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201\HP掲載\"/>
    </mc:Choice>
  </mc:AlternateContent>
  <xr:revisionPtr revIDLastSave="0" documentId="13_ncr:1_{ED0CAF41-A5E6-4770-A8B2-3BABFE167C9D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<sst xmlns="http://schemas.openxmlformats.org/spreadsheetml/2006/main" count="1086" uniqueCount="156">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</sst>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364</c:v>
                </c:pt>
                <c:pt idx="3">
                  <c:v>1019</c:v>
                </c:pt>
                <c:pt idx="4">
                  <c:v>1621</c:v>
                </c:pt>
                <c:pt idx="5">
                  <c:v>2044</c:v>
                </c:pt>
                <c:pt idx="6">
                  <c:v>3126</c:v>
                </c:pt>
                <c:pt idx="7">
                  <c:v>3023</c:v>
                </c:pt>
                <c:pt idx="8">
                  <c:v>2839</c:v>
                </c:pt>
                <c:pt idx="9">
                  <c:v>2655</c:v>
                </c:pt>
                <c:pt idx="10">
                  <c:v>3073</c:v>
                </c:pt>
                <c:pt idx="11">
                  <c:v>3292</c:v>
                </c:pt>
                <c:pt idx="12">
                  <c:v>2929</c:v>
                </c:pt>
                <c:pt idx="13">
                  <c:v>2581</c:v>
                </c:pt>
                <c:pt idx="14">
                  <c:v>2198</c:v>
                </c:pt>
                <c:pt idx="15">
                  <c:v>1967</c:v>
                </c:pt>
                <c:pt idx="16">
                  <c:v>1965</c:v>
                </c:pt>
                <c:pt idx="17">
                  <c:v>2380</c:v>
                </c:pt>
                <c:pt idx="18">
                  <c:v>2452</c:v>
                </c:pt>
                <c:pt idx="19">
                  <c:v>2267</c:v>
                </c:pt>
                <c:pt idx="20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66</c:v>
                </c:pt>
                <c:pt idx="2">
                  <c:v>175</c:v>
                </c:pt>
                <c:pt idx="3">
                  <c:v>264</c:v>
                </c:pt>
                <c:pt idx="4">
                  <c:v>315</c:v>
                </c:pt>
                <c:pt idx="5">
                  <c:v>300</c:v>
                </c:pt>
                <c:pt idx="6">
                  <c:v>442</c:v>
                </c:pt>
                <c:pt idx="7">
                  <c:v>388</c:v>
                </c:pt>
                <c:pt idx="8">
                  <c:v>428</c:v>
                </c:pt>
                <c:pt idx="9">
                  <c:v>327</c:v>
                </c:pt>
                <c:pt idx="10">
                  <c:v>284</c:v>
                </c:pt>
                <c:pt idx="11">
                  <c:v>298</c:v>
                </c:pt>
                <c:pt idx="12">
                  <c:v>271</c:v>
                </c:pt>
                <c:pt idx="13">
                  <c:v>215</c:v>
                </c:pt>
                <c:pt idx="14">
                  <c:v>185</c:v>
                </c:pt>
                <c:pt idx="15">
                  <c:v>164</c:v>
                </c:pt>
                <c:pt idx="16">
                  <c:v>163</c:v>
                </c:pt>
                <c:pt idx="17">
                  <c:v>163</c:v>
                </c:pt>
                <c:pt idx="18">
                  <c:v>209</c:v>
                </c:pt>
                <c:pt idx="19">
                  <c:v>165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29</c:v>
                </c:pt>
                <c:pt idx="3">
                  <c:v>67</c:v>
                </c:pt>
                <c:pt idx="4">
                  <c:v>90</c:v>
                </c:pt>
                <c:pt idx="5">
                  <c:v>101</c:v>
                </c:pt>
                <c:pt idx="6">
                  <c:v>227</c:v>
                </c:pt>
                <c:pt idx="7">
                  <c:v>224</c:v>
                </c:pt>
                <c:pt idx="8">
                  <c:v>233</c:v>
                </c:pt>
                <c:pt idx="9">
                  <c:v>177</c:v>
                </c:pt>
                <c:pt idx="10">
                  <c:v>126</c:v>
                </c:pt>
                <c:pt idx="11">
                  <c:v>127</c:v>
                </c:pt>
                <c:pt idx="12">
                  <c:v>115</c:v>
                </c:pt>
                <c:pt idx="13">
                  <c:v>93</c:v>
                </c:pt>
                <c:pt idx="14">
                  <c:v>73</c:v>
                </c:pt>
                <c:pt idx="15">
                  <c:v>59</c:v>
                </c:pt>
                <c:pt idx="16">
                  <c:v>88</c:v>
                </c:pt>
                <c:pt idx="17">
                  <c:v>95</c:v>
                </c:pt>
                <c:pt idx="18">
                  <c:v>87</c:v>
                </c:pt>
                <c:pt idx="19">
                  <c:v>67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131</c:v>
                </c:pt>
                <c:pt idx="2">
                  <c:v>581</c:v>
                </c:pt>
                <c:pt idx="3">
                  <c:v>1548</c:v>
                </c:pt>
                <c:pt idx="4">
                  <c:v>2453</c:v>
                </c:pt>
                <c:pt idx="5">
                  <c:v>3076</c:v>
                </c:pt>
                <c:pt idx="6">
                  <c:v>5103</c:v>
                </c:pt>
                <c:pt idx="7">
                  <c:v>4825</c:v>
                </c:pt>
                <c:pt idx="8">
                  <c:v>4422</c:v>
                </c:pt>
                <c:pt idx="9">
                  <c:v>3934</c:v>
                </c:pt>
                <c:pt idx="10">
                  <c:v>4372</c:v>
                </c:pt>
                <c:pt idx="11">
                  <c:v>4554</c:v>
                </c:pt>
                <c:pt idx="12">
                  <c:v>4117</c:v>
                </c:pt>
                <c:pt idx="13">
                  <c:v>3609</c:v>
                </c:pt>
                <c:pt idx="14">
                  <c:v>3100</c:v>
                </c:pt>
                <c:pt idx="15">
                  <c:v>2773</c:v>
                </c:pt>
                <c:pt idx="16">
                  <c:v>2697</c:v>
                </c:pt>
                <c:pt idx="17">
                  <c:v>3358</c:v>
                </c:pt>
                <c:pt idx="18">
                  <c:v>3397</c:v>
                </c:pt>
                <c:pt idx="19">
                  <c:v>3151</c:v>
                </c:pt>
                <c:pt idx="20">
                  <c:v>2703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131</c:v>
                </c:pt>
                <c:pt idx="2">
                  <c:v>581</c:v>
                </c:pt>
                <c:pt idx="3">
                  <c:v>1548</c:v>
                </c:pt>
                <c:pt idx="4">
                  <c:v>2453</c:v>
                </c:pt>
                <c:pt idx="5">
                  <c:v>3076</c:v>
                </c:pt>
                <c:pt idx="6">
                  <c:v>5103</c:v>
                </c:pt>
                <c:pt idx="7">
                  <c:v>4825</c:v>
                </c:pt>
                <c:pt idx="8">
                  <c:v>4422</c:v>
                </c:pt>
                <c:pt idx="9">
                  <c:v>3934</c:v>
                </c:pt>
                <c:pt idx="10">
                  <c:v>4372</c:v>
                </c:pt>
                <c:pt idx="11">
                  <c:v>4554</c:v>
                </c:pt>
                <c:pt idx="12">
                  <c:v>4117</c:v>
                </c:pt>
                <c:pt idx="13">
                  <c:v>3609</c:v>
                </c:pt>
                <c:pt idx="14">
                  <c:v>3100</c:v>
                </c:pt>
                <c:pt idx="15">
                  <c:v>2773</c:v>
                </c:pt>
                <c:pt idx="16">
                  <c:v>2697</c:v>
                </c:pt>
                <c:pt idx="17">
                  <c:v>3358</c:v>
                </c:pt>
                <c:pt idx="18">
                  <c:v>3397</c:v>
                </c:pt>
                <c:pt idx="19">
                  <c:v>3151</c:v>
                </c:pt>
                <c:pt idx="20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103</c:v>
                </c:pt>
                <c:pt idx="1">
                  <c:v>649</c:v>
                </c:pt>
                <c:pt idx="2">
                  <c:v>1711</c:v>
                </c:pt>
                <c:pt idx="3">
                  <c:v>2902</c:v>
                </c:pt>
                <c:pt idx="4">
                  <c:v>3644</c:v>
                </c:pt>
                <c:pt idx="5">
                  <c:v>3855</c:v>
                </c:pt>
                <c:pt idx="6">
                  <c:v>5837</c:v>
                </c:pt>
                <c:pt idx="7">
                  <c:v>4989</c:v>
                </c:pt>
                <c:pt idx="8">
                  <c:v>4756</c:v>
                </c:pt>
                <c:pt idx="9">
                  <c:v>4464</c:v>
                </c:pt>
                <c:pt idx="10">
                  <c:v>4770</c:v>
                </c:pt>
                <c:pt idx="11">
                  <c:v>4670</c:v>
                </c:pt>
                <c:pt idx="12">
                  <c:v>4169</c:v>
                </c:pt>
                <c:pt idx="13">
                  <c:v>3739</c:v>
                </c:pt>
                <c:pt idx="14">
                  <c:v>3032</c:v>
                </c:pt>
                <c:pt idx="15">
                  <c:v>2663</c:v>
                </c:pt>
                <c:pt idx="16">
                  <c:v>2729</c:v>
                </c:pt>
                <c:pt idx="17">
                  <c:v>3137</c:v>
                </c:pt>
                <c:pt idx="18">
                  <c:v>3105</c:v>
                </c:pt>
                <c:pt idx="19">
                  <c:v>2989</c:v>
                </c:pt>
                <c:pt idx="20">
                  <c:v>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124</c:v>
                </c:pt>
                <c:pt idx="3">
                  <c:v>181</c:v>
                </c:pt>
                <c:pt idx="4">
                  <c:v>148</c:v>
                </c:pt>
                <c:pt idx="5">
                  <c:v>150</c:v>
                </c:pt>
                <c:pt idx="6">
                  <c:v>249</c:v>
                </c:pt>
                <c:pt idx="7">
                  <c:v>246</c:v>
                </c:pt>
                <c:pt idx="8">
                  <c:v>245</c:v>
                </c:pt>
                <c:pt idx="9">
                  <c:v>205</c:v>
                </c:pt>
                <c:pt idx="10">
                  <c:v>155</c:v>
                </c:pt>
                <c:pt idx="11">
                  <c:v>147</c:v>
                </c:pt>
                <c:pt idx="12">
                  <c:v>90</c:v>
                </c:pt>
                <c:pt idx="13">
                  <c:v>92</c:v>
                </c:pt>
                <c:pt idx="14">
                  <c:v>82</c:v>
                </c:pt>
                <c:pt idx="15">
                  <c:v>66</c:v>
                </c:pt>
                <c:pt idx="16">
                  <c:v>85</c:v>
                </c:pt>
                <c:pt idx="17">
                  <c:v>85</c:v>
                </c:pt>
                <c:pt idx="18">
                  <c:v>81</c:v>
                </c:pt>
                <c:pt idx="19">
                  <c:v>60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1.3703010094550768E-4</c:v>
                </c:pt>
                <c:pt idx="1">
                  <c:v>1.9412597633946924E-3</c:v>
                </c:pt>
                <c:pt idx="2">
                  <c:v>8.3131594573608008E-3</c:v>
                </c:pt>
                <c:pt idx="3">
                  <c:v>2.3272278810578723E-2</c:v>
                </c:pt>
                <c:pt idx="4">
                  <c:v>3.7020965605444663E-2</c:v>
                </c:pt>
                <c:pt idx="5">
                  <c:v>4.6681587722102957E-2</c:v>
                </c:pt>
                <c:pt idx="6">
                  <c:v>7.1392682592609516E-2</c:v>
                </c:pt>
                <c:pt idx="7">
                  <c:v>6.9040332526378298E-2</c:v>
                </c:pt>
                <c:pt idx="8">
                  <c:v>6.4838076097382721E-2</c:v>
                </c:pt>
                <c:pt idx="9">
                  <c:v>6.0635819668387159E-2</c:v>
                </c:pt>
                <c:pt idx="10">
                  <c:v>7.0182250034257529E-2</c:v>
                </c:pt>
                <c:pt idx="11">
                  <c:v>7.5183848718768556E-2</c:v>
                </c:pt>
                <c:pt idx="12">
                  <c:v>6.6893527611565334E-2</c:v>
                </c:pt>
                <c:pt idx="13">
                  <c:v>5.8945781756725893E-2</c:v>
                </c:pt>
                <c:pt idx="14">
                  <c:v>5.0198693646370987E-2</c:v>
                </c:pt>
                <c:pt idx="15">
                  <c:v>4.4923034759968943E-2</c:v>
                </c:pt>
                <c:pt idx="16">
                  <c:v>4.4877358059653767E-2</c:v>
                </c:pt>
                <c:pt idx="17">
                  <c:v>5.4355273375051388E-2</c:v>
                </c:pt>
                <c:pt idx="18">
                  <c:v>5.5999634586397479E-2</c:v>
                </c:pt>
                <c:pt idx="19">
                  <c:v>5.1774539807244321E-2</c:v>
                </c:pt>
                <c:pt idx="20">
                  <c:v>4.339286529941077E-2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1.1000871767196645E-3</c:v>
                </c:pt>
                <c:pt idx="1">
                  <c:v>8.3025447299597318E-3</c:v>
                </c:pt>
                <c:pt idx="2">
                  <c:v>2.1316783594171614E-2</c:v>
                </c:pt>
                <c:pt idx="3">
                  <c:v>3.7589771264892692E-2</c:v>
                </c:pt>
                <c:pt idx="4">
                  <c:v>5.0147370168956783E-2</c:v>
                </c:pt>
                <c:pt idx="5">
                  <c:v>5.3364606251816181E-2</c:v>
                </c:pt>
                <c:pt idx="6">
                  <c:v>7.810618954709618E-2</c:v>
                </c:pt>
                <c:pt idx="7">
                  <c:v>6.4967412511934913E-2</c:v>
                </c:pt>
                <c:pt idx="8">
                  <c:v>6.3514467184191958E-2</c:v>
                </c:pt>
                <c:pt idx="9">
                  <c:v>6.3410685375067458E-2</c:v>
                </c:pt>
                <c:pt idx="10">
                  <c:v>7.094524471750592E-2</c:v>
                </c:pt>
                <c:pt idx="11">
                  <c:v>6.9637593922537253E-2</c:v>
                </c:pt>
                <c:pt idx="12">
                  <c:v>6.1708663705425715E-2</c:v>
                </c:pt>
                <c:pt idx="13">
                  <c:v>5.5855369670804102E-2</c:v>
                </c:pt>
                <c:pt idx="14">
                  <c:v>4.3505334384988999E-2</c:v>
                </c:pt>
                <c:pt idx="15">
                  <c:v>3.9291792934534435E-2</c:v>
                </c:pt>
                <c:pt idx="16">
                  <c:v>4.0350367387604301E-2</c:v>
                </c:pt>
                <c:pt idx="17">
                  <c:v>4.6971646809747185E-2</c:v>
                </c:pt>
                <c:pt idx="18">
                  <c:v>4.6992403171572085E-2</c:v>
                </c:pt>
                <c:pt idx="19">
                  <c:v>4.5809290547552825E-2</c:v>
                </c:pt>
                <c:pt idx="20">
                  <c:v>3.7112374942920003E-2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1.2938284383490748E-4</c:v>
                </c:pt>
                <c:pt idx="1">
                  <c:v>1.6819769698537975E-3</c:v>
                </c:pt>
                <c:pt idx="2">
                  <c:v>9.7037132876180623E-3</c:v>
                </c:pt>
                <c:pt idx="3">
                  <c:v>1.9278043731401216E-2</c:v>
                </c:pt>
                <c:pt idx="4">
                  <c:v>3.7909173243627893E-2</c:v>
                </c:pt>
                <c:pt idx="5">
                  <c:v>5.459956009833096E-2</c:v>
                </c:pt>
                <c:pt idx="6">
                  <c:v>0.1019536809419071</c:v>
                </c:pt>
                <c:pt idx="7">
                  <c:v>8.0476128865312455E-2</c:v>
                </c:pt>
                <c:pt idx="8">
                  <c:v>6.2621296416095221E-2</c:v>
                </c:pt>
                <c:pt idx="9">
                  <c:v>5.3176348816146982E-2</c:v>
                </c:pt>
                <c:pt idx="10">
                  <c:v>6.4432656229783933E-2</c:v>
                </c:pt>
                <c:pt idx="11">
                  <c:v>6.3526976322939577E-2</c:v>
                </c:pt>
                <c:pt idx="12">
                  <c:v>6.3268210635269759E-2</c:v>
                </c:pt>
                <c:pt idx="13">
                  <c:v>5.382326303532152E-2</c:v>
                </c:pt>
                <c:pt idx="14">
                  <c:v>5.3693880191486611E-2</c:v>
                </c:pt>
                <c:pt idx="15">
                  <c:v>4.644844093673179E-2</c:v>
                </c:pt>
                <c:pt idx="16">
                  <c:v>3.7779790399792984E-2</c:v>
                </c:pt>
                <c:pt idx="17">
                  <c:v>5.2529434596972444E-2</c:v>
                </c:pt>
                <c:pt idx="18">
                  <c:v>4.8389183594255404E-2</c:v>
                </c:pt>
                <c:pt idx="19">
                  <c:v>4.4507698279208176E-2</c:v>
                </c:pt>
                <c:pt idx="20">
                  <c:v>5.00711605641092E-2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4.3084877208099956E-4</c:v>
                </c:pt>
                <c:pt idx="1">
                  <c:v>2.5850926324859974E-3</c:v>
                </c:pt>
                <c:pt idx="2">
                  <c:v>8.1861266695389921E-3</c:v>
                </c:pt>
                <c:pt idx="3">
                  <c:v>2.7143472641102971E-2</c:v>
                </c:pt>
                <c:pt idx="4">
                  <c:v>4.4377423524342957E-2</c:v>
                </c:pt>
                <c:pt idx="5">
                  <c:v>4.782421370099095E-2</c:v>
                </c:pt>
                <c:pt idx="6">
                  <c:v>9.3063334769495909E-2</c:v>
                </c:pt>
                <c:pt idx="7">
                  <c:v>9.3494183541576903E-2</c:v>
                </c:pt>
                <c:pt idx="8">
                  <c:v>9.2632485997414901E-2</c:v>
                </c:pt>
                <c:pt idx="9">
                  <c:v>6.2473071951744938E-2</c:v>
                </c:pt>
                <c:pt idx="10">
                  <c:v>6.3765618267987934E-2</c:v>
                </c:pt>
                <c:pt idx="11">
                  <c:v>6.2903920723825932E-2</c:v>
                </c:pt>
                <c:pt idx="12">
                  <c:v>5.1701852649719951E-2</c:v>
                </c:pt>
                <c:pt idx="13">
                  <c:v>5.4286945282205942E-2</c:v>
                </c:pt>
                <c:pt idx="14">
                  <c:v>4.222317966393796E-2</c:v>
                </c:pt>
                <c:pt idx="15">
                  <c:v>3.6622145626884962E-2</c:v>
                </c:pt>
                <c:pt idx="16">
                  <c:v>3.1882809133993967E-2</c:v>
                </c:pt>
                <c:pt idx="17">
                  <c:v>5.127100387763895E-2</c:v>
                </c:pt>
                <c:pt idx="18">
                  <c:v>4.9116760017233953E-2</c:v>
                </c:pt>
                <c:pt idx="19">
                  <c:v>4.9547608789314954E-2</c:v>
                </c:pt>
                <c:pt idx="20">
                  <c:v>3.4467901766479965E-2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2.9895366218236174E-3</c:v>
                </c:pt>
                <c:pt idx="1">
                  <c:v>1.1584454409566517E-2</c:v>
                </c:pt>
                <c:pt idx="2">
                  <c:v>3.1016442451420032E-2</c:v>
                </c:pt>
                <c:pt idx="3">
                  <c:v>5.717488789237668E-2</c:v>
                </c:pt>
                <c:pt idx="4">
                  <c:v>6.3153961136023923E-2</c:v>
                </c:pt>
                <c:pt idx="5">
                  <c:v>5.3811659192825115E-2</c:v>
                </c:pt>
                <c:pt idx="6">
                  <c:v>8.6696562032884908E-2</c:v>
                </c:pt>
                <c:pt idx="7">
                  <c:v>7.6606875934230198E-2</c:v>
                </c:pt>
                <c:pt idx="8">
                  <c:v>7.6606875934230198E-2</c:v>
                </c:pt>
                <c:pt idx="9">
                  <c:v>7.1748878923766815E-2</c:v>
                </c:pt>
                <c:pt idx="10">
                  <c:v>6.5022421524663671E-2</c:v>
                </c:pt>
                <c:pt idx="11">
                  <c:v>5.3064275037369206E-2</c:v>
                </c:pt>
                <c:pt idx="12">
                  <c:v>5.0822122571001493E-2</c:v>
                </c:pt>
                <c:pt idx="13">
                  <c:v>4.4469357249626307E-2</c:v>
                </c:pt>
                <c:pt idx="14">
                  <c:v>4.1479820627802692E-2</c:v>
                </c:pt>
                <c:pt idx="15">
                  <c:v>2.7279521674140508E-2</c:v>
                </c:pt>
                <c:pt idx="16">
                  <c:v>3.5874439461883408E-2</c:v>
                </c:pt>
                <c:pt idx="17">
                  <c:v>4.3348281016442454E-2</c:v>
                </c:pt>
                <c:pt idx="18">
                  <c:v>3.8863976083707022E-2</c:v>
                </c:pt>
                <c:pt idx="19">
                  <c:v>3.3632286995515695E-2</c:v>
                </c:pt>
                <c:pt idx="20">
                  <c:v>3.4753363228699555E-2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400</c:v>
                </c:pt>
                <c:pt idx="2">
                  <c:v>1027</c:v>
                </c:pt>
                <c:pt idx="3">
                  <c:v>1811</c:v>
                </c:pt>
                <c:pt idx="4">
                  <c:v>2416</c:v>
                </c:pt>
                <c:pt idx="5">
                  <c:v>2571</c:v>
                </c:pt>
                <c:pt idx="6">
                  <c:v>3763</c:v>
                </c:pt>
                <c:pt idx="7">
                  <c:v>3130</c:v>
                </c:pt>
                <c:pt idx="8">
                  <c:v>3060</c:v>
                </c:pt>
                <c:pt idx="9">
                  <c:v>3055</c:v>
                </c:pt>
                <c:pt idx="10">
                  <c:v>3418</c:v>
                </c:pt>
                <c:pt idx="11">
                  <c:v>3355</c:v>
                </c:pt>
                <c:pt idx="12">
                  <c:v>2973</c:v>
                </c:pt>
                <c:pt idx="13">
                  <c:v>2691</c:v>
                </c:pt>
                <c:pt idx="14">
                  <c:v>2096</c:v>
                </c:pt>
                <c:pt idx="15">
                  <c:v>1893</c:v>
                </c:pt>
                <c:pt idx="16">
                  <c:v>1944</c:v>
                </c:pt>
                <c:pt idx="17">
                  <c:v>2263</c:v>
                </c:pt>
                <c:pt idx="18">
                  <c:v>2264</c:v>
                </c:pt>
                <c:pt idx="19">
                  <c:v>2207</c:v>
                </c:pt>
                <c:pt idx="20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2.3823704586063135E-3</c:v>
                </c:pt>
                <c:pt idx="1">
                  <c:v>7.8618225134008332E-3</c:v>
                </c:pt>
                <c:pt idx="2">
                  <c:v>2.1083978558665874E-2</c:v>
                </c:pt>
                <c:pt idx="3">
                  <c:v>3.6212030970815962E-2</c:v>
                </c:pt>
                <c:pt idx="4">
                  <c:v>4.5265038713519952E-2</c:v>
                </c:pt>
                <c:pt idx="5">
                  <c:v>5.6343061346039308E-2</c:v>
                </c:pt>
                <c:pt idx="6">
                  <c:v>9.9344848123883264E-2</c:v>
                </c:pt>
                <c:pt idx="7">
                  <c:v>8.4335914234663495E-2</c:v>
                </c:pt>
                <c:pt idx="8">
                  <c:v>6.7063728409767723E-2</c:v>
                </c:pt>
                <c:pt idx="9">
                  <c:v>5.1578320428826679E-2</c:v>
                </c:pt>
                <c:pt idx="10">
                  <c:v>6.3251935675997614E-2</c:v>
                </c:pt>
                <c:pt idx="11">
                  <c:v>6.3966646813579511E-2</c:v>
                </c:pt>
                <c:pt idx="12">
                  <c:v>6.0869565217391307E-2</c:v>
                </c:pt>
                <c:pt idx="13">
                  <c:v>5.55092316855271E-2</c:v>
                </c:pt>
                <c:pt idx="14">
                  <c:v>4.9434187016081002E-2</c:v>
                </c:pt>
                <c:pt idx="15">
                  <c:v>4.0381179273377012E-2</c:v>
                </c:pt>
                <c:pt idx="16">
                  <c:v>3.8356164383561646E-2</c:v>
                </c:pt>
                <c:pt idx="17">
                  <c:v>4.097677188802859E-2</c:v>
                </c:pt>
                <c:pt idx="18">
                  <c:v>3.5259082787373434E-2</c:v>
                </c:pt>
                <c:pt idx="19">
                  <c:v>3.9904705181655745E-2</c:v>
                </c:pt>
                <c:pt idx="20">
                  <c:v>4.0619416319237642E-2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2.6809651474530832E-3</c:v>
                </c:pt>
                <c:pt idx="2">
                  <c:v>1.0723860589812333E-2</c:v>
                </c:pt>
                <c:pt idx="3">
                  <c:v>2.4128686327077747E-2</c:v>
                </c:pt>
                <c:pt idx="4">
                  <c:v>4.2895442359249331E-2</c:v>
                </c:pt>
                <c:pt idx="5">
                  <c:v>4.4980637473935062E-2</c:v>
                </c:pt>
                <c:pt idx="6">
                  <c:v>9.7706285373845694E-2</c:v>
                </c:pt>
                <c:pt idx="7">
                  <c:v>9.2642240095323208E-2</c:v>
                </c:pt>
                <c:pt idx="8">
                  <c:v>8.2812034554661906E-2</c:v>
                </c:pt>
                <c:pt idx="9">
                  <c:v>7.0598748882931189E-2</c:v>
                </c:pt>
                <c:pt idx="10">
                  <c:v>6.8811438784629128E-2</c:v>
                </c:pt>
                <c:pt idx="11">
                  <c:v>6.076854334226988E-2</c:v>
                </c:pt>
                <c:pt idx="12">
                  <c:v>5.5704498063747394E-2</c:v>
                </c:pt>
                <c:pt idx="13">
                  <c:v>5.1236222817992255E-2</c:v>
                </c:pt>
                <c:pt idx="14">
                  <c:v>4.2597557342865654E-2</c:v>
                </c:pt>
                <c:pt idx="15">
                  <c:v>3.5746201966041107E-2</c:v>
                </c:pt>
                <c:pt idx="16">
                  <c:v>3.8129282097110515E-2</c:v>
                </c:pt>
                <c:pt idx="17">
                  <c:v>4.6172177539469762E-2</c:v>
                </c:pt>
                <c:pt idx="18">
                  <c:v>4.4086982424784031E-2</c:v>
                </c:pt>
                <c:pt idx="19">
                  <c:v>4.7065832588620793E-2</c:v>
                </c:pt>
                <c:pt idx="20">
                  <c:v>4.0512362228179923E-2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5.5233360950013809E-4</c:v>
                </c:pt>
                <c:pt idx="1">
                  <c:v>1.132283899475283E-2</c:v>
                </c:pt>
                <c:pt idx="2">
                  <c:v>3.4520850593758631E-2</c:v>
                </c:pt>
                <c:pt idx="3">
                  <c:v>5.2195526097763047E-2</c:v>
                </c:pt>
                <c:pt idx="4">
                  <c:v>5.9652029826014911E-2</c:v>
                </c:pt>
                <c:pt idx="5">
                  <c:v>5.9928196630764985E-2</c:v>
                </c:pt>
                <c:pt idx="6">
                  <c:v>8.7544877105771884E-2</c:v>
                </c:pt>
                <c:pt idx="7">
                  <c:v>8.6164043082021538E-2</c:v>
                </c:pt>
                <c:pt idx="8">
                  <c:v>7.0422535211267609E-2</c:v>
                </c:pt>
                <c:pt idx="9">
                  <c:v>6.9594034797017396E-2</c:v>
                </c:pt>
                <c:pt idx="10">
                  <c:v>5.7442695388014359E-2</c:v>
                </c:pt>
                <c:pt idx="11">
                  <c:v>5.2747859707263187E-2</c:v>
                </c:pt>
                <c:pt idx="12">
                  <c:v>5.191935929301298E-2</c:v>
                </c:pt>
                <c:pt idx="13">
                  <c:v>4.3082021541010769E-2</c:v>
                </c:pt>
                <c:pt idx="14">
                  <c:v>3.949185307925987E-2</c:v>
                </c:pt>
                <c:pt idx="15">
                  <c:v>3.5349351008008838E-2</c:v>
                </c:pt>
                <c:pt idx="16">
                  <c:v>3.2863849765258218E-2</c:v>
                </c:pt>
                <c:pt idx="17">
                  <c:v>4.5843689588511462E-2</c:v>
                </c:pt>
                <c:pt idx="18">
                  <c:v>4.1701187517260423E-2</c:v>
                </c:pt>
                <c:pt idx="19">
                  <c:v>3.6454018227009111E-2</c:v>
                </c:pt>
                <c:pt idx="20">
                  <c:v>3.1206848936757802E-2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2.1815008726003491E-4</c:v>
                </c:pt>
                <c:pt idx="1">
                  <c:v>2.8359511343804536E-3</c:v>
                </c:pt>
                <c:pt idx="2">
                  <c:v>1.2652705061082025E-2</c:v>
                </c:pt>
                <c:pt idx="3">
                  <c:v>3.6867364746945901E-2</c:v>
                </c:pt>
                <c:pt idx="4">
                  <c:v>4.4066317626527053E-2</c:v>
                </c:pt>
                <c:pt idx="5">
                  <c:v>5.388307155322862E-2</c:v>
                </c:pt>
                <c:pt idx="6">
                  <c:v>9.1186736474694594E-2</c:v>
                </c:pt>
                <c:pt idx="7">
                  <c:v>9.3368237347294936E-2</c:v>
                </c:pt>
                <c:pt idx="8">
                  <c:v>8.1369982547993019E-2</c:v>
                </c:pt>
                <c:pt idx="9">
                  <c:v>6.740837696335078E-2</c:v>
                </c:pt>
                <c:pt idx="10">
                  <c:v>6.4572425828970326E-2</c:v>
                </c:pt>
                <c:pt idx="11">
                  <c:v>6.413612565445026E-2</c:v>
                </c:pt>
                <c:pt idx="12">
                  <c:v>6.0427574171029667E-2</c:v>
                </c:pt>
                <c:pt idx="13">
                  <c:v>4.8211169284467711E-2</c:v>
                </c:pt>
                <c:pt idx="14">
                  <c:v>3.7739965095986039E-2</c:v>
                </c:pt>
                <c:pt idx="15">
                  <c:v>3.9921465968586388E-2</c:v>
                </c:pt>
                <c:pt idx="16">
                  <c:v>3.2722513089005235E-2</c:v>
                </c:pt>
                <c:pt idx="17">
                  <c:v>4.4284467713787086E-2</c:v>
                </c:pt>
                <c:pt idx="18">
                  <c:v>4.8429319371727751E-2</c:v>
                </c:pt>
                <c:pt idx="19">
                  <c:v>4.3630017452006981E-2</c:v>
                </c:pt>
                <c:pt idx="20">
                  <c:v>3.206806282722513E-2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3.4219001610305958E-3</c:v>
                </c:pt>
                <c:pt idx="1">
                  <c:v>1.3285024154589372E-2</c:v>
                </c:pt>
                <c:pt idx="2">
                  <c:v>3.5225442834138483E-2</c:v>
                </c:pt>
                <c:pt idx="3">
                  <c:v>5.3140096618357488E-2</c:v>
                </c:pt>
                <c:pt idx="4">
                  <c:v>6.3405797101449279E-2</c:v>
                </c:pt>
                <c:pt idx="5">
                  <c:v>6.0386473429951688E-2</c:v>
                </c:pt>
                <c:pt idx="6">
                  <c:v>8.8969404186795498E-2</c:v>
                </c:pt>
                <c:pt idx="7">
                  <c:v>7.8099838969404187E-2</c:v>
                </c:pt>
                <c:pt idx="8">
                  <c:v>8.6151368760064406E-2</c:v>
                </c:pt>
                <c:pt idx="9">
                  <c:v>6.5821256038647344E-2</c:v>
                </c:pt>
                <c:pt idx="10">
                  <c:v>5.7165861513687598E-2</c:v>
                </c:pt>
                <c:pt idx="11">
                  <c:v>5.9983896940418682E-2</c:v>
                </c:pt>
                <c:pt idx="12">
                  <c:v>5.4549114331723027E-2</c:v>
                </c:pt>
                <c:pt idx="13">
                  <c:v>4.327697262479871E-2</c:v>
                </c:pt>
                <c:pt idx="14">
                  <c:v>3.7238325281803542E-2</c:v>
                </c:pt>
                <c:pt idx="15">
                  <c:v>3.3011272141706925E-2</c:v>
                </c:pt>
                <c:pt idx="16">
                  <c:v>3.2809983896940419E-2</c:v>
                </c:pt>
                <c:pt idx="17">
                  <c:v>3.2809983896940419E-2</c:v>
                </c:pt>
                <c:pt idx="18">
                  <c:v>4.2069243156199677E-2</c:v>
                </c:pt>
                <c:pt idx="19">
                  <c:v>3.3212560386473432E-2</c:v>
                </c:pt>
                <c:pt idx="20">
                  <c:v>2.5966183574879228E-2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2.3408239700374533E-3</c:v>
                </c:pt>
                <c:pt idx="2">
                  <c:v>1.3576779026217229E-2</c:v>
                </c:pt>
                <c:pt idx="3">
                  <c:v>3.1367041198501873E-2</c:v>
                </c:pt>
                <c:pt idx="4">
                  <c:v>4.2134831460674156E-2</c:v>
                </c:pt>
                <c:pt idx="5">
                  <c:v>4.7284644194756552E-2</c:v>
                </c:pt>
                <c:pt idx="6">
                  <c:v>0.10627340823970037</c:v>
                </c:pt>
                <c:pt idx="7">
                  <c:v>0.10486891385767791</c:v>
                </c:pt>
                <c:pt idx="8">
                  <c:v>0.10908239700374532</c:v>
                </c:pt>
                <c:pt idx="9">
                  <c:v>8.2865168539325837E-2</c:v>
                </c:pt>
                <c:pt idx="10">
                  <c:v>5.8988764044943819E-2</c:v>
                </c:pt>
                <c:pt idx="11">
                  <c:v>5.945692883895131E-2</c:v>
                </c:pt>
                <c:pt idx="12">
                  <c:v>5.3838951310861423E-2</c:v>
                </c:pt>
                <c:pt idx="13">
                  <c:v>4.3539325842696631E-2</c:v>
                </c:pt>
                <c:pt idx="14">
                  <c:v>3.4176029962546817E-2</c:v>
                </c:pt>
                <c:pt idx="15">
                  <c:v>2.7621722846441949E-2</c:v>
                </c:pt>
                <c:pt idx="16">
                  <c:v>4.1198501872659173E-2</c:v>
                </c:pt>
                <c:pt idx="17">
                  <c:v>4.4475655430711608E-2</c:v>
                </c:pt>
                <c:pt idx="18">
                  <c:v>4.0730337078651688E-2</c:v>
                </c:pt>
                <c:pt idx="19">
                  <c:v>3.1367041198501873E-2</c:v>
                </c:pt>
                <c:pt idx="20">
                  <c:v>2.4812734082397005E-2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1.4081642232409682E-4</c:v>
                </c:pt>
                <c:pt idx="1">
                  <c:v>2.049661258272965E-3</c:v>
                </c:pt>
                <c:pt idx="2">
                  <c:v>9.0904823744778051E-3</c:v>
                </c:pt>
                <c:pt idx="3">
                  <c:v>2.4220424639744654E-2</c:v>
                </c:pt>
                <c:pt idx="4">
                  <c:v>3.8380298217889942E-2</c:v>
                </c:pt>
                <c:pt idx="5">
                  <c:v>4.8127923896546868E-2</c:v>
                </c:pt>
                <c:pt idx="6">
                  <c:v>7.98429114577629E-2</c:v>
                </c:pt>
                <c:pt idx="7">
                  <c:v>7.5493248634863022E-2</c:v>
                </c:pt>
                <c:pt idx="8">
                  <c:v>6.9187802168572898E-2</c:v>
                </c:pt>
                <c:pt idx="9">
                  <c:v>6.1552422824777429E-2</c:v>
                </c:pt>
                <c:pt idx="10">
                  <c:v>6.8405488711216808E-2</c:v>
                </c:pt>
                <c:pt idx="11">
                  <c:v>7.1253109695992994E-2</c:v>
                </c:pt>
                <c:pt idx="12">
                  <c:v>6.4415690078700738E-2</c:v>
                </c:pt>
                <c:pt idx="13">
                  <c:v>5.6467385351962822E-2</c:v>
                </c:pt>
                <c:pt idx="14">
                  <c:v>4.850343435607779E-2</c:v>
                </c:pt>
                <c:pt idx="15">
                  <c:v>4.3387104344968945E-2</c:v>
                </c:pt>
                <c:pt idx="16">
                  <c:v>4.219798788978768E-2</c:v>
                </c:pt>
                <c:pt idx="17">
                  <c:v>5.2540171796035234E-2</c:v>
                </c:pt>
                <c:pt idx="18">
                  <c:v>5.3150376292772986E-2</c:v>
                </c:pt>
                <c:pt idx="19">
                  <c:v>4.930139408258101E-2</c:v>
                </c:pt>
                <c:pt idx="20">
                  <c:v>4.2291865504670414E-2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1.4624242166091635E-3</c:v>
                </c:pt>
                <c:pt idx="1">
                  <c:v>9.2146923939742439E-3</c:v>
                </c:pt>
                <c:pt idx="2">
                  <c:v>2.4293279947750282E-2</c:v>
                </c:pt>
                <c:pt idx="3">
                  <c:v>4.1203447345629057E-2</c:v>
                </c:pt>
                <c:pt idx="4">
                  <c:v>5.1738581022561091E-2</c:v>
                </c:pt>
                <c:pt idx="5">
                  <c:v>5.4734420922605102E-2</c:v>
                </c:pt>
                <c:pt idx="6">
                  <c:v>8.2875438372307653E-2</c:v>
                </c:pt>
                <c:pt idx="7">
                  <c:v>7.0835285598671041E-2</c:v>
                </c:pt>
                <c:pt idx="8">
                  <c:v>6.7527083244593999E-2</c:v>
                </c:pt>
                <c:pt idx="9">
                  <c:v>6.3381181581973853E-2</c:v>
                </c:pt>
                <c:pt idx="10">
                  <c:v>6.7725859351705928E-2</c:v>
                </c:pt>
                <c:pt idx="11">
                  <c:v>6.6306030015192169E-2</c:v>
                </c:pt>
                <c:pt idx="12">
                  <c:v>5.9192685039258279E-2</c:v>
                </c:pt>
                <c:pt idx="13">
                  <c:v>5.3087418892249154E-2</c:v>
                </c:pt>
                <c:pt idx="14">
                  <c:v>4.3049225483096934E-2</c:v>
                </c:pt>
                <c:pt idx="15">
                  <c:v>3.7810055231361189E-2</c:v>
                </c:pt>
                <c:pt idx="16">
                  <c:v>3.8747142593460265E-2</c:v>
                </c:pt>
                <c:pt idx="17">
                  <c:v>4.4540046286436367E-2</c:v>
                </c:pt>
                <c:pt idx="18">
                  <c:v>4.4085700898751967E-2</c:v>
                </c:pt>
                <c:pt idx="19">
                  <c:v>4.2438698868396019E-2</c:v>
                </c:pt>
                <c:pt idx="20">
                  <c:v>3.5751302693416254E-2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1.1569610489780178E-3</c:v>
                </c:pt>
                <c:pt idx="1">
                  <c:v>1.7354415734670267E-2</c:v>
                </c:pt>
                <c:pt idx="2">
                  <c:v>4.78210566910914E-2</c:v>
                </c:pt>
                <c:pt idx="3">
                  <c:v>6.9803316621673731E-2</c:v>
                </c:pt>
                <c:pt idx="4">
                  <c:v>5.7076745082915541E-2</c:v>
                </c:pt>
                <c:pt idx="5">
                  <c:v>5.7848052448900886E-2</c:v>
                </c:pt>
                <c:pt idx="6">
                  <c:v>9.6027767065175476E-2</c:v>
                </c:pt>
                <c:pt idx="7">
                  <c:v>9.4870806016197448E-2</c:v>
                </c:pt>
                <c:pt idx="8">
                  <c:v>9.4485152333204786E-2</c:v>
                </c:pt>
                <c:pt idx="9">
                  <c:v>7.9059005013497885E-2</c:v>
                </c:pt>
                <c:pt idx="10">
                  <c:v>5.9776320863864252E-2</c:v>
                </c:pt>
                <c:pt idx="11">
                  <c:v>5.6691091399922872E-2</c:v>
                </c:pt>
                <c:pt idx="12">
                  <c:v>3.4708831469340534E-2</c:v>
                </c:pt>
                <c:pt idx="13">
                  <c:v>3.5480138835325879E-2</c:v>
                </c:pt>
                <c:pt idx="14">
                  <c:v>3.1623602005399154E-2</c:v>
                </c:pt>
                <c:pt idx="15">
                  <c:v>2.545314307751639E-2</c:v>
                </c:pt>
                <c:pt idx="16">
                  <c:v>3.2780563054377168E-2</c:v>
                </c:pt>
                <c:pt idx="17">
                  <c:v>3.2780563054377168E-2</c:v>
                </c:pt>
                <c:pt idx="18">
                  <c:v>3.1237948322406478E-2</c:v>
                </c:pt>
                <c:pt idx="19">
                  <c:v>2.3139220979560355E-2</c:v>
                </c:pt>
                <c:pt idx="20">
                  <c:v>2.082529888160432E-2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364</c:v>
                </c:pt>
                <c:pt idx="3">
                  <c:v>1019</c:v>
                </c:pt>
                <c:pt idx="4">
                  <c:v>1621</c:v>
                </c:pt>
                <c:pt idx="5">
                  <c:v>2044</c:v>
                </c:pt>
                <c:pt idx="6">
                  <c:v>3126</c:v>
                </c:pt>
                <c:pt idx="7">
                  <c:v>3023</c:v>
                </c:pt>
                <c:pt idx="8">
                  <c:v>2839</c:v>
                </c:pt>
                <c:pt idx="9">
                  <c:v>2655</c:v>
                </c:pt>
                <c:pt idx="10">
                  <c:v>3073</c:v>
                </c:pt>
                <c:pt idx="11">
                  <c:v>3292</c:v>
                </c:pt>
                <c:pt idx="12">
                  <c:v>2929</c:v>
                </c:pt>
                <c:pt idx="13">
                  <c:v>2581</c:v>
                </c:pt>
                <c:pt idx="14">
                  <c:v>2198</c:v>
                </c:pt>
                <c:pt idx="15">
                  <c:v>1967</c:v>
                </c:pt>
                <c:pt idx="16">
                  <c:v>1965</c:v>
                </c:pt>
                <c:pt idx="17">
                  <c:v>2380</c:v>
                </c:pt>
                <c:pt idx="18">
                  <c:v>2452</c:v>
                </c:pt>
                <c:pt idx="19">
                  <c:v>2267</c:v>
                </c:pt>
                <c:pt idx="20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75</c:v>
                </c:pt>
                <c:pt idx="3">
                  <c:v>149</c:v>
                </c:pt>
                <c:pt idx="4">
                  <c:v>293</c:v>
                </c:pt>
                <c:pt idx="5">
                  <c:v>422</c:v>
                </c:pt>
                <c:pt idx="6">
                  <c:v>788</c:v>
                </c:pt>
                <c:pt idx="7">
                  <c:v>622</c:v>
                </c:pt>
                <c:pt idx="8">
                  <c:v>484</c:v>
                </c:pt>
                <c:pt idx="9">
                  <c:v>411</c:v>
                </c:pt>
                <c:pt idx="10">
                  <c:v>498</c:v>
                </c:pt>
                <c:pt idx="11">
                  <c:v>491</c:v>
                </c:pt>
                <c:pt idx="12">
                  <c:v>489</c:v>
                </c:pt>
                <c:pt idx="13">
                  <c:v>416</c:v>
                </c:pt>
                <c:pt idx="14">
                  <c:v>415</c:v>
                </c:pt>
                <c:pt idx="15">
                  <c:v>359</c:v>
                </c:pt>
                <c:pt idx="16">
                  <c:v>292</c:v>
                </c:pt>
                <c:pt idx="17">
                  <c:v>406</c:v>
                </c:pt>
                <c:pt idx="18">
                  <c:v>374</c:v>
                </c:pt>
                <c:pt idx="19">
                  <c:v>344</c:v>
                </c:pt>
                <c:pt idx="2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400</c:v>
                </c:pt>
                <c:pt idx="2">
                  <c:v>1027</c:v>
                </c:pt>
                <c:pt idx="3">
                  <c:v>1811</c:v>
                </c:pt>
                <c:pt idx="4">
                  <c:v>2416</c:v>
                </c:pt>
                <c:pt idx="5">
                  <c:v>2571</c:v>
                </c:pt>
                <c:pt idx="6">
                  <c:v>3763</c:v>
                </c:pt>
                <c:pt idx="7">
                  <c:v>3130</c:v>
                </c:pt>
                <c:pt idx="8">
                  <c:v>3060</c:v>
                </c:pt>
                <c:pt idx="9">
                  <c:v>3055</c:v>
                </c:pt>
                <c:pt idx="10">
                  <c:v>3418</c:v>
                </c:pt>
                <c:pt idx="11">
                  <c:v>3355</c:v>
                </c:pt>
                <c:pt idx="12">
                  <c:v>2973</c:v>
                </c:pt>
                <c:pt idx="13">
                  <c:v>2691</c:v>
                </c:pt>
                <c:pt idx="14">
                  <c:v>2096</c:v>
                </c:pt>
                <c:pt idx="15">
                  <c:v>1893</c:v>
                </c:pt>
                <c:pt idx="16">
                  <c:v>1944</c:v>
                </c:pt>
                <c:pt idx="17">
                  <c:v>2263</c:v>
                </c:pt>
                <c:pt idx="18">
                  <c:v>2264</c:v>
                </c:pt>
                <c:pt idx="19">
                  <c:v>2207</c:v>
                </c:pt>
                <c:pt idx="20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75</c:v>
                </c:pt>
                <c:pt idx="3">
                  <c:v>149</c:v>
                </c:pt>
                <c:pt idx="4">
                  <c:v>293</c:v>
                </c:pt>
                <c:pt idx="5">
                  <c:v>422</c:v>
                </c:pt>
                <c:pt idx="6">
                  <c:v>788</c:v>
                </c:pt>
                <c:pt idx="7">
                  <c:v>622</c:v>
                </c:pt>
                <c:pt idx="8">
                  <c:v>484</c:v>
                </c:pt>
                <c:pt idx="9">
                  <c:v>411</c:v>
                </c:pt>
                <c:pt idx="10">
                  <c:v>498</c:v>
                </c:pt>
                <c:pt idx="11">
                  <c:v>491</c:v>
                </c:pt>
                <c:pt idx="12">
                  <c:v>489</c:v>
                </c:pt>
                <c:pt idx="13">
                  <c:v>416</c:v>
                </c:pt>
                <c:pt idx="14">
                  <c:v>415</c:v>
                </c:pt>
                <c:pt idx="15">
                  <c:v>359</c:v>
                </c:pt>
                <c:pt idx="16">
                  <c:v>292</c:v>
                </c:pt>
                <c:pt idx="17">
                  <c:v>406</c:v>
                </c:pt>
                <c:pt idx="18">
                  <c:v>374</c:v>
                </c:pt>
                <c:pt idx="19">
                  <c:v>344</c:v>
                </c:pt>
                <c:pt idx="2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19</c:v>
                </c:pt>
                <c:pt idx="3">
                  <c:v>63</c:v>
                </c:pt>
                <c:pt idx="4">
                  <c:v>103</c:v>
                </c:pt>
                <c:pt idx="5">
                  <c:v>111</c:v>
                </c:pt>
                <c:pt idx="6">
                  <c:v>216</c:v>
                </c:pt>
                <c:pt idx="7">
                  <c:v>217</c:v>
                </c:pt>
                <c:pt idx="8">
                  <c:v>215</c:v>
                </c:pt>
                <c:pt idx="9">
                  <c:v>145</c:v>
                </c:pt>
                <c:pt idx="10">
                  <c:v>148</c:v>
                </c:pt>
                <c:pt idx="11">
                  <c:v>146</c:v>
                </c:pt>
                <c:pt idx="12">
                  <c:v>120</c:v>
                </c:pt>
                <c:pt idx="13">
                  <c:v>126</c:v>
                </c:pt>
                <c:pt idx="14">
                  <c:v>98</c:v>
                </c:pt>
                <c:pt idx="15">
                  <c:v>85</c:v>
                </c:pt>
                <c:pt idx="16">
                  <c:v>74</c:v>
                </c:pt>
                <c:pt idx="17">
                  <c:v>119</c:v>
                </c:pt>
                <c:pt idx="18">
                  <c:v>114</c:v>
                </c:pt>
                <c:pt idx="19">
                  <c:v>115</c:v>
                </c:pt>
                <c:pt idx="2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31</c:v>
                </c:pt>
                <c:pt idx="2">
                  <c:v>83</c:v>
                </c:pt>
                <c:pt idx="3">
                  <c:v>153</c:v>
                </c:pt>
                <c:pt idx="4">
                  <c:v>169</c:v>
                </c:pt>
                <c:pt idx="5">
                  <c:v>144</c:v>
                </c:pt>
                <c:pt idx="6">
                  <c:v>232</c:v>
                </c:pt>
                <c:pt idx="7">
                  <c:v>205</c:v>
                </c:pt>
                <c:pt idx="8">
                  <c:v>205</c:v>
                </c:pt>
                <c:pt idx="9">
                  <c:v>192</c:v>
                </c:pt>
                <c:pt idx="10">
                  <c:v>174</c:v>
                </c:pt>
                <c:pt idx="11">
                  <c:v>142</c:v>
                </c:pt>
                <c:pt idx="12">
                  <c:v>136</c:v>
                </c:pt>
                <c:pt idx="13">
                  <c:v>119</c:v>
                </c:pt>
                <c:pt idx="14">
                  <c:v>111</c:v>
                </c:pt>
                <c:pt idx="15">
                  <c:v>73</c:v>
                </c:pt>
                <c:pt idx="16">
                  <c:v>96</c:v>
                </c:pt>
                <c:pt idx="17">
                  <c:v>116</c:v>
                </c:pt>
                <c:pt idx="18">
                  <c:v>104</c:v>
                </c:pt>
                <c:pt idx="19">
                  <c:v>90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66</c:v>
                </c:pt>
                <c:pt idx="2">
                  <c:v>177</c:v>
                </c:pt>
                <c:pt idx="3">
                  <c:v>304</c:v>
                </c:pt>
                <c:pt idx="4">
                  <c:v>380</c:v>
                </c:pt>
                <c:pt idx="5">
                  <c:v>473</c:v>
                </c:pt>
                <c:pt idx="6">
                  <c:v>834</c:v>
                </c:pt>
                <c:pt idx="7">
                  <c:v>708</c:v>
                </c:pt>
                <c:pt idx="8">
                  <c:v>563</c:v>
                </c:pt>
                <c:pt idx="9">
                  <c:v>433</c:v>
                </c:pt>
                <c:pt idx="10">
                  <c:v>531</c:v>
                </c:pt>
                <c:pt idx="11">
                  <c:v>537</c:v>
                </c:pt>
                <c:pt idx="12">
                  <c:v>511</c:v>
                </c:pt>
                <c:pt idx="13">
                  <c:v>466</c:v>
                </c:pt>
                <c:pt idx="14">
                  <c:v>415</c:v>
                </c:pt>
                <c:pt idx="15">
                  <c:v>339</c:v>
                </c:pt>
                <c:pt idx="16">
                  <c:v>322</c:v>
                </c:pt>
                <c:pt idx="17">
                  <c:v>344</c:v>
                </c:pt>
                <c:pt idx="18">
                  <c:v>296</c:v>
                </c:pt>
                <c:pt idx="19">
                  <c:v>335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36</c:v>
                </c:pt>
                <c:pt idx="3">
                  <c:v>81</c:v>
                </c:pt>
                <c:pt idx="4">
                  <c:v>144</c:v>
                </c:pt>
                <c:pt idx="5">
                  <c:v>151</c:v>
                </c:pt>
                <c:pt idx="6">
                  <c:v>328</c:v>
                </c:pt>
                <c:pt idx="7">
                  <c:v>311</c:v>
                </c:pt>
                <c:pt idx="8">
                  <c:v>278</c:v>
                </c:pt>
                <c:pt idx="9">
                  <c:v>237</c:v>
                </c:pt>
                <c:pt idx="10">
                  <c:v>231</c:v>
                </c:pt>
                <c:pt idx="11">
                  <c:v>204</c:v>
                </c:pt>
                <c:pt idx="12">
                  <c:v>187</c:v>
                </c:pt>
                <c:pt idx="13">
                  <c:v>172</c:v>
                </c:pt>
                <c:pt idx="14">
                  <c:v>143</c:v>
                </c:pt>
                <c:pt idx="15">
                  <c:v>120</c:v>
                </c:pt>
                <c:pt idx="16">
                  <c:v>128</c:v>
                </c:pt>
                <c:pt idx="17">
                  <c:v>155</c:v>
                </c:pt>
                <c:pt idx="18">
                  <c:v>148</c:v>
                </c:pt>
                <c:pt idx="19">
                  <c:v>158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125</c:v>
                </c:pt>
                <c:pt idx="3">
                  <c:v>189</c:v>
                </c:pt>
                <c:pt idx="4">
                  <c:v>216</c:v>
                </c:pt>
                <c:pt idx="5">
                  <c:v>217</c:v>
                </c:pt>
                <c:pt idx="6">
                  <c:v>317</c:v>
                </c:pt>
                <c:pt idx="7">
                  <c:v>312</c:v>
                </c:pt>
                <c:pt idx="8">
                  <c:v>255</c:v>
                </c:pt>
                <c:pt idx="9">
                  <c:v>252</c:v>
                </c:pt>
                <c:pt idx="10">
                  <c:v>208</c:v>
                </c:pt>
                <c:pt idx="11">
                  <c:v>191</c:v>
                </c:pt>
                <c:pt idx="12">
                  <c:v>188</c:v>
                </c:pt>
                <c:pt idx="13">
                  <c:v>156</c:v>
                </c:pt>
                <c:pt idx="14">
                  <c:v>143</c:v>
                </c:pt>
                <c:pt idx="15">
                  <c:v>128</c:v>
                </c:pt>
                <c:pt idx="16">
                  <c:v>119</c:v>
                </c:pt>
                <c:pt idx="17">
                  <c:v>166</c:v>
                </c:pt>
                <c:pt idx="18">
                  <c:v>151</c:v>
                </c:pt>
                <c:pt idx="19">
                  <c:v>132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58</c:v>
                </c:pt>
                <c:pt idx="3">
                  <c:v>169</c:v>
                </c:pt>
                <c:pt idx="4">
                  <c:v>202</c:v>
                </c:pt>
                <c:pt idx="5">
                  <c:v>247</c:v>
                </c:pt>
                <c:pt idx="6">
                  <c:v>418</c:v>
                </c:pt>
                <c:pt idx="7">
                  <c:v>428</c:v>
                </c:pt>
                <c:pt idx="8">
                  <c:v>373</c:v>
                </c:pt>
                <c:pt idx="9">
                  <c:v>309</c:v>
                </c:pt>
                <c:pt idx="10">
                  <c:v>296</c:v>
                </c:pt>
                <c:pt idx="11">
                  <c:v>294</c:v>
                </c:pt>
                <c:pt idx="12">
                  <c:v>277</c:v>
                </c:pt>
                <c:pt idx="13">
                  <c:v>221</c:v>
                </c:pt>
                <c:pt idx="14">
                  <c:v>173</c:v>
                </c:pt>
                <c:pt idx="15">
                  <c:v>183</c:v>
                </c:pt>
                <c:pt idx="16">
                  <c:v>150</c:v>
                </c:pt>
                <c:pt idx="17">
                  <c:v>203</c:v>
                </c:pt>
                <c:pt idx="18">
                  <c:v>222</c:v>
                </c:pt>
                <c:pt idx="19">
                  <c:v>200</c:v>
                </c:pt>
                <c:pt idx="2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66</c:v>
                </c:pt>
                <c:pt idx="2">
                  <c:v>175</c:v>
                </c:pt>
                <c:pt idx="3">
                  <c:v>264</c:v>
                </c:pt>
                <c:pt idx="4">
                  <c:v>315</c:v>
                </c:pt>
                <c:pt idx="5">
                  <c:v>300</c:v>
                </c:pt>
                <c:pt idx="6">
                  <c:v>442</c:v>
                </c:pt>
                <c:pt idx="7">
                  <c:v>388</c:v>
                </c:pt>
                <c:pt idx="8">
                  <c:v>428</c:v>
                </c:pt>
                <c:pt idx="9">
                  <c:v>327</c:v>
                </c:pt>
                <c:pt idx="10">
                  <c:v>284</c:v>
                </c:pt>
                <c:pt idx="11">
                  <c:v>298</c:v>
                </c:pt>
                <c:pt idx="12">
                  <c:v>271</c:v>
                </c:pt>
                <c:pt idx="13">
                  <c:v>215</c:v>
                </c:pt>
                <c:pt idx="14">
                  <c:v>185</c:v>
                </c:pt>
                <c:pt idx="15">
                  <c:v>164</c:v>
                </c:pt>
                <c:pt idx="16">
                  <c:v>163</c:v>
                </c:pt>
                <c:pt idx="17">
                  <c:v>163</c:v>
                </c:pt>
                <c:pt idx="18">
                  <c:v>209</c:v>
                </c:pt>
                <c:pt idx="19">
                  <c:v>165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29</c:v>
                </c:pt>
                <c:pt idx="3">
                  <c:v>67</c:v>
                </c:pt>
                <c:pt idx="4">
                  <c:v>90</c:v>
                </c:pt>
                <c:pt idx="5">
                  <c:v>101</c:v>
                </c:pt>
                <c:pt idx="6">
                  <c:v>227</c:v>
                </c:pt>
                <c:pt idx="7">
                  <c:v>224</c:v>
                </c:pt>
                <c:pt idx="8">
                  <c:v>233</c:v>
                </c:pt>
                <c:pt idx="9">
                  <c:v>177</c:v>
                </c:pt>
                <c:pt idx="10">
                  <c:v>126</c:v>
                </c:pt>
                <c:pt idx="11">
                  <c:v>127</c:v>
                </c:pt>
                <c:pt idx="12">
                  <c:v>115</c:v>
                </c:pt>
                <c:pt idx="13">
                  <c:v>93</c:v>
                </c:pt>
                <c:pt idx="14">
                  <c:v>73</c:v>
                </c:pt>
                <c:pt idx="15">
                  <c:v>59</c:v>
                </c:pt>
                <c:pt idx="16">
                  <c:v>88</c:v>
                </c:pt>
                <c:pt idx="17">
                  <c:v>95</c:v>
                </c:pt>
                <c:pt idx="18">
                  <c:v>87</c:v>
                </c:pt>
                <c:pt idx="19">
                  <c:v>67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19</c:v>
                </c:pt>
                <c:pt idx="3">
                  <c:v>63</c:v>
                </c:pt>
                <c:pt idx="4">
                  <c:v>103</c:v>
                </c:pt>
                <c:pt idx="5">
                  <c:v>111</c:v>
                </c:pt>
                <c:pt idx="6">
                  <c:v>216</c:v>
                </c:pt>
                <c:pt idx="7">
                  <c:v>217</c:v>
                </c:pt>
                <c:pt idx="8">
                  <c:v>215</c:v>
                </c:pt>
                <c:pt idx="9">
                  <c:v>145</c:v>
                </c:pt>
                <c:pt idx="10">
                  <c:v>148</c:v>
                </c:pt>
                <c:pt idx="11">
                  <c:v>146</c:v>
                </c:pt>
                <c:pt idx="12">
                  <c:v>120</c:v>
                </c:pt>
                <c:pt idx="13">
                  <c:v>126</c:v>
                </c:pt>
                <c:pt idx="14">
                  <c:v>98</c:v>
                </c:pt>
                <c:pt idx="15">
                  <c:v>85</c:v>
                </c:pt>
                <c:pt idx="16">
                  <c:v>74</c:v>
                </c:pt>
                <c:pt idx="17">
                  <c:v>119</c:v>
                </c:pt>
                <c:pt idx="18">
                  <c:v>114</c:v>
                </c:pt>
                <c:pt idx="19">
                  <c:v>115</c:v>
                </c:pt>
                <c:pt idx="2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124</c:v>
                </c:pt>
                <c:pt idx="3">
                  <c:v>181</c:v>
                </c:pt>
                <c:pt idx="4">
                  <c:v>148</c:v>
                </c:pt>
                <c:pt idx="5">
                  <c:v>150</c:v>
                </c:pt>
                <c:pt idx="6">
                  <c:v>249</c:v>
                </c:pt>
                <c:pt idx="7">
                  <c:v>246</c:v>
                </c:pt>
                <c:pt idx="8">
                  <c:v>245</c:v>
                </c:pt>
                <c:pt idx="9">
                  <c:v>205</c:v>
                </c:pt>
                <c:pt idx="10">
                  <c:v>155</c:v>
                </c:pt>
                <c:pt idx="11">
                  <c:v>147</c:v>
                </c:pt>
                <c:pt idx="12">
                  <c:v>90</c:v>
                </c:pt>
                <c:pt idx="13">
                  <c:v>92</c:v>
                </c:pt>
                <c:pt idx="14">
                  <c:v>82</c:v>
                </c:pt>
                <c:pt idx="15">
                  <c:v>66</c:v>
                </c:pt>
                <c:pt idx="16">
                  <c:v>85</c:v>
                </c:pt>
                <c:pt idx="17">
                  <c:v>85</c:v>
                </c:pt>
                <c:pt idx="18">
                  <c:v>81</c:v>
                </c:pt>
                <c:pt idx="19">
                  <c:v>60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1.3703010094550768E-4</c:v>
                </c:pt>
                <c:pt idx="1">
                  <c:v>1.9412597633946924E-3</c:v>
                </c:pt>
                <c:pt idx="2">
                  <c:v>8.3131594573608008E-3</c:v>
                </c:pt>
                <c:pt idx="3">
                  <c:v>2.3272278810578723E-2</c:v>
                </c:pt>
                <c:pt idx="4">
                  <c:v>3.7020965605444663E-2</c:v>
                </c:pt>
                <c:pt idx="5">
                  <c:v>4.6681587722102957E-2</c:v>
                </c:pt>
                <c:pt idx="6">
                  <c:v>7.1392682592609516E-2</c:v>
                </c:pt>
                <c:pt idx="7">
                  <c:v>6.9040332526378298E-2</c:v>
                </c:pt>
                <c:pt idx="8">
                  <c:v>6.4838076097382721E-2</c:v>
                </c:pt>
                <c:pt idx="9">
                  <c:v>6.0635819668387159E-2</c:v>
                </c:pt>
                <c:pt idx="10">
                  <c:v>7.0182250034257529E-2</c:v>
                </c:pt>
                <c:pt idx="11">
                  <c:v>7.5183848718768556E-2</c:v>
                </c:pt>
                <c:pt idx="12">
                  <c:v>6.6893527611565334E-2</c:v>
                </c:pt>
                <c:pt idx="13">
                  <c:v>5.8945781756725893E-2</c:v>
                </c:pt>
                <c:pt idx="14">
                  <c:v>5.0198693646370987E-2</c:v>
                </c:pt>
                <c:pt idx="15">
                  <c:v>4.4923034759968943E-2</c:v>
                </c:pt>
                <c:pt idx="16">
                  <c:v>4.4877358059653767E-2</c:v>
                </c:pt>
                <c:pt idx="17">
                  <c:v>5.4355273375051388E-2</c:v>
                </c:pt>
                <c:pt idx="18">
                  <c:v>5.5999634586397479E-2</c:v>
                </c:pt>
                <c:pt idx="19">
                  <c:v>5.1774539807244321E-2</c:v>
                </c:pt>
                <c:pt idx="20">
                  <c:v>4.339286529941077E-2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1.1000871767196645E-3</c:v>
                </c:pt>
                <c:pt idx="1">
                  <c:v>8.3025447299597318E-3</c:v>
                </c:pt>
                <c:pt idx="2">
                  <c:v>2.1316783594171614E-2</c:v>
                </c:pt>
                <c:pt idx="3">
                  <c:v>3.7589771264892692E-2</c:v>
                </c:pt>
                <c:pt idx="4">
                  <c:v>5.0147370168956783E-2</c:v>
                </c:pt>
                <c:pt idx="5">
                  <c:v>5.3364606251816181E-2</c:v>
                </c:pt>
                <c:pt idx="6">
                  <c:v>7.810618954709618E-2</c:v>
                </c:pt>
                <c:pt idx="7">
                  <c:v>6.4967412511934913E-2</c:v>
                </c:pt>
                <c:pt idx="8">
                  <c:v>6.3514467184191958E-2</c:v>
                </c:pt>
                <c:pt idx="9">
                  <c:v>6.3410685375067458E-2</c:v>
                </c:pt>
                <c:pt idx="10">
                  <c:v>7.094524471750592E-2</c:v>
                </c:pt>
                <c:pt idx="11">
                  <c:v>6.9637593922537253E-2</c:v>
                </c:pt>
                <c:pt idx="12">
                  <c:v>6.1708663705425715E-2</c:v>
                </c:pt>
                <c:pt idx="13">
                  <c:v>5.5855369670804102E-2</c:v>
                </c:pt>
                <c:pt idx="14">
                  <c:v>4.3505334384988999E-2</c:v>
                </c:pt>
                <c:pt idx="15">
                  <c:v>3.9291792934534435E-2</c:v>
                </c:pt>
                <c:pt idx="16">
                  <c:v>4.0350367387604301E-2</c:v>
                </c:pt>
                <c:pt idx="17">
                  <c:v>4.6971646809747185E-2</c:v>
                </c:pt>
                <c:pt idx="18">
                  <c:v>4.6992403171572085E-2</c:v>
                </c:pt>
                <c:pt idx="19">
                  <c:v>4.5809290547552825E-2</c:v>
                </c:pt>
                <c:pt idx="20">
                  <c:v>3.7112374942920003E-2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1.2938284383490748E-4</c:v>
                </c:pt>
                <c:pt idx="1">
                  <c:v>1.6819769698537975E-3</c:v>
                </c:pt>
                <c:pt idx="2">
                  <c:v>9.7037132876180623E-3</c:v>
                </c:pt>
                <c:pt idx="3">
                  <c:v>1.9278043731401216E-2</c:v>
                </c:pt>
                <c:pt idx="4">
                  <c:v>3.7909173243627893E-2</c:v>
                </c:pt>
                <c:pt idx="5">
                  <c:v>5.459956009833096E-2</c:v>
                </c:pt>
                <c:pt idx="6">
                  <c:v>0.1019536809419071</c:v>
                </c:pt>
                <c:pt idx="7">
                  <c:v>8.0476128865312455E-2</c:v>
                </c:pt>
                <c:pt idx="8">
                  <c:v>6.2621296416095221E-2</c:v>
                </c:pt>
                <c:pt idx="9">
                  <c:v>5.3176348816146982E-2</c:v>
                </c:pt>
                <c:pt idx="10">
                  <c:v>6.4432656229783933E-2</c:v>
                </c:pt>
                <c:pt idx="11">
                  <c:v>6.3526976322939577E-2</c:v>
                </c:pt>
                <c:pt idx="12">
                  <c:v>6.3268210635269759E-2</c:v>
                </c:pt>
                <c:pt idx="13">
                  <c:v>5.382326303532152E-2</c:v>
                </c:pt>
                <c:pt idx="14">
                  <c:v>5.3693880191486611E-2</c:v>
                </c:pt>
                <c:pt idx="15">
                  <c:v>4.644844093673179E-2</c:v>
                </c:pt>
                <c:pt idx="16">
                  <c:v>3.7779790399792984E-2</c:v>
                </c:pt>
                <c:pt idx="17">
                  <c:v>5.2529434596972444E-2</c:v>
                </c:pt>
                <c:pt idx="18">
                  <c:v>4.8389183594255404E-2</c:v>
                </c:pt>
                <c:pt idx="19">
                  <c:v>4.4507698279208176E-2</c:v>
                </c:pt>
                <c:pt idx="20">
                  <c:v>5.00711605641092E-2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4.3084877208099956E-4</c:v>
                </c:pt>
                <c:pt idx="1">
                  <c:v>2.5850926324859974E-3</c:v>
                </c:pt>
                <c:pt idx="2">
                  <c:v>8.1861266695389921E-3</c:v>
                </c:pt>
                <c:pt idx="3">
                  <c:v>2.7143472641102971E-2</c:v>
                </c:pt>
                <c:pt idx="4">
                  <c:v>4.4377423524342957E-2</c:v>
                </c:pt>
                <c:pt idx="5">
                  <c:v>4.782421370099095E-2</c:v>
                </c:pt>
                <c:pt idx="6">
                  <c:v>9.3063334769495909E-2</c:v>
                </c:pt>
                <c:pt idx="7">
                  <c:v>9.3494183541576903E-2</c:v>
                </c:pt>
                <c:pt idx="8">
                  <c:v>9.2632485997414901E-2</c:v>
                </c:pt>
                <c:pt idx="9">
                  <c:v>6.2473071951744938E-2</c:v>
                </c:pt>
                <c:pt idx="10">
                  <c:v>6.3765618267987934E-2</c:v>
                </c:pt>
                <c:pt idx="11">
                  <c:v>6.2903920723825932E-2</c:v>
                </c:pt>
                <c:pt idx="12">
                  <c:v>5.1701852649719951E-2</c:v>
                </c:pt>
                <c:pt idx="13">
                  <c:v>5.4286945282205942E-2</c:v>
                </c:pt>
                <c:pt idx="14">
                  <c:v>4.222317966393796E-2</c:v>
                </c:pt>
                <c:pt idx="15">
                  <c:v>3.6622145626884962E-2</c:v>
                </c:pt>
                <c:pt idx="16">
                  <c:v>3.1882809133993967E-2</c:v>
                </c:pt>
                <c:pt idx="17">
                  <c:v>5.127100387763895E-2</c:v>
                </c:pt>
                <c:pt idx="18">
                  <c:v>4.9116760017233953E-2</c:v>
                </c:pt>
                <c:pt idx="19">
                  <c:v>4.9547608789314954E-2</c:v>
                </c:pt>
                <c:pt idx="20">
                  <c:v>3.4467901766479965E-2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2.9895366218236174E-3</c:v>
                </c:pt>
                <c:pt idx="1">
                  <c:v>1.1584454409566517E-2</c:v>
                </c:pt>
                <c:pt idx="2">
                  <c:v>3.1016442451420032E-2</c:v>
                </c:pt>
                <c:pt idx="3">
                  <c:v>5.717488789237668E-2</c:v>
                </c:pt>
                <c:pt idx="4">
                  <c:v>6.3153961136023923E-2</c:v>
                </c:pt>
                <c:pt idx="5">
                  <c:v>5.3811659192825115E-2</c:v>
                </c:pt>
                <c:pt idx="6">
                  <c:v>8.6696562032884908E-2</c:v>
                </c:pt>
                <c:pt idx="7">
                  <c:v>7.6606875934230198E-2</c:v>
                </c:pt>
                <c:pt idx="8">
                  <c:v>7.6606875934230198E-2</c:v>
                </c:pt>
                <c:pt idx="9">
                  <c:v>7.1748878923766815E-2</c:v>
                </c:pt>
                <c:pt idx="10">
                  <c:v>6.5022421524663671E-2</c:v>
                </c:pt>
                <c:pt idx="11">
                  <c:v>5.3064275037369206E-2</c:v>
                </c:pt>
                <c:pt idx="12">
                  <c:v>5.0822122571001493E-2</c:v>
                </c:pt>
                <c:pt idx="13">
                  <c:v>4.4469357249626307E-2</c:v>
                </c:pt>
                <c:pt idx="14">
                  <c:v>4.1479820627802692E-2</c:v>
                </c:pt>
                <c:pt idx="15">
                  <c:v>2.7279521674140508E-2</c:v>
                </c:pt>
                <c:pt idx="16">
                  <c:v>3.5874439461883408E-2</c:v>
                </c:pt>
                <c:pt idx="17">
                  <c:v>4.3348281016442454E-2</c:v>
                </c:pt>
                <c:pt idx="18">
                  <c:v>3.8863976083707022E-2</c:v>
                </c:pt>
                <c:pt idx="19">
                  <c:v>3.3632286995515695E-2</c:v>
                </c:pt>
                <c:pt idx="20">
                  <c:v>3.4753363228699555E-2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2.3823704586063135E-3</c:v>
                </c:pt>
                <c:pt idx="1">
                  <c:v>7.8618225134008332E-3</c:v>
                </c:pt>
                <c:pt idx="2">
                  <c:v>2.1083978558665874E-2</c:v>
                </c:pt>
                <c:pt idx="3">
                  <c:v>3.6212030970815962E-2</c:v>
                </c:pt>
                <c:pt idx="4">
                  <c:v>4.5265038713519952E-2</c:v>
                </c:pt>
                <c:pt idx="5">
                  <c:v>5.6343061346039308E-2</c:v>
                </c:pt>
                <c:pt idx="6">
                  <c:v>9.9344848123883264E-2</c:v>
                </c:pt>
                <c:pt idx="7">
                  <c:v>8.4335914234663495E-2</c:v>
                </c:pt>
                <c:pt idx="8">
                  <c:v>6.7063728409767723E-2</c:v>
                </c:pt>
                <c:pt idx="9">
                  <c:v>5.1578320428826679E-2</c:v>
                </c:pt>
                <c:pt idx="10">
                  <c:v>6.3251935675997614E-2</c:v>
                </c:pt>
                <c:pt idx="11">
                  <c:v>6.3966646813579511E-2</c:v>
                </c:pt>
                <c:pt idx="12">
                  <c:v>6.0869565217391307E-2</c:v>
                </c:pt>
                <c:pt idx="13">
                  <c:v>5.55092316855271E-2</c:v>
                </c:pt>
                <c:pt idx="14">
                  <c:v>4.9434187016081002E-2</c:v>
                </c:pt>
                <c:pt idx="15">
                  <c:v>4.0381179273377012E-2</c:v>
                </c:pt>
                <c:pt idx="16">
                  <c:v>3.8356164383561646E-2</c:v>
                </c:pt>
                <c:pt idx="17">
                  <c:v>4.097677188802859E-2</c:v>
                </c:pt>
                <c:pt idx="18">
                  <c:v>3.5259082787373434E-2</c:v>
                </c:pt>
                <c:pt idx="19">
                  <c:v>3.9904705181655745E-2</c:v>
                </c:pt>
                <c:pt idx="20">
                  <c:v>4.0619416319237642E-2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2.6809651474530832E-3</c:v>
                </c:pt>
                <c:pt idx="2">
                  <c:v>1.0723860589812333E-2</c:v>
                </c:pt>
                <c:pt idx="3">
                  <c:v>2.4128686327077747E-2</c:v>
                </c:pt>
                <c:pt idx="4">
                  <c:v>4.2895442359249331E-2</c:v>
                </c:pt>
                <c:pt idx="5">
                  <c:v>4.4980637473935062E-2</c:v>
                </c:pt>
                <c:pt idx="6">
                  <c:v>9.7706285373845694E-2</c:v>
                </c:pt>
                <c:pt idx="7">
                  <c:v>9.2642240095323208E-2</c:v>
                </c:pt>
                <c:pt idx="8">
                  <c:v>8.2812034554661906E-2</c:v>
                </c:pt>
                <c:pt idx="9">
                  <c:v>7.0598748882931189E-2</c:v>
                </c:pt>
                <c:pt idx="10">
                  <c:v>6.8811438784629128E-2</c:v>
                </c:pt>
                <c:pt idx="11">
                  <c:v>6.076854334226988E-2</c:v>
                </c:pt>
                <c:pt idx="12">
                  <c:v>5.5704498063747394E-2</c:v>
                </c:pt>
                <c:pt idx="13">
                  <c:v>5.1236222817992255E-2</c:v>
                </c:pt>
                <c:pt idx="14">
                  <c:v>4.2597557342865654E-2</c:v>
                </c:pt>
                <c:pt idx="15">
                  <c:v>3.5746201966041107E-2</c:v>
                </c:pt>
                <c:pt idx="16">
                  <c:v>3.8129282097110515E-2</c:v>
                </c:pt>
                <c:pt idx="17">
                  <c:v>4.6172177539469762E-2</c:v>
                </c:pt>
                <c:pt idx="18">
                  <c:v>4.4086982424784031E-2</c:v>
                </c:pt>
                <c:pt idx="19">
                  <c:v>4.7065832588620793E-2</c:v>
                </c:pt>
                <c:pt idx="20">
                  <c:v>4.0512362228179923E-2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5.5233360950013809E-4</c:v>
                </c:pt>
                <c:pt idx="1">
                  <c:v>1.132283899475283E-2</c:v>
                </c:pt>
                <c:pt idx="2">
                  <c:v>3.4520850593758631E-2</c:v>
                </c:pt>
                <c:pt idx="3">
                  <c:v>5.2195526097763047E-2</c:v>
                </c:pt>
                <c:pt idx="4">
                  <c:v>5.9652029826014911E-2</c:v>
                </c:pt>
                <c:pt idx="5">
                  <c:v>5.9928196630764985E-2</c:v>
                </c:pt>
                <c:pt idx="6">
                  <c:v>8.7544877105771884E-2</c:v>
                </c:pt>
                <c:pt idx="7">
                  <c:v>8.6164043082021538E-2</c:v>
                </c:pt>
                <c:pt idx="8">
                  <c:v>7.0422535211267609E-2</c:v>
                </c:pt>
                <c:pt idx="9">
                  <c:v>6.9594034797017396E-2</c:v>
                </c:pt>
                <c:pt idx="10">
                  <c:v>5.7442695388014359E-2</c:v>
                </c:pt>
                <c:pt idx="11">
                  <c:v>5.2747859707263187E-2</c:v>
                </c:pt>
                <c:pt idx="12">
                  <c:v>5.191935929301298E-2</c:v>
                </c:pt>
                <c:pt idx="13">
                  <c:v>4.3082021541010769E-2</c:v>
                </c:pt>
                <c:pt idx="14">
                  <c:v>3.949185307925987E-2</c:v>
                </c:pt>
                <c:pt idx="15">
                  <c:v>3.5349351008008838E-2</c:v>
                </c:pt>
                <c:pt idx="16">
                  <c:v>3.2863849765258218E-2</c:v>
                </c:pt>
                <c:pt idx="17">
                  <c:v>4.5843689588511462E-2</c:v>
                </c:pt>
                <c:pt idx="18">
                  <c:v>4.1701187517260423E-2</c:v>
                </c:pt>
                <c:pt idx="19">
                  <c:v>3.6454018227009111E-2</c:v>
                </c:pt>
                <c:pt idx="20">
                  <c:v>3.1206848936757802E-2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2.1815008726003491E-4</c:v>
                </c:pt>
                <c:pt idx="1">
                  <c:v>2.8359511343804536E-3</c:v>
                </c:pt>
                <c:pt idx="2">
                  <c:v>1.2652705061082025E-2</c:v>
                </c:pt>
                <c:pt idx="3">
                  <c:v>3.6867364746945901E-2</c:v>
                </c:pt>
                <c:pt idx="4">
                  <c:v>4.4066317626527053E-2</c:v>
                </c:pt>
                <c:pt idx="5">
                  <c:v>5.388307155322862E-2</c:v>
                </c:pt>
                <c:pt idx="6">
                  <c:v>9.1186736474694594E-2</c:v>
                </c:pt>
                <c:pt idx="7">
                  <c:v>9.3368237347294936E-2</c:v>
                </c:pt>
                <c:pt idx="8">
                  <c:v>8.1369982547993019E-2</c:v>
                </c:pt>
                <c:pt idx="9">
                  <c:v>6.740837696335078E-2</c:v>
                </c:pt>
                <c:pt idx="10">
                  <c:v>6.4572425828970326E-2</c:v>
                </c:pt>
                <c:pt idx="11">
                  <c:v>6.413612565445026E-2</c:v>
                </c:pt>
                <c:pt idx="12">
                  <c:v>6.0427574171029667E-2</c:v>
                </c:pt>
                <c:pt idx="13">
                  <c:v>4.8211169284467711E-2</c:v>
                </c:pt>
                <c:pt idx="14">
                  <c:v>3.7739965095986039E-2</c:v>
                </c:pt>
                <c:pt idx="15">
                  <c:v>3.9921465968586388E-2</c:v>
                </c:pt>
                <c:pt idx="16">
                  <c:v>3.2722513089005235E-2</c:v>
                </c:pt>
                <c:pt idx="17">
                  <c:v>4.4284467713787086E-2</c:v>
                </c:pt>
                <c:pt idx="18">
                  <c:v>4.8429319371727751E-2</c:v>
                </c:pt>
                <c:pt idx="19">
                  <c:v>4.3630017452006981E-2</c:v>
                </c:pt>
                <c:pt idx="20">
                  <c:v>3.206806282722513E-2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31</c:v>
                </c:pt>
                <c:pt idx="2">
                  <c:v>83</c:v>
                </c:pt>
                <c:pt idx="3">
                  <c:v>153</c:v>
                </c:pt>
                <c:pt idx="4">
                  <c:v>169</c:v>
                </c:pt>
                <c:pt idx="5">
                  <c:v>144</c:v>
                </c:pt>
                <c:pt idx="6">
                  <c:v>232</c:v>
                </c:pt>
                <c:pt idx="7">
                  <c:v>205</c:v>
                </c:pt>
                <c:pt idx="8">
                  <c:v>205</c:v>
                </c:pt>
                <c:pt idx="9">
                  <c:v>192</c:v>
                </c:pt>
                <c:pt idx="10">
                  <c:v>174</c:v>
                </c:pt>
                <c:pt idx="11">
                  <c:v>142</c:v>
                </c:pt>
                <c:pt idx="12">
                  <c:v>136</c:v>
                </c:pt>
                <c:pt idx="13">
                  <c:v>119</c:v>
                </c:pt>
                <c:pt idx="14">
                  <c:v>111</c:v>
                </c:pt>
                <c:pt idx="15">
                  <c:v>73</c:v>
                </c:pt>
                <c:pt idx="16">
                  <c:v>96</c:v>
                </c:pt>
                <c:pt idx="17">
                  <c:v>116</c:v>
                </c:pt>
                <c:pt idx="18">
                  <c:v>104</c:v>
                </c:pt>
                <c:pt idx="19">
                  <c:v>90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3.4219001610305958E-3</c:v>
                </c:pt>
                <c:pt idx="1">
                  <c:v>1.3285024154589372E-2</c:v>
                </c:pt>
                <c:pt idx="2">
                  <c:v>3.5225442834138483E-2</c:v>
                </c:pt>
                <c:pt idx="3">
                  <c:v>5.3140096618357488E-2</c:v>
                </c:pt>
                <c:pt idx="4">
                  <c:v>6.3405797101449279E-2</c:v>
                </c:pt>
                <c:pt idx="5">
                  <c:v>6.0386473429951688E-2</c:v>
                </c:pt>
                <c:pt idx="6">
                  <c:v>8.8969404186795498E-2</c:v>
                </c:pt>
                <c:pt idx="7">
                  <c:v>7.8099838969404187E-2</c:v>
                </c:pt>
                <c:pt idx="8">
                  <c:v>8.6151368760064406E-2</c:v>
                </c:pt>
                <c:pt idx="9">
                  <c:v>6.5821256038647344E-2</c:v>
                </c:pt>
                <c:pt idx="10">
                  <c:v>5.7165861513687598E-2</c:v>
                </c:pt>
                <c:pt idx="11">
                  <c:v>5.9983896940418682E-2</c:v>
                </c:pt>
                <c:pt idx="12">
                  <c:v>5.4549114331723027E-2</c:v>
                </c:pt>
                <c:pt idx="13">
                  <c:v>4.327697262479871E-2</c:v>
                </c:pt>
                <c:pt idx="14">
                  <c:v>3.7238325281803542E-2</c:v>
                </c:pt>
                <c:pt idx="15">
                  <c:v>3.3011272141706925E-2</c:v>
                </c:pt>
                <c:pt idx="16">
                  <c:v>3.2809983896940419E-2</c:v>
                </c:pt>
                <c:pt idx="17">
                  <c:v>3.2809983896940419E-2</c:v>
                </c:pt>
                <c:pt idx="18">
                  <c:v>4.2069243156199677E-2</c:v>
                </c:pt>
                <c:pt idx="19">
                  <c:v>3.3212560386473432E-2</c:v>
                </c:pt>
                <c:pt idx="20">
                  <c:v>2.5966183574879228E-2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2.3408239700374533E-3</c:v>
                </c:pt>
                <c:pt idx="2">
                  <c:v>1.3576779026217229E-2</c:v>
                </c:pt>
                <c:pt idx="3">
                  <c:v>3.1367041198501873E-2</c:v>
                </c:pt>
                <c:pt idx="4">
                  <c:v>4.2134831460674156E-2</c:v>
                </c:pt>
                <c:pt idx="5">
                  <c:v>4.7284644194756552E-2</c:v>
                </c:pt>
                <c:pt idx="6">
                  <c:v>0.10627340823970037</c:v>
                </c:pt>
                <c:pt idx="7">
                  <c:v>0.10486891385767791</c:v>
                </c:pt>
                <c:pt idx="8">
                  <c:v>0.10908239700374532</c:v>
                </c:pt>
                <c:pt idx="9">
                  <c:v>8.2865168539325837E-2</c:v>
                </c:pt>
                <c:pt idx="10">
                  <c:v>5.8988764044943819E-2</c:v>
                </c:pt>
                <c:pt idx="11">
                  <c:v>5.945692883895131E-2</c:v>
                </c:pt>
                <c:pt idx="12">
                  <c:v>5.3838951310861423E-2</c:v>
                </c:pt>
                <c:pt idx="13">
                  <c:v>4.3539325842696631E-2</c:v>
                </c:pt>
                <c:pt idx="14">
                  <c:v>3.4176029962546817E-2</c:v>
                </c:pt>
                <c:pt idx="15">
                  <c:v>2.7621722846441949E-2</c:v>
                </c:pt>
                <c:pt idx="16">
                  <c:v>4.1198501872659173E-2</c:v>
                </c:pt>
                <c:pt idx="17">
                  <c:v>4.4475655430711608E-2</c:v>
                </c:pt>
                <c:pt idx="18">
                  <c:v>4.0730337078651688E-2</c:v>
                </c:pt>
                <c:pt idx="19">
                  <c:v>3.1367041198501873E-2</c:v>
                </c:pt>
                <c:pt idx="20">
                  <c:v>2.4812734082397005E-2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1.1569610489780178E-3</c:v>
                </c:pt>
                <c:pt idx="1">
                  <c:v>1.7354415734670267E-2</c:v>
                </c:pt>
                <c:pt idx="2">
                  <c:v>4.78210566910914E-2</c:v>
                </c:pt>
                <c:pt idx="3">
                  <c:v>6.9803316621673731E-2</c:v>
                </c:pt>
                <c:pt idx="4">
                  <c:v>5.7076745082915541E-2</c:v>
                </c:pt>
                <c:pt idx="5">
                  <c:v>5.7848052448900886E-2</c:v>
                </c:pt>
                <c:pt idx="6">
                  <c:v>9.6027767065175476E-2</c:v>
                </c:pt>
                <c:pt idx="7">
                  <c:v>9.4870806016197448E-2</c:v>
                </c:pt>
                <c:pt idx="8">
                  <c:v>9.4485152333204786E-2</c:v>
                </c:pt>
                <c:pt idx="9">
                  <c:v>7.9059005013497885E-2</c:v>
                </c:pt>
                <c:pt idx="10">
                  <c:v>5.9776320863864252E-2</c:v>
                </c:pt>
                <c:pt idx="11">
                  <c:v>5.6691091399922872E-2</c:v>
                </c:pt>
                <c:pt idx="12">
                  <c:v>3.4708831469340534E-2</c:v>
                </c:pt>
                <c:pt idx="13">
                  <c:v>3.5480138835325879E-2</c:v>
                </c:pt>
                <c:pt idx="14">
                  <c:v>3.1623602005399154E-2</c:v>
                </c:pt>
                <c:pt idx="15">
                  <c:v>2.545314307751639E-2</c:v>
                </c:pt>
                <c:pt idx="16">
                  <c:v>3.2780563054377168E-2</c:v>
                </c:pt>
                <c:pt idx="17">
                  <c:v>3.2780563054377168E-2</c:v>
                </c:pt>
                <c:pt idx="18">
                  <c:v>3.1237948322406478E-2</c:v>
                </c:pt>
                <c:pt idx="19">
                  <c:v>2.3139220979560355E-2</c:v>
                </c:pt>
                <c:pt idx="20">
                  <c:v>2.082529888160432E-2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66</c:v>
                </c:pt>
                <c:pt idx="2">
                  <c:v>177</c:v>
                </c:pt>
                <c:pt idx="3">
                  <c:v>304</c:v>
                </c:pt>
                <c:pt idx="4">
                  <c:v>380</c:v>
                </c:pt>
                <c:pt idx="5">
                  <c:v>473</c:v>
                </c:pt>
                <c:pt idx="6">
                  <c:v>834</c:v>
                </c:pt>
                <c:pt idx="7">
                  <c:v>708</c:v>
                </c:pt>
                <c:pt idx="8">
                  <c:v>563</c:v>
                </c:pt>
                <c:pt idx="9">
                  <c:v>433</c:v>
                </c:pt>
                <c:pt idx="10">
                  <c:v>531</c:v>
                </c:pt>
                <c:pt idx="11">
                  <c:v>537</c:v>
                </c:pt>
                <c:pt idx="12">
                  <c:v>511</c:v>
                </c:pt>
                <c:pt idx="13">
                  <c:v>466</c:v>
                </c:pt>
                <c:pt idx="14">
                  <c:v>415</c:v>
                </c:pt>
                <c:pt idx="15">
                  <c:v>339</c:v>
                </c:pt>
                <c:pt idx="16">
                  <c:v>322</c:v>
                </c:pt>
                <c:pt idx="17">
                  <c:v>344</c:v>
                </c:pt>
                <c:pt idx="18">
                  <c:v>296</c:v>
                </c:pt>
                <c:pt idx="19">
                  <c:v>335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36</c:v>
                </c:pt>
                <c:pt idx="3">
                  <c:v>81</c:v>
                </c:pt>
                <c:pt idx="4">
                  <c:v>144</c:v>
                </c:pt>
                <c:pt idx="5">
                  <c:v>151</c:v>
                </c:pt>
                <c:pt idx="6">
                  <c:v>328</c:v>
                </c:pt>
                <c:pt idx="7">
                  <c:v>311</c:v>
                </c:pt>
                <c:pt idx="8">
                  <c:v>278</c:v>
                </c:pt>
                <c:pt idx="9">
                  <c:v>237</c:v>
                </c:pt>
                <c:pt idx="10">
                  <c:v>231</c:v>
                </c:pt>
                <c:pt idx="11">
                  <c:v>204</c:v>
                </c:pt>
                <c:pt idx="12">
                  <c:v>187</c:v>
                </c:pt>
                <c:pt idx="13">
                  <c:v>172</c:v>
                </c:pt>
                <c:pt idx="14">
                  <c:v>143</c:v>
                </c:pt>
                <c:pt idx="15">
                  <c:v>120</c:v>
                </c:pt>
                <c:pt idx="16">
                  <c:v>128</c:v>
                </c:pt>
                <c:pt idx="17">
                  <c:v>155</c:v>
                </c:pt>
                <c:pt idx="18">
                  <c:v>148</c:v>
                </c:pt>
                <c:pt idx="19">
                  <c:v>158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125</c:v>
                </c:pt>
                <c:pt idx="3">
                  <c:v>189</c:v>
                </c:pt>
                <c:pt idx="4">
                  <c:v>216</c:v>
                </c:pt>
                <c:pt idx="5">
                  <c:v>217</c:v>
                </c:pt>
                <c:pt idx="6">
                  <c:v>317</c:v>
                </c:pt>
                <c:pt idx="7">
                  <c:v>312</c:v>
                </c:pt>
                <c:pt idx="8">
                  <c:v>255</c:v>
                </c:pt>
                <c:pt idx="9">
                  <c:v>252</c:v>
                </c:pt>
                <c:pt idx="10">
                  <c:v>208</c:v>
                </c:pt>
                <c:pt idx="11">
                  <c:v>191</c:v>
                </c:pt>
                <c:pt idx="12">
                  <c:v>188</c:v>
                </c:pt>
                <c:pt idx="13">
                  <c:v>156</c:v>
                </c:pt>
                <c:pt idx="14">
                  <c:v>143</c:v>
                </c:pt>
                <c:pt idx="15">
                  <c:v>128</c:v>
                </c:pt>
                <c:pt idx="16">
                  <c:v>119</c:v>
                </c:pt>
                <c:pt idx="17">
                  <c:v>166</c:v>
                </c:pt>
                <c:pt idx="18">
                  <c:v>151</c:v>
                </c:pt>
                <c:pt idx="19">
                  <c:v>132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58</c:v>
                </c:pt>
                <c:pt idx="3">
                  <c:v>169</c:v>
                </c:pt>
                <c:pt idx="4">
                  <c:v>202</c:v>
                </c:pt>
                <c:pt idx="5">
                  <c:v>247</c:v>
                </c:pt>
                <c:pt idx="6">
                  <c:v>418</c:v>
                </c:pt>
                <c:pt idx="7">
                  <c:v>428</c:v>
                </c:pt>
                <c:pt idx="8">
                  <c:v>373</c:v>
                </c:pt>
                <c:pt idx="9">
                  <c:v>309</c:v>
                </c:pt>
                <c:pt idx="10">
                  <c:v>296</c:v>
                </c:pt>
                <c:pt idx="11">
                  <c:v>294</c:v>
                </c:pt>
                <c:pt idx="12">
                  <c:v>277</c:v>
                </c:pt>
                <c:pt idx="13">
                  <c:v>221</c:v>
                </c:pt>
                <c:pt idx="14">
                  <c:v>173</c:v>
                </c:pt>
                <c:pt idx="15">
                  <c:v>183</c:v>
                </c:pt>
                <c:pt idx="16">
                  <c:v>150</c:v>
                </c:pt>
                <c:pt idx="17">
                  <c:v>203</c:v>
                </c:pt>
                <c:pt idx="18">
                  <c:v>222</c:v>
                </c:pt>
                <c:pt idx="19">
                  <c:v>200</c:v>
                </c:pt>
                <c:pt idx="2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D12" sqref="D12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338</v>
      </c>
      <c r="D3" s="130">
        <v>340</v>
      </c>
      <c r="E3" s="130">
        <v>404</v>
      </c>
      <c r="F3" s="130">
        <v>390</v>
      </c>
      <c r="G3" s="130">
        <v>428</v>
      </c>
      <c r="H3" s="130">
        <v>429</v>
      </c>
      <c r="I3" s="130">
        <v>408</v>
      </c>
      <c r="J3" s="130">
        <v>451</v>
      </c>
      <c r="K3" s="130">
        <v>494</v>
      </c>
      <c r="L3" s="130">
        <v>485</v>
      </c>
      <c r="M3" s="130">
        <v>514</v>
      </c>
      <c r="N3" s="130">
        <v>472</v>
      </c>
      <c r="O3" s="130">
        <v>486</v>
      </c>
      <c r="P3" s="130">
        <v>502</v>
      </c>
      <c r="Q3" s="130">
        <v>478</v>
      </c>
      <c r="R3" s="130">
        <v>487</v>
      </c>
      <c r="S3" s="130">
        <v>479</v>
      </c>
      <c r="T3" s="130">
        <v>488</v>
      </c>
      <c r="U3" s="130">
        <v>516</v>
      </c>
      <c r="V3" s="130">
        <v>410</v>
      </c>
      <c r="W3" s="130">
        <v>429</v>
      </c>
      <c r="X3" s="130">
        <v>368</v>
      </c>
      <c r="Y3" s="130">
        <v>374</v>
      </c>
      <c r="Z3" s="130">
        <v>406</v>
      </c>
      <c r="AA3" s="130">
        <v>388</v>
      </c>
      <c r="AB3" s="130">
        <v>392</v>
      </c>
      <c r="AC3" s="130">
        <v>373</v>
      </c>
      <c r="AD3" s="130">
        <v>398</v>
      </c>
      <c r="AE3" s="130">
        <v>386</v>
      </c>
      <c r="AF3" s="130">
        <v>418</v>
      </c>
      <c r="AG3" s="130">
        <v>423</v>
      </c>
      <c r="AH3" s="130">
        <v>432</v>
      </c>
      <c r="AI3" s="130">
        <v>433</v>
      </c>
      <c r="AJ3" s="130">
        <v>453</v>
      </c>
      <c r="AK3" s="130">
        <v>457</v>
      </c>
      <c r="AL3" s="130">
        <v>483</v>
      </c>
      <c r="AM3" s="130">
        <v>490</v>
      </c>
      <c r="AN3" s="130">
        <v>555</v>
      </c>
      <c r="AO3" s="130">
        <v>519</v>
      </c>
      <c r="AP3" s="130">
        <v>534</v>
      </c>
      <c r="AQ3" s="130">
        <v>572</v>
      </c>
      <c r="AR3" s="130">
        <v>556</v>
      </c>
      <c r="AS3" s="130">
        <v>573</v>
      </c>
      <c r="AT3" s="130">
        <v>644</v>
      </c>
      <c r="AU3" s="130">
        <v>584</v>
      </c>
      <c r="AV3" s="130">
        <v>578</v>
      </c>
      <c r="AW3" s="130">
        <v>627</v>
      </c>
      <c r="AX3" s="130">
        <v>707</v>
      </c>
      <c r="AY3" s="130">
        <v>681</v>
      </c>
      <c r="AZ3" s="130">
        <v>699</v>
      </c>
      <c r="BA3" s="130">
        <v>651</v>
      </c>
      <c r="BB3" s="130">
        <v>604</v>
      </c>
      <c r="BC3" s="130">
        <v>623</v>
      </c>
      <c r="BD3" s="130">
        <v>562</v>
      </c>
      <c r="BE3" s="130">
        <v>633</v>
      </c>
      <c r="BF3" s="130">
        <v>475</v>
      </c>
      <c r="BG3" s="130">
        <v>548</v>
      </c>
      <c r="BH3" s="130">
        <v>552</v>
      </c>
      <c r="BI3" s="130">
        <v>553</v>
      </c>
      <c r="BJ3" s="130">
        <v>527</v>
      </c>
      <c r="BK3" s="130">
        <v>580</v>
      </c>
      <c r="BL3" s="130">
        <v>584</v>
      </c>
      <c r="BM3" s="130">
        <v>580</v>
      </c>
      <c r="BN3" s="130">
        <v>573</v>
      </c>
      <c r="BO3" s="130">
        <v>522</v>
      </c>
      <c r="BP3" s="130">
        <v>585</v>
      </c>
      <c r="BQ3" s="130">
        <v>619</v>
      </c>
      <c r="BR3" s="130">
        <v>577</v>
      </c>
      <c r="BS3" s="130">
        <v>650</v>
      </c>
      <c r="BT3" s="130">
        <v>592</v>
      </c>
      <c r="BU3" s="130">
        <v>634</v>
      </c>
      <c r="BV3" s="130">
        <v>616</v>
      </c>
      <c r="BW3" s="130">
        <v>636</v>
      </c>
      <c r="BX3" s="130">
        <v>641</v>
      </c>
      <c r="BY3" s="130">
        <v>599</v>
      </c>
      <c r="BZ3" s="130">
        <v>460</v>
      </c>
      <c r="CA3" s="130">
        <v>369</v>
      </c>
      <c r="CB3" s="130">
        <v>424</v>
      </c>
      <c r="CC3" s="130">
        <v>387</v>
      </c>
      <c r="CD3" s="130">
        <v>404</v>
      </c>
      <c r="CE3" s="130">
        <v>373</v>
      </c>
      <c r="CF3" s="130">
        <v>345</v>
      </c>
      <c r="CG3" s="130">
        <v>333</v>
      </c>
      <c r="CH3" s="130">
        <v>260</v>
      </c>
      <c r="CI3" s="130">
        <v>310</v>
      </c>
      <c r="CJ3" s="130">
        <v>238</v>
      </c>
      <c r="CK3" s="130">
        <v>243</v>
      </c>
      <c r="CL3" s="130">
        <v>206</v>
      </c>
      <c r="CM3" s="130">
        <v>190</v>
      </c>
      <c r="CN3" s="130">
        <v>142</v>
      </c>
      <c r="CO3" s="130">
        <v>101</v>
      </c>
      <c r="CP3" s="130">
        <v>101</v>
      </c>
      <c r="CQ3" s="130">
        <v>72</v>
      </c>
      <c r="CR3" s="130">
        <v>51</v>
      </c>
      <c r="CS3" s="130">
        <v>39</v>
      </c>
      <c r="CT3" s="130">
        <v>35</v>
      </c>
      <c r="CU3" s="130">
        <v>23</v>
      </c>
      <c r="CV3" s="130">
        <v>10</v>
      </c>
      <c r="CW3" s="130">
        <v>14</v>
      </c>
      <c r="CX3" s="130">
        <v>3</v>
      </c>
      <c r="CY3" s="130">
        <v>6</v>
      </c>
      <c r="CZ3" s="131">
        <v>43786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298</v>
      </c>
      <c r="D4" s="133">
        <v>332</v>
      </c>
      <c r="E4" s="133">
        <v>350</v>
      </c>
      <c r="F4" s="133">
        <v>394</v>
      </c>
      <c r="G4" s="133">
        <v>414</v>
      </c>
      <c r="H4" s="133">
        <v>446</v>
      </c>
      <c r="I4" s="133">
        <v>428</v>
      </c>
      <c r="J4" s="133">
        <v>473</v>
      </c>
      <c r="K4" s="133">
        <v>413</v>
      </c>
      <c r="L4" s="133">
        <v>447</v>
      </c>
      <c r="M4" s="133">
        <v>434</v>
      </c>
      <c r="N4" s="133">
        <v>457</v>
      </c>
      <c r="O4" s="133">
        <v>444</v>
      </c>
      <c r="P4" s="133">
        <v>472</v>
      </c>
      <c r="Q4" s="133">
        <v>457</v>
      </c>
      <c r="R4" s="133">
        <v>497</v>
      </c>
      <c r="S4" s="133">
        <v>408</v>
      </c>
      <c r="T4" s="133">
        <v>479</v>
      </c>
      <c r="U4" s="133">
        <v>459</v>
      </c>
      <c r="V4" s="133">
        <v>420</v>
      </c>
      <c r="W4" s="133">
        <v>436</v>
      </c>
      <c r="X4" s="133">
        <v>427</v>
      </c>
      <c r="Y4" s="133">
        <v>373</v>
      </c>
      <c r="Z4" s="133">
        <v>368</v>
      </c>
      <c r="AA4" s="133">
        <v>340</v>
      </c>
      <c r="AB4" s="133">
        <v>375</v>
      </c>
      <c r="AC4" s="133">
        <v>361</v>
      </c>
      <c r="AD4" s="133">
        <v>393</v>
      </c>
      <c r="AE4" s="133">
        <v>377</v>
      </c>
      <c r="AF4" s="133">
        <v>387</v>
      </c>
      <c r="AG4" s="133">
        <v>369</v>
      </c>
      <c r="AH4" s="133">
        <v>387</v>
      </c>
      <c r="AI4" s="133">
        <v>404</v>
      </c>
      <c r="AJ4" s="133">
        <v>473</v>
      </c>
      <c r="AK4" s="133">
        <v>463</v>
      </c>
      <c r="AL4" s="133">
        <v>511</v>
      </c>
      <c r="AM4" s="133">
        <v>513</v>
      </c>
      <c r="AN4" s="133">
        <v>555</v>
      </c>
      <c r="AO4" s="133">
        <v>536</v>
      </c>
      <c r="AP4" s="133">
        <v>576</v>
      </c>
      <c r="AQ4" s="133">
        <v>535</v>
      </c>
      <c r="AR4" s="133">
        <v>556</v>
      </c>
      <c r="AS4" s="133">
        <v>664</v>
      </c>
      <c r="AT4" s="133">
        <v>617</v>
      </c>
      <c r="AU4" s="133">
        <v>601</v>
      </c>
      <c r="AV4" s="133">
        <v>624</v>
      </c>
      <c r="AW4" s="133">
        <v>668</v>
      </c>
      <c r="AX4" s="133">
        <v>666</v>
      </c>
      <c r="AY4" s="133">
        <v>699</v>
      </c>
      <c r="AZ4" s="133">
        <v>698</v>
      </c>
      <c r="BA4" s="133">
        <v>712</v>
      </c>
      <c r="BB4" s="133">
        <v>698</v>
      </c>
      <c r="BC4" s="133">
        <v>670</v>
      </c>
      <c r="BD4" s="133">
        <v>623</v>
      </c>
      <c r="BE4" s="133">
        <v>715</v>
      </c>
      <c r="BF4" s="133">
        <v>497</v>
      </c>
      <c r="BG4" s="133">
        <v>656</v>
      </c>
      <c r="BH4" s="133">
        <v>598</v>
      </c>
      <c r="BI4" s="133">
        <v>701</v>
      </c>
      <c r="BJ4" s="133">
        <v>603</v>
      </c>
      <c r="BK4" s="133">
        <v>616</v>
      </c>
      <c r="BL4" s="133">
        <v>592</v>
      </c>
      <c r="BM4" s="133">
        <v>634</v>
      </c>
      <c r="BN4" s="133">
        <v>630</v>
      </c>
      <c r="BO4" s="133">
        <v>588</v>
      </c>
      <c r="BP4" s="133">
        <v>594</v>
      </c>
      <c r="BQ4" s="133">
        <v>595</v>
      </c>
      <c r="BR4" s="133">
        <v>648</v>
      </c>
      <c r="BS4" s="133">
        <v>637</v>
      </c>
      <c r="BT4" s="133">
        <v>656</v>
      </c>
      <c r="BU4" s="133">
        <v>741</v>
      </c>
      <c r="BV4" s="133">
        <v>709</v>
      </c>
      <c r="BW4" s="133">
        <v>776</v>
      </c>
      <c r="BX4" s="133">
        <v>761</v>
      </c>
      <c r="BY4" s="133">
        <v>776</v>
      </c>
      <c r="BZ4" s="133">
        <v>510</v>
      </c>
      <c r="CA4" s="133">
        <v>428</v>
      </c>
      <c r="CB4" s="133">
        <v>586</v>
      </c>
      <c r="CC4" s="133">
        <v>515</v>
      </c>
      <c r="CD4" s="133">
        <v>532</v>
      </c>
      <c r="CE4" s="133">
        <v>538</v>
      </c>
      <c r="CF4" s="133">
        <v>519</v>
      </c>
      <c r="CG4" s="133">
        <v>471</v>
      </c>
      <c r="CH4" s="133">
        <v>470</v>
      </c>
      <c r="CI4" s="133">
        <v>418</v>
      </c>
      <c r="CJ4" s="133">
        <v>364</v>
      </c>
      <c r="CK4" s="133">
        <v>409</v>
      </c>
      <c r="CL4" s="133">
        <v>387</v>
      </c>
      <c r="CM4" s="133">
        <v>347</v>
      </c>
      <c r="CN4" s="133">
        <v>304</v>
      </c>
      <c r="CO4" s="133">
        <v>269</v>
      </c>
      <c r="CP4" s="133">
        <v>226</v>
      </c>
      <c r="CQ4" s="133">
        <v>198</v>
      </c>
      <c r="CR4" s="133">
        <v>191</v>
      </c>
      <c r="CS4" s="133">
        <v>143</v>
      </c>
      <c r="CT4" s="133">
        <v>126</v>
      </c>
      <c r="CU4" s="133">
        <v>109</v>
      </c>
      <c r="CV4" s="133">
        <v>65</v>
      </c>
      <c r="CW4" s="133">
        <v>61</v>
      </c>
      <c r="CX4" s="133">
        <v>39</v>
      </c>
      <c r="CY4" s="133">
        <v>53</v>
      </c>
      <c r="CZ4" s="134">
        <v>48178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636</v>
      </c>
      <c r="D5" s="136">
        <v>672</v>
      </c>
      <c r="E5" s="136">
        <v>754</v>
      </c>
      <c r="F5" s="136">
        <v>784</v>
      </c>
      <c r="G5" s="136">
        <v>842</v>
      </c>
      <c r="H5" s="136">
        <v>875</v>
      </c>
      <c r="I5" s="136">
        <v>836</v>
      </c>
      <c r="J5" s="136">
        <v>924</v>
      </c>
      <c r="K5" s="136">
        <v>907</v>
      </c>
      <c r="L5" s="136">
        <v>932</v>
      </c>
      <c r="M5" s="136">
        <v>948</v>
      </c>
      <c r="N5" s="136">
        <v>929</v>
      </c>
      <c r="O5" s="136">
        <v>930</v>
      </c>
      <c r="P5" s="136">
        <v>974</v>
      </c>
      <c r="Q5" s="136">
        <v>935</v>
      </c>
      <c r="R5" s="136">
        <v>984</v>
      </c>
      <c r="S5" s="136">
        <v>887</v>
      </c>
      <c r="T5" s="136">
        <v>967</v>
      </c>
      <c r="U5" s="136">
        <v>975</v>
      </c>
      <c r="V5" s="136">
        <v>830</v>
      </c>
      <c r="W5" s="136">
        <v>865</v>
      </c>
      <c r="X5" s="136">
        <v>795</v>
      </c>
      <c r="Y5" s="136">
        <v>747</v>
      </c>
      <c r="Z5" s="136">
        <v>774</v>
      </c>
      <c r="AA5" s="136">
        <v>728</v>
      </c>
      <c r="AB5" s="136">
        <v>767</v>
      </c>
      <c r="AC5" s="136">
        <v>734</v>
      </c>
      <c r="AD5" s="136">
        <v>791</v>
      </c>
      <c r="AE5" s="136">
        <v>763</v>
      </c>
      <c r="AF5" s="136">
        <v>805</v>
      </c>
      <c r="AG5" s="136">
        <v>792</v>
      </c>
      <c r="AH5" s="136">
        <v>819</v>
      </c>
      <c r="AI5" s="136">
        <v>837</v>
      </c>
      <c r="AJ5" s="136">
        <v>926</v>
      </c>
      <c r="AK5" s="136">
        <v>920</v>
      </c>
      <c r="AL5" s="136">
        <v>994</v>
      </c>
      <c r="AM5" s="136">
        <v>1003</v>
      </c>
      <c r="AN5" s="136">
        <v>1110</v>
      </c>
      <c r="AO5" s="136">
        <v>1055</v>
      </c>
      <c r="AP5" s="136">
        <v>1110</v>
      </c>
      <c r="AQ5" s="136">
        <v>1107</v>
      </c>
      <c r="AR5" s="136">
        <v>1112</v>
      </c>
      <c r="AS5" s="136">
        <v>1237</v>
      </c>
      <c r="AT5" s="136">
        <v>1261</v>
      </c>
      <c r="AU5" s="136">
        <v>1185</v>
      </c>
      <c r="AV5" s="136">
        <v>1202</v>
      </c>
      <c r="AW5" s="136">
        <v>1295</v>
      </c>
      <c r="AX5" s="136">
        <v>1373</v>
      </c>
      <c r="AY5" s="136">
        <v>1380</v>
      </c>
      <c r="AZ5" s="136">
        <v>1397</v>
      </c>
      <c r="BA5" s="136">
        <v>1363</v>
      </c>
      <c r="BB5" s="136">
        <v>1302</v>
      </c>
      <c r="BC5" s="136">
        <v>1293</v>
      </c>
      <c r="BD5" s="136">
        <v>1185</v>
      </c>
      <c r="BE5" s="136">
        <v>1348</v>
      </c>
      <c r="BF5" s="136">
        <v>972</v>
      </c>
      <c r="BG5" s="136">
        <v>1204</v>
      </c>
      <c r="BH5" s="136">
        <v>1150</v>
      </c>
      <c r="BI5" s="136">
        <v>1254</v>
      </c>
      <c r="BJ5" s="136">
        <v>1130</v>
      </c>
      <c r="BK5" s="136">
        <v>1196</v>
      </c>
      <c r="BL5" s="136">
        <v>1176</v>
      </c>
      <c r="BM5" s="136">
        <v>1214</v>
      </c>
      <c r="BN5" s="136">
        <v>1203</v>
      </c>
      <c r="BO5" s="136">
        <v>1110</v>
      </c>
      <c r="BP5" s="136">
        <v>1179</v>
      </c>
      <c r="BQ5" s="136">
        <v>1214</v>
      </c>
      <c r="BR5" s="136">
        <v>1225</v>
      </c>
      <c r="BS5" s="136">
        <v>1287</v>
      </c>
      <c r="BT5" s="136">
        <v>1248</v>
      </c>
      <c r="BU5" s="136">
        <v>1375</v>
      </c>
      <c r="BV5" s="136">
        <v>1325</v>
      </c>
      <c r="BW5" s="136">
        <v>1412</v>
      </c>
      <c r="BX5" s="136">
        <v>1402</v>
      </c>
      <c r="BY5" s="136">
        <v>1375</v>
      </c>
      <c r="BZ5" s="136">
        <v>970</v>
      </c>
      <c r="CA5" s="136">
        <v>797</v>
      </c>
      <c r="CB5" s="136">
        <v>1010</v>
      </c>
      <c r="CC5" s="136">
        <v>902</v>
      </c>
      <c r="CD5" s="136">
        <v>936</v>
      </c>
      <c r="CE5" s="136">
        <v>911</v>
      </c>
      <c r="CF5" s="136">
        <v>864</v>
      </c>
      <c r="CG5" s="136">
        <v>804</v>
      </c>
      <c r="CH5" s="136">
        <v>730</v>
      </c>
      <c r="CI5" s="136">
        <v>728</v>
      </c>
      <c r="CJ5" s="136">
        <v>602</v>
      </c>
      <c r="CK5" s="136">
        <v>652</v>
      </c>
      <c r="CL5" s="136">
        <v>593</v>
      </c>
      <c r="CM5" s="136">
        <v>537</v>
      </c>
      <c r="CN5" s="136">
        <v>446</v>
      </c>
      <c r="CO5" s="136">
        <v>370</v>
      </c>
      <c r="CP5" s="136">
        <v>327</v>
      </c>
      <c r="CQ5" s="136">
        <v>270</v>
      </c>
      <c r="CR5" s="136">
        <v>242</v>
      </c>
      <c r="CS5" s="136">
        <v>182</v>
      </c>
      <c r="CT5" s="136">
        <v>161</v>
      </c>
      <c r="CU5" s="136">
        <v>132</v>
      </c>
      <c r="CV5" s="136">
        <v>75</v>
      </c>
      <c r="CW5" s="136">
        <v>75</v>
      </c>
      <c r="CX5" s="136">
        <v>42</v>
      </c>
      <c r="CY5" s="136">
        <v>59</v>
      </c>
      <c r="CZ5" s="134">
        <v>91964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78</v>
      </c>
      <c r="D6" s="130">
        <v>78</v>
      </c>
      <c r="E6" s="130">
        <v>76</v>
      </c>
      <c r="F6" s="130">
        <v>68</v>
      </c>
      <c r="G6" s="130">
        <v>87</v>
      </c>
      <c r="H6" s="130">
        <v>51</v>
      </c>
      <c r="I6" s="130">
        <v>90</v>
      </c>
      <c r="J6" s="130">
        <v>76</v>
      </c>
      <c r="K6" s="130">
        <v>59</v>
      </c>
      <c r="L6" s="130">
        <v>68</v>
      </c>
      <c r="M6" s="130">
        <v>66</v>
      </c>
      <c r="N6" s="130">
        <v>84</v>
      </c>
      <c r="O6" s="130">
        <v>82</v>
      </c>
      <c r="P6" s="130">
        <v>75</v>
      </c>
      <c r="Q6" s="130">
        <v>67</v>
      </c>
      <c r="R6" s="130">
        <v>75</v>
      </c>
      <c r="S6" s="130">
        <v>93</v>
      </c>
      <c r="T6" s="130">
        <v>97</v>
      </c>
      <c r="U6" s="130">
        <v>76</v>
      </c>
      <c r="V6" s="130">
        <v>65</v>
      </c>
      <c r="W6" s="130">
        <v>65</v>
      </c>
      <c r="X6" s="130">
        <v>51</v>
      </c>
      <c r="Y6" s="130">
        <v>62</v>
      </c>
      <c r="Z6" s="130">
        <v>61</v>
      </c>
      <c r="AA6" s="130">
        <v>53</v>
      </c>
      <c r="AB6" s="130">
        <v>69</v>
      </c>
      <c r="AC6" s="130">
        <v>61</v>
      </c>
      <c r="AD6" s="130">
        <v>71</v>
      </c>
      <c r="AE6" s="130">
        <v>75</v>
      </c>
      <c r="AF6" s="130">
        <v>83</v>
      </c>
      <c r="AG6" s="130">
        <v>74</v>
      </c>
      <c r="AH6" s="130">
        <v>79</v>
      </c>
      <c r="AI6" s="130">
        <v>84</v>
      </c>
      <c r="AJ6" s="130">
        <v>91</v>
      </c>
      <c r="AK6" s="130">
        <v>87</v>
      </c>
      <c r="AL6" s="130">
        <v>87</v>
      </c>
      <c r="AM6" s="130">
        <v>78</v>
      </c>
      <c r="AN6" s="130">
        <v>75</v>
      </c>
      <c r="AO6" s="130">
        <v>97</v>
      </c>
      <c r="AP6" s="130">
        <v>79</v>
      </c>
      <c r="AQ6" s="130">
        <v>98</v>
      </c>
      <c r="AR6" s="130">
        <v>75</v>
      </c>
      <c r="AS6" s="130">
        <v>108</v>
      </c>
      <c r="AT6" s="130">
        <v>98</v>
      </c>
      <c r="AU6" s="130">
        <v>110</v>
      </c>
      <c r="AV6" s="130">
        <v>84</v>
      </c>
      <c r="AW6" s="130">
        <v>102</v>
      </c>
      <c r="AX6" s="130">
        <v>100</v>
      </c>
      <c r="AY6" s="130">
        <v>99</v>
      </c>
      <c r="AZ6" s="130">
        <v>106</v>
      </c>
      <c r="BA6" s="130">
        <v>97</v>
      </c>
      <c r="BB6" s="130">
        <v>116</v>
      </c>
      <c r="BC6" s="130">
        <v>91</v>
      </c>
      <c r="BD6" s="130">
        <v>99</v>
      </c>
      <c r="BE6" s="130">
        <v>95</v>
      </c>
      <c r="BF6" s="130">
        <v>66</v>
      </c>
      <c r="BG6" s="130">
        <v>100</v>
      </c>
      <c r="BH6" s="130">
        <v>79</v>
      </c>
      <c r="BI6" s="130">
        <v>88</v>
      </c>
      <c r="BJ6" s="130">
        <v>78</v>
      </c>
      <c r="BK6" s="130">
        <v>78</v>
      </c>
      <c r="BL6" s="130">
        <v>114</v>
      </c>
      <c r="BM6" s="130">
        <v>95</v>
      </c>
      <c r="BN6" s="130">
        <v>95</v>
      </c>
      <c r="BO6" s="130">
        <v>102</v>
      </c>
      <c r="BP6" s="130">
        <v>107</v>
      </c>
      <c r="BQ6" s="130">
        <v>111</v>
      </c>
      <c r="BR6" s="130">
        <v>119</v>
      </c>
      <c r="BS6" s="130">
        <v>154</v>
      </c>
      <c r="BT6" s="130">
        <v>131</v>
      </c>
      <c r="BU6" s="130">
        <v>145</v>
      </c>
      <c r="BV6" s="130">
        <v>142</v>
      </c>
      <c r="BW6" s="130">
        <v>193</v>
      </c>
      <c r="BX6" s="130">
        <v>153</v>
      </c>
      <c r="BY6" s="130">
        <v>155</v>
      </c>
      <c r="BZ6" s="130">
        <v>97</v>
      </c>
      <c r="CA6" s="130">
        <v>76</v>
      </c>
      <c r="CB6" s="130">
        <v>97</v>
      </c>
      <c r="CC6" s="130">
        <v>72</v>
      </c>
      <c r="CD6" s="130">
        <v>80</v>
      </c>
      <c r="CE6" s="130">
        <v>69</v>
      </c>
      <c r="CF6" s="130">
        <v>61</v>
      </c>
      <c r="CG6" s="130">
        <v>71</v>
      </c>
      <c r="CH6" s="130">
        <v>48</v>
      </c>
      <c r="CI6" s="130">
        <v>44</v>
      </c>
      <c r="CJ6" s="130">
        <v>36</v>
      </c>
      <c r="CK6" s="130">
        <v>40</v>
      </c>
      <c r="CL6" s="130">
        <v>24</v>
      </c>
      <c r="CM6" s="130">
        <v>30</v>
      </c>
      <c r="CN6" s="130">
        <v>19</v>
      </c>
      <c r="CO6" s="130">
        <v>17</v>
      </c>
      <c r="CP6" s="130">
        <v>24</v>
      </c>
      <c r="CQ6" s="130">
        <v>13</v>
      </c>
      <c r="CR6" s="130">
        <v>10</v>
      </c>
      <c r="CS6" s="130">
        <v>11</v>
      </c>
      <c r="CT6" s="130">
        <v>6</v>
      </c>
      <c r="CU6" s="130">
        <v>5</v>
      </c>
      <c r="CV6" s="130">
        <v>2</v>
      </c>
      <c r="CW6" s="130">
        <v>0</v>
      </c>
      <c r="CX6" s="130">
        <v>0</v>
      </c>
      <c r="CY6" s="130">
        <v>1</v>
      </c>
      <c r="CZ6" s="131">
        <v>7729</v>
      </c>
      <c r="DA6" s="60"/>
    </row>
    <row r="7" spans="1:131" s="5" customFormat="1" ht="11.25" customHeight="1" x14ac:dyDescent="0.15">
      <c r="A7" s="162"/>
      <c r="B7" s="132" t="s">
        <v>14</v>
      </c>
      <c r="C7" s="133">
        <v>77</v>
      </c>
      <c r="D7" s="133">
        <v>74</v>
      </c>
      <c r="E7" s="133">
        <v>63</v>
      </c>
      <c r="F7" s="133">
        <v>44</v>
      </c>
      <c r="G7" s="133">
        <v>83</v>
      </c>
      <c r="H7" s="133">
        <v>71</v>
      </c>
      <c r="I7" s="133">
        <v>68</v>
      </c>
      <c r="J7" s="133">
        <v>70</v>
      </c>
      <c r="K7" s="133">
        <v>60</v>
      </c>
      <c r="L7" s="133">
        <v>66</v>
      </c>
      <c r="M7" s="133">
        <v>57</v>
      </c>
      <c r="N7" s="133">
        <v>64</v>
      </c>
      <c r="O7" s="133">
        <v>55</v>
      </c>
      <c r="P7" s="133">
        <v>59</v>
      </c>
      <c r="Q7" s="133">
        <v>61</v>
      </c>
      <c r="R7" s="133">
        <v>62</v>
      </c>
      <c r="S7" s="133">
        <v>71</v>
      </c>
      <c r="T7" s="133">
        <v>77</v>
      </c>
      <c r="U7" s="133">
        <v>74</v>
      </c>
      <c r="V7" s="133">
        <v>60</v>
      </c>
      <c r="W7" s="133">
        <v>65</v>
      </c>
      <c r="X7" s="133">
        <v>71</v>
      </c>
      <c r="Y7" s="133">
        <v>60</v>
      </c>
      <c r="Z7" s="133">
        <v>65</v>
      </c>
      <c r="AA7" s="133">
        <v>61</v>
      </c>
      <c r="AB7" s="133">
        <v>61</v>
      </c>
      <c r="AC7" s="133">
        <v>65</v>
      </c>
      <c r="AD7" s="133">
        <v>70</v>
      </c>
      <c r="AE7" s="133">
        <v>64</v>
      </c>
      <c r="AF7" s="133">
        <v>79</v>
      </c>
      <c r="AG7" s="133">
        <v>69</v>
      </c>
      <c r="AH7" s="133">
        <v>81</v>
      </c>
      <c r="AI7" s="133">
        <v>86</v>
      </c>
      <c r="AJ7" s="133">
        <v>90</v>
      </c>
      <c r="AK7" s="133">
        <v>89</v>
      </c>
      <c r="AL7" s="133">
        <v>87</v>
      </c>
      <c r="AM7" s="133">
        <v>87</v>
      </c>
      <c r="AN7" s="133">
        <v>103</v>
      </c>
      <c r="AO7" s="133">
        <v>98</v>
      </c>
      <c r="AP7" s="133">
        <v>91</v>
      </c>
      <c r="AQ7" s="133">
        <v>95</v>
      </c>
      <c r="AR7" s="133">
        <v>88</v>
      </c>
      <c r="AS7" s="133">
        <v>107</v>
      </c>
      <c r="AT7" s="133">
        <v>110</v>
      </c>
      <c r="AU7" s="133">
        <v>111</v>
      </c>
      <c r="AV7" s="133">
        <v>91</v>
      </c>
      <c r="AW7" s="133">
        <v>96</v>
      </c>
      <c r="AX7" s="133">
        <v>108</v>
      </c>
      <c r="AY7" s="133">
        <v>131</v>
      </c>
      <c r="AZ7" s="133">
        <v>111</v>
      </c>
      <c r="BA7" s="133">
        <v>97</v>
      </c>
      <c r="BB7" s="133">
        <v>116</v>
      </c>
      <c r="BC7" s="133">
        <v>107</v>
      </c>
      <c r="BD7" s="133">
        <v>101</v>
      </c>
      <c r="BE7" s="133">
        <v>110</v>
      </c>
      <c r="BF7" s="133">
        <v>91</v>
      </c>
      <c r="BG7" s="133">
        <v>101</v>
      </c>
      <c r="BH7" s="133">
        <v>76</v>
      </c>
      <c r="BI7" s="133">
        <v>91</v>
      </c>
      <c r="BJ7" s="133">
        <v>74</v>
      </c>
      <c r="BK7" s="133">
        <v>104</v>
      </c>
      <c r="BL7" s="133">
        <v>107</v>
      </c>
      <c r="BM7" s="133">
        <v>117</v>
      </c>
      <c r="BN7" s="133">
        <v>121</v>
      </c>
      <c r="BO7" s="133">
        <v>114</v>
      </c>
      <c r="BP7" s="133">
        <v>129</v>
      </c>
      <c r="BQ7" s="133">
        <v>116</v>
      </c>
      <c r="BR7" s="133">
        <v>124</v>
      </c>
      <c r="BS7" s="133">
        <v>153</v>
      </c>
      <c r="BT7" s="133">
        <v>186</v>
      </c>
      <c r="BU7" s="133">
        <v>168</v>
      </c>
      <c r="BV7" s="133">
        <v>165</v>
      </c>
      <c r="BW7" s="133">
        <v>194</v>
      </c>
      <c r="BX7" s="133">
        <v>157</v>
      </c>
      <c r="BY7" s="133">
        <v>150</v>
      </c>
      <c r="BZ7" s="133">
        <v>125</v>
      </c>
      <c r="CA7" s="133">
        <v>77</v>
      </c>
      <c r="CB7" s="133">
        <v>95</v>
      </c>
      <c r="CC7" s="133">
        <v>90</v>
      </c>
      <c r="CD7" s="133">
        <v>86</v>
      </c>
      <c r="CE7" s="133">
        <v>91</v>
      </c>
      <c r="CF7" s="133">
        <v>74</v>
      </c>
      <c r="CG7" s="133">
        <v>77</v>
      </c>
      <c r="CH7" s="133">
        <v>61</v>
      </c>
      <c r="CI7" s="133">
        <v>77</v>
      </c>
      <c r="CJ7" s="133">
        <v>63</v>
      </c>
      <c r="CK7" s="133">
        <v>68</v>
      </c>
      <c r="CL7" s="133">
        <v>54</v>
      </c>
      <c r="CM7" s="133">
        <v>66</v>
      </c>
      <c r="CN7" s="133">
        <v>53</v>
      </c>
      <c r="CO7" s="133">
        <v>44</v>
      </c>
      <c r="CP7" s="133">
        <v>46</v>
      </c>
      <c r="CQ7" s="133">
        <v>40</v>
      </c>
      <c r="CR7" s="133">
        <v>27</v>
      </c>
      <c r="CS7" s="133">
        <v>20</v>
      </c>
      <c r="CT7" s="133">
        <v>25</v>
      </c>
      <c r="CU7" s="133">
        <v>15</v>
      </c>
      <c r="CV7" s="133">
        <v>15</v>
      </c>
      <c r="CW7" s="133">
        <v>8</v>
      </c>
      <c r="CX7" s="133">
        <v>3</v>
      </c>
      <c r="CY7" s="133">
        <v>20</v>
      </c>
      <c r="CZ7" s="134">
        <v>8395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155</v>
      </c>
      <c r="D8" s="136">
        <v>152</v>
      </c>
      <c r="E8" s="136">
        <v>139</v>
      </c>
      <c r="F8" s="136">
        <v>112</v>
      </c>
      <c r="G8" s="136">
        <v>170</v>
      </c>
      <c r="H8" s="136">
        <v>122</v>
      </c>
      <c r="I8" s="136">
        <v>158</v>
      </c>
      <c r="J8" s="136">
        <v>146</v>
      </c>
      <c r="K8" s="136">
        <v>119</v>
      </c>
      <c r="L8" s="136">
        <v>134</v>
      </c>
      <c r="M8" s="136">
        <v>123</v>
      </c>
      <c r="N8" s="136">
        <v>148</v>
      </c>
      <c r="O8" s="136">
        <v>137</v>
      </c>
      <c r="P8" s="136">
        <v>134</v>
      </c>
      <c r="Q8" s="136">
        <v>128</v>
      </c>
      <c r="R8" s="136">
        <v>137</v>
      </c>
      <c r="S8" s="136">
        <v>164</v>
      </c>
      <c r="T8" s="136">
        <v>174</v>
      </c>
      <c r="U8" s="136">
        <v>150</v>
      </c>
      <c r="V8" s="136">
        <v>125</v>
      </c>
      <c r="W8" s="136">
        <v>130</v>
      </c>
      <c r="X8" s="136">
        <v>122</v>
      </c>
      <c r="Y8" s="136">
        <v>122</v>
      </c>
      <c r="Z8" s="136">
        <v>126</v>
      </c>
      <c r="AA8" s="136">
        <v>114</v>
      </c>
      <c r="AB8" s="136">
        <v>130</v>
      </c>
      <c r="AC8" s="136">
        <v>126</v>
      </c>
      <c r="AD8" s="136">
        <v>141</v>
      </c>
      <c r="AE8" s="136">
        <v>139</v>
      </c>
      <c r="AF8" s="136">
        <v>162</v>
      </c>
      <c r="AG8" s="136">
        <v>143</v>
      </c>
      <c r="AH8" s="136">
        <v>160</v>
      </c>
      <c r="AI8" s="136">
        <v>170</v>
      </c>
      <c r="AJ8" s="136">
        <v>181</v>
      </c>
      <c r="AK8" s="136">
        <v>176</v>
      </c>
      <c r="AL8" s="136">
        <v>174</v>
      </c>
      <c r="AM8" s="136">
        <v>165</v>
      </c>
      <c r="AN8" s="136">
        <v>178</v>
      </c>
      <c r="AO8" s="136">
        <v>195</v>
      </c>
      <c r="AP8" s="136">
        <v>170</v>
      </c>
      <c r="AQ8" s="136">
        <v>193</v>
      </c>
      <c r="AR8" s="136">
        <v>163</v>
      </c>
      <c r="AS8" s="136">
        <v>215</v>
      </c>
      <c r="AT8" s="136">
        <v>208</v>
      </c>
      <c r="AU8" s="136">
        <v>221</v>
      </c>
      <c r="AV8" s="136">
        <v>175</v>
      </c>
      <c r="AW8" s="136">
        <v>198</v>
      </c>
      <c r="AX8" s="136">
        <v>208</v>
      </c>
      <c r="AY8" s="136">
        <v>230</v>
      </c>
      <c r="AZ8" s="136">
        <v>217</v>
      </c>
      <c r="BA8" s="136">
        <v>194</v>
      </c>
      <c r="BB8" s="136">
        <v>232</v>
      </c>
      <c r="BC8" s="136">
        <v>198</v>
      </c>
      <c r="BD8" s="136">
        <v>200</v>
      </c>
      <c r="BE8" s="136">
        <v>205</v>
      </c>
      <c r="BF8" s="136">
        <v>157</v>
      </c>
      <c r="BG8" s="136">
        <v>201</v>
      </c>
      <c r="BH8" s="136">
        <v>155</v>
      </c>
      <c r="BI8" s="136">
        <v>179</v>
      </c>
      <c r="BJ8" s="136">
        <v>152</v>
      </c>
      <c r="BK8" s="136">
        <v>182</v>
      </c>
      <c r="BL8" s="136">
        <v>221</v>
      </c>
      <c r="BM8" s="136">
        <v>212</v>
      </c>
      <c r="BN8" s="136">
        <v>216</v>
      </c>
      <c r="BO8" s="136">
        <v>216</v>
      </c>
      <c r="BP8" s="136">
        <v>236</v>
      </c>
      <c r="BQ8" s="136">
        <v>227</v>
      </c>
      <c r="BR8" s="136">
        <v>243</v>
      </c>
      <c r="BS8" s="136">
        <v>307</v>
      </c>
      <c r="BT8" s="136">
        <v>317</v>
      </c>
      <c r="BU8" s="136">
        <v>313</v>
      </c>
      <c r="BV8" s="136">
        <v>307</v>
      </c>
      <c r="BW8" s="136">
        <v>387</v>
      </c>
      <c r="BX8" s="136">
        <v>310</v>
      </c>
      <c r="BY8" s="136">
        <v>305</v>
      </c>
      <c r="BZ8" s="136">
        <v>222</v>
      </c>
      <c r="CA8" s="136">
        <v>153</v>
      </c>
      <c r="CB8" s="136">
        <v>192</v>
      </c>
      <c r="CC8" s="136">
        <v>162</v>
      </c>
      <c r="CD8" s="136">
        <v>166</v>
      </c>
      <c r="CE8" s="136">
        <v>160</v>
      </c>
      <c r="CF8" s="136">
        <v>135</v>
      </c>
      <c r="CG8" s="136">
        <v>148</v>
      </c>
      <c r="CH8" s="136">
        <v>109</v>
      </c>
      <c r="CI8" s="136">
        <v>121</v>
      </c>
      <c r="CJ8" s="136">
        <v>99</v>
      </c>
      <c r="CK8" s="136">
        <v>108</v>
      </c>
      <c r="CL8" s="136">
        <v>78</v>
      </c>
      <c r="CM8" s="136">
        <v>96</v>
      </c>
      <c r="CN8" s="136">
        <v>72</v>
      </c>
      <c r="CO8" s="136">
        <v>61</v>
      </c>
      <c r="CP8" s="136">
        <v>70</v>
      </c>
      <c r="CQ8" s="136">
        <v>53</v>
      </c>
      <c r="CR8" s="136">
        <v>37</v>
      </c>
      <c r="CS8" s="136">
        <v>31</v>
      </c>
      <c r="CT8" s="136">
        <v>31</v>
      </c>
      <c r="CU8" s="136">
        <v>20</v>
      </c>
      <c r="CV8" s="136">
        <v>17</v>
      </c>
      <c r="CW8" s="136">
        <v>8</v>
      </c>
      <c r="CX8" s="136">
        <v>3</v>
      </c>
      <c r="CY8" s="136">
        <v>21</v>
      </c>
      <c r="CZ8" s="134">
        <v>16124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9</v>
      </c>
      <c r="D9" s="130">
        <v>16</v>
      </c>
      <c r="E9" s="130">
        <v>14</v>
      </c>
      <c r="F9" s="130">
        <v>18</v>
      </c>
      <c r="G9" s="130">
        <v>23</v>
      </c>
      <c r="H9" s="130">
        <v>24</v>
      </c>
      <c r="I9" s="130">
        <v>24</v>
      </c>
      <c r="J9" s="130">
        <v>28</v>
      </c>
      <c r="K9" s="130">
        <v>15</v>
      </c>
      <c r="L9" s="130">
        <v>24</v>
      </c>
      <c r="M9" s="130">
        <v>27</v>
      </c>
      <c r="N9" s="130">
        <v>18</v>
      </c>
      <c r="O9" s="130">
        <v>22</v>
      </c>
      <c r="P9" s="130">
        <v>24</v>
      </c>
      <c r="Q9" s="130">
        <v>23</v>
      </c>
      <c r="R9" s="130">
        <v>30</v>
      </c>
      <c r="S9" s="130">
        <v>27</v>
      </c>
      <c r="T9" s="130">
        <v>15</v>
      </c>
      <c r="U9" s="130">
        <v>28</v>
      </c>
      <c r="V9" s="130">
        <v>19</v>
      </c>
      <c r="W9" s="130">
        <v>11</v>
      </c>
      <c r="X9" s="130">
        <v>12</v>
      </c>
      <c r="Y9" s="130">
        <v>16</v>
      </c>
      <c r="Z9" s="130">
        <v>19</v>
      </c>
      <c r="AA9" s="130">
        <v>16</v>
      </c>
      <c r="AB9" s="130">
        <v>14</v>
      </c>
      <c r="AC9" s="130">
        <v>26</v>
      </c>
      <c r="AD9" s="130">
        <v>11</v>
      </c>
      <c r="AE9" s="130">
        <v>20</v>
      </c>
      <c r="AF9" s="130">
        <v>14</v>
      </c>
      <c r="AG9" s="130">
        <v>14</v>
      </c>
      <c r="AH9" s="130">
        <v>14</v>
      </c>
      <c r="AI9" s="130">
        <v>21</v>
      </c>
      <c r="AJ9" s="130">
        <v>24</v>
      </c>
      <c r="AK9" s="130">
        <v>25</v>
      </c>
      <c r="AL9" s="130">
        <v>19</v>
      </c>
      <c r="AM9" s="130">
        <v>31</v>
      </c>
      <c r="AN9" s="130">
        <v>29</v>
      </c>
      <c r="AO9" s="130">
        <v>21</v>
      </c>
      <c r="AP9" s="130">
        <v>26</v>
      </c>
      <c r="AQ9" s="130">
        <v>20</v>
      </c>
      <c r="AR9" s="130">
        <v>22</v>
      </c>
      <c r="AS9" s="130">
        <v>24</v>
      </c>
      <c r="AT9" s="130">
        <v>24</v>
      </c>
      <c r="AU9" s="130">
        <v>30</v>
      </c>
      <c r="AV9" s="130">
        <v>26</v>
      </c>
      <c r="AW9" s="130">
        <v>31</v>
      </c>
      <c r="AX9" s="130">
        <v>28</v>
      </c>
      <c r="AY9" s="130">
        <v>34</v>
      </c>
      <c r="AZ9" s="130">
        <v>27</v>
      </c>
      <c r="BA9" s="130">
        <v>28</v>
      </c>
      <c r="BB9" s="130">
        <v>40</v>
      </c>
      <c r="BC9" s="130">
        <v>25</v>
      </c>
      <c r="BD9" s="130">
        <v>24</v>
      </c>
      <c r="BE9" s="130">
        <v>31</v>
      </c>
      <c r="BF9" s="130">
        <v>21</v>
      </c>
      <c r="BG9" s="130">
        <v>30</v>
      </c>
      <c r="BH9" s="130">
        <v>30</v>
      </c>
      <c r="BI9" s="130">
        <v>30</v>
      </c>
      <c r="BJ9" s="130">
        <v>34</v>
      </c>
      <c r="BK9" s="130">
        <v>43</v>
      </c>
      <c r="BL9" s="130">
        <v>44</v>
      </c>
      <c r="BM9" s="130">
        <v>41</v>
      </c>
      <c r="BN9" s="130">
        <v>55</v>
      </c>
      <c r="BO9" s="130">
        <v>32</v>
      </c>
      <c r="BP9" s="130">
        <v>44</v>
      </c>
      <c r="BQ9" s="130">
        <v>47</v>
      </c>
      <c r="BR9" s="130">
        <v>35</v>
      </c>
      <c r="BS9" s="130">
        <v>46</v>
      </c>
      <c r="BT9" s="130">
        <v>45</v>
      </c>
      <c r="BU9" s="130">
        <v>51</v>
      </c>
      <c r="BV9" s="130">
        <v>36</v>
      </c>
      <c r="BW9" s="130">
        <v>40</v>
      </c>
      <c r="BX9" s="130">
        <v>46</v>
      </c>
      <c r="BY9" s="130">
        <v>43</v>
      </c>
      <c r="BZ9" s="130">
        <v>33</v>
      </c>
      <c r="CA9" s="130">
        <v>19</v>
      </c>
      <c r="CB9" s="130">
        <v>22</v>
      </c>
      <c r="CC9" s="130">
        <v>26</v>
      </c>
      <c r="CD9" s="130">
        <v>11</v>
      </c>
      <c r="CE9" s="130">
        <v>29</v>
      </c>
      <c r="CF9" s="130">
        <v>17</v>
      </c>
      <c r="CG9" s="130">
        <v>21</v>
      </c>
      <c r="CH9" s="130">
        <v>14</v>
      </c>
      <c r="CI9" s="130">
        <v>22</v>
      </c>
      <c r="CJ9" s="130">
        <v>18</v>
      </c>
      <c r="CK9" s="130">
        <v>20</v>
      </c>
      <c r="CL9" s="130">
        <v>9</v>
      </c>
      <c r="CM9" s="130">
        <v>9</v>
      </c>
      <c r="CN9" s="130">
        <v>7</v>
      </c>
      <c r="CO9" s="130">
        <v>6</v>
      </c>
      <c r="CP9" s="130">
        <v>3</v>
      </c>
      <c r="CQ9" s="130">
        <v>2</v>
      </c>
      <c r="CR9" s="130">
        <v>3</v>
      </c>
      <c r="CS9" s="130">
        <v>5</v>
      </c>
      <c r="CT9" s="130">
        <v>2</v>
      </c>
      <c r="CU9" s="130">
        <v>2</v>
      </c>
      <c r="CV9" s="130">
        <v>1</v>
      </c>
      <c r="CW9" s="130">
        <v>1</v>
      </c>
      <c r="CX9" s="130">
        <v>0</v>
      </c>
      <c r="CY9" s="130">
        <v>1</v>
      </c>
      <c r="CZ9" s="131">
        <v>2321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18</v>
      </c>
      <c r="D10" s="133">
        <v>15</v>
      </c>
      <c r="E10" s="133">
        <v>14</v>
      </c>
      <c r="F10" s="133">
        <v>24</v>
      </c>
      <c r="G10" s="133">
        <v>22</v>
      </c>
      <c r="H10" s="133">
        <v>22</v>
      </c>
      <c r="I10" s="133">
        <v>14</v>
      </c>
      <c r="J10" s="133">
        <v>16</v>
      </c>
      <c r="K10" s="133">
        <v>20</v>
      </c>
      <c r="L10" s="133">
        <v>18</v>
      </c>
      <c r="M10" s="133">
        <v>24</v>
      </c>
      <c r="N10" s="133">
        <v>23</v>
      </c>
      <c r="O10" s="133">
        <v>19</v>
      </c>
      <c r="P10" s="133">
        <v>19</v>
      </c>
      <c r="Q10" s="133">
        <v>19</v>
      </c>
      <c r="R10" s="133">
        <v>21</v>
      </c>
      <c r="S10" s="133">
        <v>21</v>
      </c>
      <c r="T10" s="133">
        <v>29</v>
      </c>
      <c r="U10" s="133">
        <v>29</v>
      </c>
      <c r="V10" s="133">
        <v>16</v>
      </c>
      <c r="W10" s="133">
        <v>19</v>
      </c>
      <c r="X10" s="133">
        <v>24</v>
      </c>
      <c r="Y10" s="133">
        <v>18</v>
      </c>
      <c r="Z10" s="133">
        <v>20</v>
      </c>
      <c r="AA10" s="133">
        <v>15</v>
      </c>
      <c r="AB10" s="133">
        <v>12</v>
      </c>
      <c r="AC10" s="133">
        <v>15</v>
      </c>
      <c r="AD10" s="133">
        <v>10</v>
      </c>
      <c r="AE10" s="133">
        <v>21</v>
      </c>
      <c r="AF10" s="133">
        <v>15</v>
      </c>
      <c r="AG10" s="133">
        <v>15</v>
      </c>
      <c r="AH10" s="133">
        <v>24</v>
      </c>
      <c r="AI10" s="133">
        <v>15</v>
      </c>
      <c r="AJ10" s="133">
        <v>20</v>
      </c>
      <c r="AK10" s="133">
        <v>37</v>
      </c>
      <c r="AL10" s="133">
        <v>21</v>
      </c>
      <c r="AM10" s="133">
        <v>28</v>
      </c>
      <c r="AN10" s="133">
        <v>22</v>
      </c>
      <c r="AO10" s="133">
        <v>26</v>
      </c>
      <c r="AP10" s="133">
        <v>22</v>
      </c>
      <c r="AQ10" s="133">
        <v>27</v>
      </c>
      <c r="AR10" s="133">
        <v>21</v>
      </c>
      <c r="AS10" s="133">
        <v>32</v>
      </c>
      <c r="AT10" s="133">
        <v>30</v>
      </c>
      <c r="AU10" s="133">
        <v>26</v>
      </c>
      <c r="AV10" s="133">
        <v>21</v>
      </c>
      <c r="AW10" s="133">
        <v>26</v>
      </c>
      <c r="AX10" s="133">
        <v>29</v>
      </c>
      <c r="AY10" s="133">
        <v>26</v>
      </c>
      <c r="AZ10" s="133">
        <v>40</v>
      </c>
      <c r="BA10" s="133">
        <v>30</v>
      </c>
      <c r="BB10" s="133">
        <v>29</v>
      </c>
      <c r="BC10" s="133">
        <v>44</v>
      </c>
      <c r="BD10" s="133">
        <v>35</v>
      </c>
      <c r="BE10" s="133">
        <v>36</v>
      </c>
      <c r="BF10" s="133">
        <v>31</v>
      </c>
      <c r="BG10" s="133">
        <v>35</v>
      </c>
      <c r="BH10" s="133">
        <v>28</v>
      </c>
      <c r="BI10" s="133">
        <v>43</v>
      </c>
      <c r="BJ10" s="133">
        <v>55</v>
      </c>
      <c r="BK10" s="133">
        <v>41</v>
      </c>
      <c r="BL10" s="133">
        <v>34</v>
      </c>
      <c r="BM10" s="133">
        <v>38</v>
      </c>
      <c r="BN10" s="133">
        <v>46</v>
      </c>
      <c r="BO10" s="133">
        <v>46</v>
      </c>
      <c r="BP10" s="133">
        <v>34</v>
      </c>
      <c r="BQ10" s="133">
        <v>44</v>
      </c>
      <c r="BR10" s="133">
        <v>61</v>
      </c>
      <c r="BS10" s="133">
        <v>34</v>
      </c>
      <c r="BT10" s="133">
        <v>32</v>
      </c>
      <c r="BU10" s="133">
        <v>54</v>
      </c>
      <c r="BV10" s="133">
        <v>33</v>
      </c>
      <c r="BW10" s="133">
        <v>44</v>
      </c>
      <c r="BX10" s="133">
        <v>56</v>
      </c>
      <c r="BY10" s="133">
        <v>45</v>
      </c>
      <c r="BZ10" s="133">
        <v>35</v>
      </c>
      <c r="CA10" s="133">
        <v>12</v>
      </c>
      <c r="CB10" s="133">
        <v>32</v>
      </c>
      <c r="CC10" s="133">
        <v>35</v>
      </c>
      <c r="CD10" s="133">
        <v>30</v>
      </c>
      <c r="CE10" s="133">
        <v>25</v>
      </c>
      <c r="CF10" s="133">
        <v>43</v>
      </c>
      <c r="CG10" s="133">
        <v>34</v>
      </c>
      <c r="CH10" s="133">
        <v>33</v>
      </c>
      <c r="CI10" s="133">
        <v>34</v>
      </c>
      <c r="CJ10" s="133">
        <v>29</v>
      </c>
      <c r="CK10" s="133">
        <v>36</v>
      </c>
      <c r="CL10" s="133">
        <v>39</v>
      </c>
      <c r="CM10" s="133">
        <v>33</v>
      </c>
      <c r="CN10" s="133">
        <v>16</v>
      </c>
      <c r="CO10" s="133">
        <v>17</v>
      </c>
      <c r="CP10" s="133">
        <v>21</v>
      </c>
      <c r="CQ10" s="133">
        <v>23</v>
      </c>
      <c r="CR10" s="133">
        <v>11</v>
      </c>
      <c r="CS10" s="133">
        <v>11</v>
      </c>
      <c r="CT10" s="133">
        <v>8</v>
      </c>
      <c r="CU10" s="133">
        <v>7</v>
      </c>
      <c r="CV10" s="133">
        <v>6</v>
      </c>
      <c r="CW10" s="133">
        <v>5</v>
      </c>
      <c r="CX10" s="133">
        <v>5</v>
      </c>
      <c r="CY10" s="133">
        <v>8</v>
      </c>
      <c r="CZ10" s="134">
        <v>2676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27</v>
      </c>
      <c r="D11" s="136">
        <v>31</v>
      </c>
      <c r="E11" s="136">
        <v>28</v>
      </c>
      <c r="F11" s="136">
        <v>42</v>
      </c>
      <c r="G11" s="136">
        <v>45</v>
      </c>
      <c r="H11" s="136">
        <v>46</v>
      </c>
      <c r="I11" s="136">
        <v>38</v>
      </c>
      <c r="J11" s="136">
        <v>44</v>
      </c>
      <c r="K11" s="136">
        <v>35</v>
      </c>
      <c r="L11" s="136">
        <v>42</v>
      </c>
      <c r="M11" s="136">
        <v>51</v>
      </c>
      <c r="N11" s="136">
        <v>41</v>
      </c>
      <c r="O11" s="136">
        <v>41</v>
      </c>
      <c r="P11" s="136">
        <v>43</v>
      </c>
      <c r="Q11" s="136">
        <v>42</v>
      </c>
      <c r="R11" s="136">
        <v>51</v>
      </c>
      <c r="S11" s="136">
        <v>48</v>
      </c>
      <c r="T11" s="136">
        <v>44</v>
      </c>
      <c r="U11" s="136">
        <v>57</v>
      </c>
      <c r="V11" s="136">
        <v>35</v>
      </c>
      <c r="W11" s="136">
        <v>30</v>
      </c>
      <c r="X11" s="136">
        <v>36</v>
      </c>
      <c r="Y11" s="136">
        <v>34</v>
      </c>
      <c r="Z11" s="136">
        <v>39</v>
      </c>
      <c r="AA11" s="136">
        <v>31</v>
      </c>
      <c r="AB11" s="136">
        <v>26</v>
      </c>
      <c r="AC11" s="136">
        <v>41</v>
      </c>
      <c r="AD11" s="136">
        <v>21</v>
      </c>
      <c r="AE11" s="136">
        <v>41</v>
      </c>
      <c r="AF11" s="136">
        <v>29</v>
      </c>
      <c r="AG11" s="136">
        <v>29</v>
      </c>
      <c r="AH11" s="136">
        <v>38</v>
      </c>
      <c r="AI11" s="136">
        <v>36</v>
      </c>
      <c r="AJ11" s="136">
        <v>44</v>
      </c>
      <c r="AK11" s="136">
        <v>62</v>
      </c>
      <c r="AL11" s="136">
        <v>40</v>
      </c>
      <c r="AM11" s="136">
        <v>59</v>
      </c>
      <c r="AN11" s="136">
        <v>51</v>
      </c>
      <c r="AO11" s="136">
        <v>47</v>
      </c>
      <c r="AP11" s="136">
        <v>48</v>
      </c>
      <c r="AQ11" s="136">
        <v>47</v>
      </c>
      <c r="AR11" s="136">
        <v>43</v>
      </c>
      <c r="AS11" s="136">
        <v>56</v>
      </c>
      <c r="AT11" s="136">
        <v>54</v>
      </c>
      <c r="AU11" s="136">
        <v>56</v>
      </c>
      <c r="AV11" s="136">
        <v>47</v>
      </c>
      <c r="AW11" s="136">
        <v>57</v>
      </c>
      <c r="AX11" s="136">
        <v>57</v>
      </c>
      <c r="AY11" s="136">
        <v>60</v>
      </c>
      <c r="AZ11" s="136">
        <v>67</v>
      </c>
      <c r="BA11" s="136">
        <v>58</v>
      </c>
      <c r="BB11" s="136">
        <v>69</v>
      </c>
      <c r="BC11" s="136">
        <v>69</v>
      </c>
      <c r="BD11" s="136">
        <v>59</v>
      </c>
      <c r="BE11" s="136">
        <v>67</v>
      </c>
      <c r="BF11" s="136">
        <v>52</v>
      </c>
      <c r="BG11" s="136">
        <v>65</v>
      </c>
      <c r="BH11" s="136">
        <v>58</v>
      </c>
      <c r="BI11" s="136">
        <v>73</v>
      </c>
      <c r="BJ11" s="136">
        <v>89</v>
      </c>
      <c r="BK11" s="136">
        <v>84</v>
      </c>
      <c r="BL11" s="136">
        <v>78</v>
      </c>
      <c r="BM11" s="136">
        <v>79</v>
      </c>
      <c r="BN11" s="136">
        <v>101</v>
      </c>
      <c r="BO11" s="136">
        <v>78</v>
      </c>
      <c r="BP11" s="136">
        <v>78</v>
      </c>
      <c r="BQ11" s="136">
        <v>91</v>
      </c>
      <c r="BR11" s="136">
        <v>96</v>
      </c>
      <c r="BS11" s="136">
        <v>80</v>
      </c>
      <c r="BT11" s="136">
        <v>77</v>
      </c>
      <c r="BU11" s="136">
        <v>105</v>
      </c>
      <c r="BV11" s="136">
        <v>69</v>
      </c>
      <c r="BW11" s="136">
        <v>84</v>
      </c>
      <c r="BX11" s="136">
        <v>102</v>
      </c>
      <c r="BY11" s="136">
        <v>88</v>
      </c>
      <c r="BZ11" s="136">
        <v>68</v>
      </c>
      <c r="CA11" s="136">
        <v>31</v>
      </c>
      <c r="CB11" s="136">
        <v>54</v>
      </c>
      <c r="CC11" s="136">
        <v>61</v>
      </c>
      <c r="CD11" s="136">
        <v>41</v>
      </c>
      <c r="CE11" s="136">
        <v>54</v>
      </c>
      <c r="CF11" s="136">
        <v>60</v>
      </c>
      <c r="CG11" s="136">
        <v>55</v>
      </c>
      <c r="CH11" s="136">
        <v>47</v>
      </c>
      <c r="CI11" s="136">
        <v>56</v>
      </c>
      <c r="CJ11" s="136">
        <v>47</v>
      </c>
      <c r="CK11" s="136">
        <v>56</v>
      </c>
      <c r="CL11" s="136">
        <v>48</v>
      </c>
      <c r="CM11" s="136">
        <v>42</v>
      </c>
      <c r="CN11" s="136">
        <v>23</v>
      </c>
      <c r="CO11" s="136">
        <v>23</v>
      </c>
      <c r="CP11" s="136">
        <v>24</v>
      </c>
      <c r="CQ11" s="136">
        <v>25</v>
      </c>
      <c r="CR11" s="136">
        <v>14</v>
      </c>
      <c r="CS11" s="136">
        <v>16</v>
      </c>
      <c r="CT11" s="136">
        <v>10</v>
      </c>
      <c r="CU11" s="136">
        <v>9</v>
      </c>
      <c r="CV11" s="136">
        <v>7</v>
      </c>
      <c r="CW11" s="136">
        <v>6</v>
      </c>
      <c r="CX11" s="136">
        <v>5</v>
      </c>
      <c r="CY11" s="136">
        <v>9</v>
      </c>
      <c r="CZ11" s="134">
        <v>4997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15</v>
      </c>
      <c r="D12" s="130">
        <v>30</v>
      </c>
      <c r="E12" s="130">
        <v>24</v>
      </c>
      <c r="F12" s="130">
        <v>34</v>
      </c>
      <c r="G12" s="130">
        <v>33</v>
      </c>
      <c r="H12" s="130">
        <v>37</v>
      </c>
      <c r="I12" s="130">
        <v>35</v>
      </c>
      <c r="J12" s="130">
        <v>31</v>
      </c>
      <c r="K12" s="130">
        <v>28</v>
      </c>
      <c r="L12" s="130">
        <v>27</v>
      </c>
      <c r="M12" s="130">
        <v>34</v>
      </c>
      <c r="N12" s="130">
        <v>27</v>
      </c>
      <c r="O12" s="130">
        <v>31</v>
      </c>
      <c r="P12" s="130">
        <v>28</v>
      </c>
      <c r="Q12" s="130">
        <v>28</v>
      </c>
      <c r="R12" s="130">
        <v>37</v>
      </c>
      <c r="S12" s="130">
        <v>25</v>
      </c>
      <c r="T12" s="130">
        <v>33</v>
      </c>
      <c r="U12" s="130">
        <v>31</v>
      </c>
      <c r="V12" s="130">
        <v>29</v>
      </c>
      <c r="W12" s="130">
        <v>21</v>
      </c>
      <c r="X12" s="130">
        <v>31</v>
      </c>
      <c r="Y12" s="130">
        <v>25</v>
      </c>
      <c r="Z12" s="130">
        <v>32</v>
      </c>
      <c r="AA12" s="130">
        <v>19</v>
      </c>
      <c r="AB12" s="130">
        <v>18</v>
      </c>
      <c r="AC12" s="130">
        <v>18</v>
      </c>
      <c r="AD12" s="130">
        <v>27</v>
      </c>
      <c r="AE12" s="130">
        <v>23</v>
      </c>
      <c r="AF12" s="130">
        <v>34</v>
      </c>
      <c r="AG12" s="130">
        <v>25</v>
      </c>
      <c r="AH12" s="130">
        <v>25</v>
      </c>
      <c r="AI12" s="130">
        <v>30</v>
      </c>
      <c r="AJ12" s="130">
        <v>35</v>
      </c>
      <c r="AK12" s="130">
        <v>28</v>
      </c>
      <c r="AL12" s="130">
        <v>26</v>
      </c>
      <c r="AM12" s="130">
        <v>33</v>
      </c>
      <c r="AN12" s="130">
        <v>50</v>
      </c>
      <c r="AO12" s="130">
        <v>25</v>
      </c>
      <c r="AP12" s="130">
        <v>38</v>
      </c>
      <c r="AQ12" s="130">
        <v>46</v>
      </c>
      <c r="AR12" s="130">
        <v>37</v>
      </c>
      <c r="AS12" s="130">
        <v>43</v>
      </c>
      <c r="AT12" s="130">
        <v>31</v>
      </c>
      <c r="AU12" s="130">
        <v>30</v>
      </c>
      <c r="AV12" s="130">
        <v>51</v>
      </c>
      <c r="AW12" s="130">
        <v>33</v>
      </c>
      <c r="AX12" s="130">
        <v>40</v>
      </c>
      <c r="AY12" s="130">
        <v>43</v>
      </c>
      <c r="AZ12" s="130">
        <v>37</v>
      </c>
      <c r="BA12" s="130">
        <v>44</v>
      </c>
      <c r="BB12" s="130">
        <v>52</v>
      </c>
      <c r="BC12" s="130">
        <v>47</v>
      </c>
      <c r="BD12" s="130">
        <v>38</v>
      </c>
      <c r="BE12" s="130">
        <v>50</v>
      </c>
      <c r="BF12" s="130">
        <v>45</v>
      </c>
      <c r="BG12" s="130">
        <v>48</v>
      </c>
      <c r="BH12" s="130">
        <v>44</v>
      </c>
      <c r="BI12" s="130">
        <v>51</v>
      </c>
      <c r="BJ12" s="130">
        <v>49</v>
      </c>
      <c r="BK12" s="130">
        <v>60</v>
      </c>
      <c r="BL12" s="130">
        <v>59</v>
      </c>
      <c r="BM12" s="130">
        <v>52</v>
      </c>
      <c r="BN12" s="130">
        <v>47</v>
      </c>
      <c r="BO12" s="130">
        <v>60</v>
      </c>
      <c r="BP12" s="130">
        <v>54</v>
      </c>
      <c r="BQ12" s="130">
        <v>57</v>
      </c>
      <c r="BR12" s="130">
        <v>61</v>
      </c>
      <c r="BS12" s="130">
        <v>68</v>
      </c>
      <c r="BT12" s="130">
        <v>71</v>
      </c>
      <c r="BU12" s="130">
        <v>69</v>
      </c>
      <c r="BV12" s="130">
        <v>63</v>
      </c>
      <c r="BW12" s="130">
        <v>81</v>
      </c>
      <c r="BX12" s="130">
        <v>64</v>
      </c>
      <c r="BY12" s="130">
        <v>51</v>
      </c>
      <c r="BZ12" s="130">
        <v>29</v>
      </c>
      <c r="CA12" s="130">
        <v>20</v>
      </c>
      <c r="CB12" s="130">
        <v>33</v>
      </c>
      <c r="CC12" s="130">
        <v>35</v>
      </c>
      <c r="CD12" s="130">
        <v>34</v>
      </c>
      <c r="CE12" s="130">
        <v>44</v>
      </c>
      <c r="CF12" s="130">
        <v>31</v>
      </c>
      <c r="CG12" s="130">
        <v>19</v>
      </c>
      <c r="CH12" s="130">
        <v>25</v>
      </c>
      <c r="CI12" s="130">
        <v>25</v>
      </c>
      <c r="CJ12" s="130">
        <v>18</v>
      </c>
      <c r="CK12" s="130">
        <v>19</v>
      </c>
      <c r="CL12" s="130">
        <v>16</v>
      </c>
      <c r="CM12" s="130">
        <v>18</v>
      </c>
      <c r="CN12" s="130">
        <v>10</v>
      </c>
      <c r="CO12" s="130">
        <v>11</v>
      </c>
      <c r="CP12" s="130">
        <v>5</v>
      </c>
      <c r="CQ12" s="130">
        <v>9</v>
      </c>
      <c r="CR12" s="130">
        <v>5</v>
      </c>
      <c r="CS12" s="130">
        <v>6</v>
      </c>
      <c r="CT12" s="130">
        <v>2</v>
      </c>
      <c r="CU12" s="130">
        <v>2</v>
      </c>
      <c r="CV12" s="130">
        <v>3</v>
      </c>
      <c r="CW12" s="130">
        <v>2</v>
      </c>
      <c r="CX12" s="130">
        <v>0</v>
      </c>
      <c r="CY12" s="130">
        <v>0</v>
      </c>
      <c r="CZ12" s="131">
        <v>3357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22</v>
      </c>
      <c r="D13" s="133">
        <v>21</v>
      </c>
      <c r="E13" s="133">
        <v>23</v>
      </c>
      <c r="F13" s="133">
        <v>24</v>
      </c>
      <c r="G13" s="133">
        <v>23</v>
      </c>
      <c r="H13" s="133">
        <v>28</v>
      </c>
      <c r="I13" s="133">
        <v>24</v>
      </c>
      <c r="J13" s="133">
        <v>25</v>
      </c>
      <c r="K13" s="133">
        <v>24</v>
      </c>
      <c r="L13" s="133">
        <v>31</v>
      </c>
      <c r="M13" s="133">
        <v>28</v>
      </c>
      <c r="N13" s="133">
        <v>30</v>
      </c>
      <c r="O13" s="133">
        <v>27</v>
      </c>
      <c r="P13" s="133">
        <v>31</v>
      </c>
      <c r="Q13" s="133">
        <v>35</v>
      </c>
      <c r="R13" s="133">
        <v>28</v>
      </c>
      <c r="S13" s="133">
        <v>38</v>
      </c>
      <c r="T13" s="133">
        <v>26</v>
      </c>
      <c r="U13" s="133">
        <v>41</v>
      </c>
      <c r="V13" s="133">
        <v>33</v>
      </c>
      <c r="W13" s="133">
        <v>22</v>
      </c>
      <c r="X13" s="133">
        <v>30</v>
      </c>
      <c r="Y13" s="133">
        <v>28</v>
      </c>
      <c r="Z13" s="133">
        <v>22</v>
      </c>
      <c r="AA13" s="133">
        <v>17</v>
      </c>
      <c r="AB13" s="133">
        <v>29</v>
      </c>
      <c r="AC13" s="133">
        <v>17</v>
      </c>
      <c r="AD13" s="133">
        <v>31</v>
      </c>
      <c r="AE13" s="133">
        <v>23</v>
      </c>
      <c r="AF13" s="133">
        <v>28</v>
      </c>
      <c r="AG13" s="133">
        <v>27</v>
      </c>
      <c r="AH13" s="133">
        <v>27</v>
      </c>
      <c r="AI13" s="133">
        <v>28</v>
      </c>
      <c r="AJ13" s="133">
        <v>28</v>
      </c>
      <c r="AK13" s="133">
        <v>33</v>
      </c>
      <c r="AL13" s="133">
        <v>25</v>
      </c>
      <c r="AM13" s="133">
        <v>27</v>
      </c>
      <c r="AN13" s="133">
        <v>43</v>
      </c>
      <c r="AO13" s="133">
        <v>30</v>
      </c>
      <c r="AP13" s="133">
        <v>31</v>
      </c>
      <c r="AQ13" s="133">
        <v>35</v>
      </c>
      <c r="AR13" s="133">
        <v>27</v>
      </c>
      <c r="AS13" s="133">
        <v>47</v>
      </c>
      <c r="AT13" s="133">
        <v>44</v>
      </c>
      <c r="AU13" s="133">
        <v>35</v>
      </c>
      <c r="AV13" s="133">
        <v>37</v>
      </c>
      <c r="AW13" s="133">
        <v>43</v>
      </c>
      <c r="AX13" s="133">
        <v>41</v>
      </c>
      <c r="AY13" s="133">
        <v>29</v>
      </c>
      <c r="AZ13" s="133">
        <v>41</v>
      </c>
      <c r="BA13" s="133">
        <v>42</v>
      </c>
      <c r="BB13" s="133">
        <v>38</v>
      </c>
      <c r="BC13" s="133">
        <v>40</v>
      </c>
      <c r="BD13" s="133">
        <v>41</v>
      </c>
      <c r="BE13" s="133">
        <v>47</v>
      </c>
      <c r="BF13" s="133">
        <v>43</v>
      </c>
      <c r="BG13" s="133">
        <v>55</v>
      </c>
      <c r="BH13" s="133">
        <v>52</v>
      </c>
      <c r="BI13" s="133">
        <v>50</v>
      </c>
      <c r="BJ13" s="133">
        <v>52</v>
      </c>
      <c r="BK13" s="133">
        <v>46</v>
      </c>
      <c r="BL13" s="133">
        <v>56</v>
      </c>
      <c r="BM13" s="133">
        <v>62</v>
      </c>
      <c r="BN13" s="133">
        <v>35</v>
      </c>
      <c r="BO13" s="133">
        <v>56</v>
      </c>
      <c r="BP13" s="133">
        <v>60</v>
      </c>
      <c r="BQ13" s="133">
        <v>55</v>
      </c>
      <c r="BR13" s="133">
        <v>58</v>
      </c>
      <c r="BS13" s="133">
        <v>69</v>
      </c>
      <c r="BT13" s="133">
        <v>70</v>
      </c>
      <c r="BU13" s="133">
        <v>67</v>
      </c>
      <c r="BV13" s="133">
        <v>59</v>
      </c>
      <c r="BW13" s="133">
        <v>64</v>
      </c>
      <c r="BX13" s="133">
        <v>72</v>
      </c>
      <c r="BY13" s="133">
        <v>55</v>
      </c>
      <c r="BZ13" s="133">
        <v>42</v>
      </c>
      <c r="CA13" s="133">
        <v>35</v>
      </c>
      <c r="CB13" s="133">
        <v>55</v>
      </c>
      <c r="CC13" s="133">
        <v>40</v>
      </c>
      <c r="CD13" s="133">
        <v>45</v>
      </c>
      <c r="CE13" s="133">
        <v>47</v>
      </c>
      <c r="CF13" s="133">
        <v>45</v>
      </c>
      <c r="CG13" s="133">
        <v>41</v>
      </c>
      <c r="CH13" s="133">
        <v>45</v>
      </c>
      <c r="CI13" s="133">
        <v>38</v>
      </c>
      <c r="CJ13" s="133">
        <v>34</v>
      </c>
      <c r="CK13" s="133">
        <v>45</v>
      </c>
      <c r="CL13" s="133">
        <v>34</v>
      </c>
      <c r="CM13" s="133">
        <v>30</v>
      </c>
      <c r="CN13" s="133">
        <v>46</v>
      </c>
      <c r="CO13" s="133">
        <v>27</v>
      </c>
      <c r="CP13" s="133">
        <v>38</v>
      </c>
      <c r="CQ13" s="133">
        <v>16</v>
      </c>
      <c r="CR13" s="133">
        <v>23</v>
      </c>
      <c r="CS13" s="133">
        <v>21</v>
      </c>
      <c r="CT13" s="133">
        <v>13</v>
      </c>
      <c r="CU13" s="133">
        <v>8</v>
      </c>
      <c r="CV13" s="133">
        <v>10</v>
      </c>
      <c r="CW13" s="133">
        <v>6</v>
      </c>
      <c r="CX13" s="133">
        <v>4</v>
      </c>
      <c r="CY13" s="133">
        <v>2</v>
      </c>
      <c r="CZ13" s="134">
        <v>3621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37</v>
      </c>
      <c r="D14" s="136">
        <v>51</v>
      </c>
      <c r="E14" s="136">
        <v>47</v>
      </c>
      <c r="F14" s="136">
        <v>58</v>
      </c>
      <c r="G14" s="136">
        <v>56</v>
      </c>
      <c r="H14" s="136">
        <v>65</v>
      </c>
      <c r="I14" s="136">
        <v>59</v>
      </c>
      <c r="J14" s="136">
        <v>56</v>
      </c>
      <c r="K14" s="136">
        <v>52</v>
      </c>
      <c r="L14" s="136">
        <v>58</v>
      </c>
      <c r="M14" s="136">
        <v>62</v>
      </c>
      <c r="N14" s="136">
        <v>57</v>
      </c>
      <c r="O14" s="136">
        <v>58</v>
      </c>
      <c r="P14" s="136">
        <v>59</v>
      </c>
      <c r="Q14" s="136">
        <v>63</v>
      </c>
      <c r="R14" s="136">
        <v>65</v>
      </c>
      <c r="S14" s="136">
        <v>63</v>
      </c>
      <c r="T14" s="136">
        <v>59</v>
      </c>
      <c r="U14" s="136">
        <v>72</v>
      </c>
      <c r="V14" s="136">
        <v>62</v>
      </c>
      <c r="W14" s="136">
        <v>43</v>
      </c>
      <c r="X14" s="136">
        <v>61</v>
      </c>
      <c r="Y14" s="136">
        <v>53</v>
      </c>
      <c r="Z14" s="136">
        <v>54</v>
      </c>
      <c r="AA14" s="136">
        <v>36</v>
      </c>
      <c r="AB14" s="136">
        <v>47</v>
      </c>
      <c r="AC14" s="136">
        <v>35</v>
      </c>
      <c r="AD14" s="136">
        <v>58</v>
      </c>
      <c r="AE14" s="136">
        <v>46</v>
      </c>
      <c r="AF14" s="136">
        <v>62</v>
      </c>
      <c r="AG14" s="136">
        <v>52</v>
      </c>
      <c r="AH14" s="136">
        <v>52</v>
      </c>
      <c r="AI14" s="136">
        <v>58</v>
      </c>
      <c r="AJ14" s="136">
        <v>63</v>
      </c>
      <c r="AK14" s="136">
        <v>61</v>
      </c>
      <c r="AL14" s="136">
        <v>51</v>
      </c>
      <c r="AM14" s="136">
        <v>60</v>
      </c>
      <c r="AN14" s="136">
        <v>93</v>
      </c>
      <c r="AO14" s="136">
        <v>55</v>
      </c>
      <c r="AP14" s="136">
        <v>69</v>
      </c>
      <c r="AQ14" s="136">
        <v>81</v>
      </c>
      <c r="AR14" s="136">
        <v>64</v>
      </c>
      <c r="AS14" s="136">
        <v>90</v>
      </c>
      <c r="AT14" s="136">
        <v>75</v>
      </c>
      <c r="AU14" s="136">
        <v>65</v>
      </c>
      <c r="AV14" s="136">
        <v>88</v>
      </c>
      <c r="AW14" s="136">
        <v>76</v>
      </c>
      <c r="AX14" s="136">
        <v>81</v>
      </c>
      <c r="AY14" s="136">
        <v>72</v>
      </c>
      <c r="AZ14" s="136">
        <v>78</v>
      </c>
      <c r="BA14" s="136">
        <v>86</v>
      </c>
      <c r="BB14" s="136">
        <v>90</v>
      </c>
      <c r="BC14" s="136">
        <v>87</v>
      </c>
      <c r="BD14" s="136">
        <v>79</v>
      </c>
      <c r="BE14" s="136">
        <v>97</v>
      </c>
      <c r="BF14" s="136">
        <v>88</v>
      </c>
      <c r="BG14" s="136">
        <v>103</v>
      </c>
      <c r="BH14" s="136">
        <v>96</v>
      </c>
      <c r="BI14" s="136">
        <v>101</v>
      </c>
      <c r="BJ14" s="136">
        <v>101</v>
      </c>
      <c r="BK14" s="136">
        <v>106</v>
      </c>
      <c r="BL14" s="136">
        <v>115</v>
      </c>
      <c r="BM14" s="136">
        <v>114</v>
      </c>
      <c r="BN14" s="136">
        <v>82</v>
      </c>
      <c r="BO14" s="136">
        <v>116</v>
      </c>
      <c r="BP14" s="136">
        <v>114</v>
      </c>
      <c r="BQ14" s="136">
        <v>112</v>
      </c>
      <c r="BR14" s="136">
        <v>119</v>
      </c>
      <c r="BS14" s="136">
        <v>137</v>
      </c>
      <c r="BT14" s="136">
        <v>141</v>
      </c>
      <c r="BU14" s="136">
        <v>136</v>
      </c>
      <c r="BV14" s="136">
        <v>122</v>
      </c>
      <c r="BW14" s="136">
        <v>145</v>
      </c>
      <c r="BX14" s="136">
        <v>136</v>
      </c>
      <c r="BY14" s="136">
        <v>106</v>
      </c>
      <c r="BZ14" s="136">
        <v>71</v>
      </c>
      <c r="CA14" s="136">
        <v>55</v>
      </c>
      <c r="CB14" s="136">
        <v>88</v>
      </c>
      <c r="CC14" s="136">
        <v>75</v>
      </c>
      <c r="CD14" s="136">
        <v>79</v>
      </c>
      <c r="CE14" s="136">
        <v>91</v>
      </c>
      <c r="CF14" s="136">
        <v>76</v>
      </c>
      <c r="CG14" s="136">
        <v>60</v>
      </c>
      <c r="CH14" s="136">
        <v>70</v>
      </c>
      <c r="CI14" s="136">
        <v>63</v>
      </c>
      <c r="CJ14" s="136">
        <v>52</v>
      </c>
      <c r="CK14" s="136">
        <v>64</v>
      </c>
      <c r="CL14" s="136">
        <v>50</v>
      </c>
      <c r="CM14" s="136">
        <v>48</v>
      </c>
      <c r="CN14" s="136">
        <v>56</v>
      </c>
      <c r="CO14" s="136">
        <v>38</v>
      </c>
      <c r="CP14" s="136">
        <v>43</v>
      </c>
      <c r="CQ14" s="136">
        <v>25</v>
      </c>
      <c r="CR14" s="136">
        <v>28</v>
      </c>
      <c r="CS14" s="136">
        <v>27</v>
      </c>
      <c r="CT14" s="136">
        <v>15</v>
      </c>
      <c r="CU14" s="136">
        <v>10</v>
      </c>
      <c r="CV14" s="136">
        <v>13</v>
      </c>
      <c r="CW14" s="136">
        <v>8</v>
      </c>
      <c r="CX14" s="136">
        <v>4</v>
      </c>
      <c r="CY14" s="136">
        <v>2</v>
      </c>
      <c r="CZ14" s="134">
        <v>6978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22</v>
      </c>
      <c r="D15" s="137">
        <v>25</v>
      </c>
      <c r="E15" s="137">
        <v>29</v>
      </c>
      <c r="F15" s="137">
        <v>40</v>
      </c>
      <c r="G15" s="137">
        <v>31</v>
      </c>
      <c r="H15" s="137">
        <v>37</v>
      </c>
      <c r="I15" s="137">
        <v>41</v>
      </c>
      <c r="J15" s="137">
        <v>36</v>
      </c>
      <c r="K15" s="137">
        <v>40</v>
      </c>
      <c r="L15" s="137">
        <v>46</v>
      </c>
      <c r="M15" s="137">
        <v>35</v>
      </c>
      <c r="N15" s="137">
        <v>49</v>
      </c>
      <c r="O15" s="137">
        <v>43</v>
      </c>
      <c r="P15" s="137">
        <v>51</v>
      </c>
      <c r="Q15" s="137">
        <v>44</v>
      </c>
      <c r="R15" s="137">
        <v>36</v>
      </c>
      <c r="S15" s="137">
        <v>39</v>
      </c>
      <c r="T15" s="137">
        <v>55</v>
      </c>
      <c r="U15" s="137">
        <v>31</v>
      </c>
      <c r="V15" s="137">
        <v>42</v>
      </c>
      <c r="W15" s="137">
        <v>33</v>
      </c>
      <c r="X15" s="137">
        <v>36</v>
      </c>
      <c r="Y15" s="137">
        <v>28</v>
      </c>
      <c r="Z15" s="137">
        <v>28</v>
      </c>
      <c r="AA15" s="137">
        <v>25</v>
      </c>
      <c r="AB15" s="137">
        <v>34</v>
      </c>
      <c r="AC15" s="137">
        <v>38</v>
      </c>
      <c r="AD15" s="137">
        <v>40</v>
      </c>
      <c r="AE15" s="137">
        <v>41</v>
      </c>
      <c r="AF15" s="137">
        <v>30</v>
      </c>
      <c r="AG15" s="137">
        <v>33</v>
      </c>
      <c r="AH15" s="137">
        <v>29</v>
      </c>
      <c r="AI15" s="137">
        <v>33</v>
      </c>
      <c r="AJ15" s="137">
        <v>40</v>
      </c>
      <c r="AK15" s="137">
        <v>38</v>
      </c>
      <c r="AL15" s="137">
        <v>41</v>
      </c>
      <c r="AM15" s="137">
        <v>37</v>
      </c>
      <c r="AN15" s="137">
        <v>45</v>
      </c>
      <c r="AO15" s="137">
        <v>50</v>
      </c>
      <c r="AP15" s="137">
        <v>48</v>
      </c>
      <c r="AQ15" s="137">
        <v>37</v>
      </c>
      <c r="AR15" s="137">
        <v>53</v>
      </c>
      <c r="AS15" s="137">
        <v>73</v>
      </c>
      <c r="AT15" s="137">
        <v>55</v>
      </c>
      <c r="AU15" s="137">
        <v>59</v>
      </c>
      <c r="AV15" s="137">
        <v>52</v>
      </c>
      <c r="AW15" s="137">
        <v>63</v>
      </c>
      <c r="AX15" s="137">
        <v>65</v>
      </c>
      <c r="AY15" s="137">
        <v>43</v>
      </c>
      <c r="AZ15" s="137">
        <v>71</v>
      </c>
      <c r="BA15" s="137">
        <v>66</v>
      </c>
      <c r="BB15" s="137">
        <v>54</v>
      </c>
      <c r="BC15" s="137">
        <v>46</v>
      </c>
      <c r="BD15" s="137">
        <v>44</v>
      </c>
      <c r="BE15" s="137">
        <v>86</v>
      </c>
      <c r="BF15" s="137">
        <v>52</v>
      </c>
      <c r="BG15" s="137">
        <v>58</v>
      </c>
      <c r="BH15" s="137">
        <v>59</v>
      </c>
      <c r="BI15" s="137">
        <v>82</v>
      </c>
      <c r="BJ15" s="137">
        <v>58</v>
      </c>
      <c r="BK15" s="137">
        <v>72</v>
      </c>
      <c r="BL15" s="137">
        <v>72</v>
      </c>
      <c r="BM15" s="137">
        <v>68</v>
      </c>
      <c r="BN15" s="137">
        <v>93</v>
      </c>
      <c r="BO15" s="137">
        <v>68</v>
      </c>
      <c r="BP15" s="137">
        <v>83</v>
      </c>
      <c r="BQ15" s="137">
        <v>80</v>
      </c>
      <c r="BR15" s="137">
        <v>92</v>
      </c>
      <c r="BS15" s="137">
        <v>94</v>
      </c>
      <c r="BT15" s="137">
        <v>79</v>
      </c>
      <c r="BU15" s="137">
        <v>77</v>
      </c>
      <c r="BV15" s="137">
        <v>94</v>
      </c>
      <c r="BW15" s="137">
        <v>92</v>
      </c>
      <c r="BX15" s="137">
        <v>87</v>
      </c>
      <c r="BY15" s="137">
        <v>68</v>
      </c>
      <c r="BZ15" s="137">
        <v>65</v>
      </c>
      <c r="CA15" s="137">
        <v>38</v>
      </c>
      <c r="CB15" s="137">
        <v>49</v>
      </c>
      <c r="CC15" s="137">
        <v>49</v>
      </c>
      <c r="CD15" s="137">
        <v>46</v>
      </c>
      <c r="CE15" s="137">
        <v>62</v>
      </c>
      <c r="CF15" s="137">
        <v>47</v>
      </c>
      <c r="CG15" s="137">
        <v>38</v>
      </c>
      <c r="CH15" s="137">
        <v>22</v>
      </c>
      <c r="CI15" s="137">
        <v>33</v>
      </c>
      <c r="CJ15" s="137">
        <v>36</v>
      </c>
      <c r="CK15" s="137">
        <v>44</v>
      </c>
      <c r="CL15" s="137">
        <v>38</v>
      </c>
      <c r="CM15" s="137">
        <v>27</v>
      </c>
      <c r="CN15" s="137">
        <v>24</v>
      </c>
      <c r="CO15" s="137">
        <v>14</v>
      </c>
      <c r="CP15" s="137">
        <v>15</v>
      </c>
      <c r="CQ15" s="137">
        <v>14</v>
      </c>
      <c r="CR15" s="137">
        <v>6</v>
      </c>
      <c r="CS15" s="137">
        <v>9</v>
      </c>
      <c r="CT15" s="137">
        <v>3</v>
      </c>
      <c r="CU15" s="137">
        <v>3</v>
      </c>
      <c r="CV15" s="137">
        <v>3</v>
      </c>
      <c r="CW15" s="137">
        <v>1</v>
      </c>
      <c r="CX15" s="137">
        <v>3</v>
      </c>
      <c r="CY15" s="137">
        <v>1</v>
      </c>
      <c r="CZ15" s="131">
        <v>4584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24</v>
      </c>
      <c r="D16" s="138">
        <v>21</v>
      </c>
      <c r="E16" s="138">
        <v>22</v>
      </c>
      <c r="F16" s="138">
        <v>31</v>
      </c>
      <c r="G16" s="138">
        <v>31</v>
      </c>
      <c r="H16" s="138">
        <v>41</v>
      </c>
      <c r="I16" s="138">
        <v>29</v>
      </c>
      <c r="J16" s="138">
        <v>29</v>
      </c>
      <c r="K16" s="138">
        <v>38</v>
      </c>
      <c r="L16" s="138">
        <v>28</v>
      </c>
      <c r="M16" s="138">
        <v>39</v>
      </c>
      <c r="N16" s="138">
        <v>43</v>
      </c>
      <c r="O16" s="138">
        <v>48</v>
      </c>
      <c r="P16" s="138">
        <v>44</v>
      </c>
      <c r="Q16" s="138">
        <v>35</v>
      </c>
      <c r="R16" s="138">
        <v>32</v>
      </c>
      <c r="S16" s="138">
        <v>32</v>
      </c>
      <c r="T16" s="138">
        <v>34</v>
      </c>
      <c r="U16" s="138">
        <v>34</v>
      </c>
      <c r="V16" s="138">
        <v>31</v>
      </c>
      <c r="W16" s="138">
        <v>29</v>
      </c>
      <c r="X16" s="138">
        <v>44</v>
      </c>
      <c r="Y16" s="138">
        <v>34</v>
      </c>
      <c r="Z16" s="138">
        <v>29</v>
      </c>
      <c r="AA16" s="138">
        <v>27</v>
      </c>
      <c r="AB16" s="138">
        <v>27</v>
      </c>
      <c r="AC16" s="138">
        <v>38</v>
      </c>
      <c r="AD16" s="138">
        <v>26</v>
      </c>
      <c r="AE16" s="138">
        <v>30</v>
      </c>
      <c r="AF16" s="138">
        <v>43</v>
      </c>
      <c r="AG16" s="138">
        <v>42</v>
      </c>
      <c r="AH16" s="138">
        <v>33</v>
      </c>
      <c r="AI16" s="138">
        <v>30</v>
      </c>
      <c r="AJ16" s="138">
        <v>35</v>
      </c>
      <c r="AK16" s="138">
        <v>45</v>
      </c>
      <c r="AL16" s="138">
        <v>41</v>
      </c>
      <c r="AM16" s="138">
        <v>37</v>
      </c>
      <c r="AN16" s="138">
        <v>38</v>
      </c>
      <c r="AO16" s="138">
        <v>50</v>
      </c>
      <c r="AP16" s="138">
        <v>49</v>
      </c>
      <c r="AQ16" s="138">
        <v>47</v>
      </c>
      <c r="AR16" s="138">
        <v>62</v>
      </c>
      <c r="AS16" s="138">
        <v>48</v>
      </c>
      <c r="AT16" s="138">
        <v>63</v>
      </c>
      <c r="AU16" s="138">
        <v>51</v>
      </c>
      <c r="AV16" s="138">
        <v>50</v>
      </c>
      <c r="AW16" s="138">
        <v>61</v>
      </c>
      <c r="AX16" s="138">
        <v>63</v>
      </c>
      <c r="AY16" s="138">
        <v>63</v>
      </c>
      <c r="AZ16" s="138">
        <v>61</v>
      </c>
      <c r="BA16" s="138">
        <v>58</v>
      </c>
      <c r="BB16" s="138">
        <v>63</v>
      </c>
      <c r="BC16" s="138">
        <v>46</v>
      </c>
      <c r="BD16" s="138">
        <v>45</v>
      </c>
      <c r="BE16" s="138">
        <v>72</v>
      </c>
      <c r="BF16" s="138">
        <v>61</v>
      </c>
      <c r="BG16" s="138">
        <v>54</v>
      </c>
      <c r="BH16" s="138">
        <v>64</v>
      </c>
      <c r="BI16" s="138">
        <v>70</v>
      </c>
      <c r="BJ16" s="138">
        <v>78</v>
      </c>
      <c r="BK16" s="138">
        <v>73</v>
      </c>
      <c r="BL16" s="138">
        <v>92</v>
      </c>
      <c r="BM16" s="138">
        <v>88</v>
      </c>
      <c r="BN16" s="138">
        <v>96</v>
      </c>
      <c r="BO16" s="138">
        <v>79</v>
      </c>
      <c r="BP16" s="138">
        <v>75</v>
      </c>
      <c r="BQ16" s="138">
        <v>80</v>
      </c>
      <c r="BR16" s="138">
        <v>70</v>
      </c>
      <c r="BS16" s="138">
        <v>77</v>
      </c>
      <c r="BT16" s="138">
        <v>86</v>
      </c>
      <c r="BU16" s="138">
        <v>80</v>
      </c>
      <c r="BV16" s="138">
        <v>91</v>
      </c>
      <c r="BW16" s="138">
        <v>107</v>
      </c>
      <c r="BX16" s="138">
        <v>83</v>
      </c>
      <c r="BY16" s="138">
        <v>81</v>
      </c>
      <c r="BZ16" s="138">
        <v>71</v>
      </c>
      <c r="CA16" s="138">
        <v>50</v>
      </c>
      <c r="CB16" s="138">
        <v>58</v>
      </c>
      <c r="CC16" s="138">
        <v>59</v>
      </c>
      <c r="CD16" s="138">
        <v>62</v>
      </c>
      <c r="CE16" s="138">
        <v>62</v>
      </c>
      <c r="CF16" s="138">
        <v>70</v>
      </c>
      <c r="CG16" s="138">
        <v>63</v>
      </c>
      <c r="CH16" s="138">
        <v>58</v>
      </c>
      <c r="CI16" s="138">
        <v>62</v>
      </c>
      <c r="CJ16" s="138">
        <v>68</v>
      </c>
      <c r="CK16" s="138">
        <v>51</v>
      </c>
      <c r="CL16" s="138">
        <v>49</v>
      </c>
      <c r="CM16" s="138">
        <v>52</v>
      </c>
      <c r="CN16" s="138">
        <v>44</v>
      </c>
      <c r="CO16" s="138">
        <v>46</v>
      </c>
      <c r="CP16" s="138">
        <v>35</v>
      </c>
      <c r="CQ16" s="138">
        <v>38</v>
      </c>
      <c r="CR16" s="138">
        <v>26</v>
      </c>
      <c r="CS16" s="138">
        <v>30</v>
      </c>
      <c r="CT16" s="138">
        <v>19</v>
      </c>
      <c r="CU16" s="138">
        <v>18</v>
      </c>
      <c r="CV16" s="138">
        <v>14</v>
      </c>
      <c r="CW16" s="138">
        <v>9</v>
      </c>
      <c r="CX16" s="138">
        <v>6</v>
      </c>
      <c r="CY16" s="138">
        <v>17</v>
      </c>
      <c r="CZ16" s="134">
        <v>4968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46</v>
      </c>
      <c r="D17" s="139">
        <v>46</v>
      </c>
      <c r="E17" s="139">
        <v>51</v>
      </c>
      <c r="F17" s="139">
        <v>71</v>
      </c>
      <c r="G17" s="139">
        <v>62</v>
      </c>
      <c r="H17" s="139">
        <v>78</v>
      </c>
      <c r="I17" s="139">
        <v>70</v>
      </c>
      <c r="J17" s="139">
        <v>65</v>
      </c>
      <c r="K17" s="139">
        <v>78</v>
      </c>
      <c r="L17" s="139">
        <v>74</v>
      </c>
      <c r="M17" s="139">
        <v>74</v>
      </c>
      <c r="N17" s="139">
        <v>92</v>
      </c>
      <c r="O17" s="139">
        <v>91</v>
      </c>
      <c r="P17" s="139">
        <v>95</v>
      </c>
      <c r="Q17" s="139">
        <v>79</v>
      </c>
      <c r="R17" s="139">
        <v>68</v>
      </c>
      <c r="S17" s="139">
        <v>71</v>
      </c>
      <c r="T17" s="139">
        <v>89</v>
      </c>
      <c r="U17" s="139">
        <v>65</v>
      </c>
      <c r="V17" s="139">
        <v>73</v>
      </c>
      <c r="W17" s="139">
        <v>62</v>
      </c>
      <c r="X17" s="139">
        <v>80</v>
      </c>
      <c r="Y17" s="139">
        <v>62</v>
      </c>
      <c r="Z17" s="139">
        <v>57</v>
      </c>
      <c r="AA17" s="139">
        <v>52</v>
      </c>
      <c r="AB17" s="139">
        <v>61</v>
      </c>
      <c r="AC17" s="139">
        <v>76</v>
      </c>
      <c r="AD17" s="139">
        <v>66</v>
      </c>
      <c r="AE17" s="139">
        <v>71</v>
      </c>
      <c r="AF17" s="139">
        <v>73</v>
      </c>
      <c r="AG17" s="139">
        <v>75</v>
      </c>
      <c r="AH17" s="139">
        <v>62</v>
      </c>
      <c r="AI17" s="139">
        <v>63</v>
      </c>
      <c r="AJ17" s="139">
        <v>75</v>
      </c>
      <c r="AK17" s="139">
        <v>83</v>
      </c>
      <c r="AL17" s="139">
        <v>82</v>
      </c>
      <c r="AM17" s="139">
        <v>74</v>
      </c>
      <c r="AN17" s="139">
        <v>83</v>
      </c>
      <c r="AO17" s="139">
        <v>100</v>
      </c>
      <c r="AP17" s="139">
        <v>97</v>
      </c>
      <c r="AQ17" s="139">
        <v>84</v>
      </c>
      <c r="AR17" s="139">
        <v>115</v>
      </c>
      <c r="AS17" s="139">
        <v>121</v>
      </c>
      <c r="AT17" s="139">
        <v>118</v>
      </c>
      <c r="AU17" s="139">
        <v>110</v>
      </c>
      <c r="AV17" s="139">
        <v>102</v>
      </c>
      <c r="AW17" s="139">
        <v>124</v>
      </c>
      <c r="AX17" s="139">
        <v>128</v>
      </c>
      <c r="AY17" s="139">
        <v>106</v>
      </c>
      <c r="AZ17" s="139">
        <v>132</v>
      </c>
      <c r="BA17" s="139">
        <v>124</v>
      </c>
      <c r="BB17" s="139">
        <v>117</v>
      </c>
      <c r="BC17" s="139">
        <v>92</v>
      </c>
      <c r="BD17" s="139">
        <v>89</v>
      </c>
      <c r="BE17" s="139">
        <v>158</v>
      </c>
      <c r="BF17" s="139">
        <v>113</v>
      </c>
      <c r="BG17" s="139">
        <v>112</v>
      </c>
      <c r="BH17" s="139">
        <v>123</v>
      </c>
      <c r="BI17" s="139">
        <v>152</v>
      </c>
      <c r="BJ17" s="139">
        <v>136</v>
      </c>
      <c r="BK17" s="139">
        <v>145</v>
      </c>
      <c r="BL17" s="139">
        <v>164</v>
      </c>
      <c r="BM17" s="139">
        <v>156</v>
      </c>
      <c r="BN17" s="139">
        <v>189</v>
      </c>
      <c r="BO17" s="139">
        <v>147</v>
      </c>
      <c r="BP17" s="139">
        <v>158</v>
      </c>
      <c r="BQ17" s="139">
        <v>160</v>
      </c>
      <c r="BR17" s="139">
        <v>162</v>
      </c>
      <c r="BS17" s="139">
        <v>171</v>
      </c>
      <c r="BT17" s="139">
        <v>165</v>
      </c>
      <c r="BU17" s="139">
        <v>157</v>
      </c>
      <c r="BV17" s="139">
        <v>185</v>
      </c>
      <c r="BW17" s="139">
        <v>199</v>
      </c>
      <c r="BX17" s="139">
        <v>170</v>
      </c>
      <c r="BY17" s="139">
        <v>149</v>
      </c>
      <c r="BZ17" s="139">
        <v>136</v>
      </c>
      <c r="CA17" s="139">
        <v>88</v>
      </c>
      <c r="CB17" s="139">
        <v>107</v>
      </c>
      <c r="CC17" s="139">
        <v>108</v>
      </c>
      <c r="CD17" s="139">
        <v>108</v>
      </c>
      <c r="CE17" s="139">
        <v>124</v>
      </c>
      <c r="CF17" s="139">
        <v>117</v>
      </c>
      <c r="CG17" s="139">
        <v>101</v>
      </c>
      <c r="CH17" s="139">
        <v>80</v>
      </c>
      <c r="CI17" s="139">
        <v>95</v>
      </c>
      <c r="CJ17" s="139">
        <v>104</v>
      </c>
      <c r="CK17" s="139">
        <v>95</v>
      </c>
      <c r="CL17" s="139">
        <v>87</v>
      </c>
      <c r="CM17" s="139">
        <v>79</v>
      </c>
      <c r="CN17" s="139">
        <v>68</v>
      </c>
      <c r="CO17" s="139">
        <v>60</v>
      </c>
      <c r="CP17" s="139">
        <v>50</v>
      </c>
      <c r="CQ17" s="139">
        <v>52</v>
      </c>
      <c r="CR17" s="139">
        <v>32</v>
      </c>
      <c r="CS17" s="139">
        <v>39</v>
      </c>
      <c r="CT17" s="139">
        <v>22</v>
      </c>
      <c r="CU17" s="139">
        <v>21</v>
      </c>
      <c r="CV17" s="139">
        <v>17</v>
      </c>
      <c r="CW17" s="139">
        <v>10</v>
      </c>
      <c r="CX17" s="139">
        <v>9</v>
      </c>
      <c r="CY17" s="139">
        <v>18</v>
      </c>
      <c r="CZ17" s="134">
        <v>9552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3</v>
      </c>
      <c r="D18" s="130">
        <v>11</v>
      </c>
      <c r="E18" s="130">
        <v>14</v>
      </c>
      <c r="F18" s="130">
        <v>12</v>
      </c>
      <c r="G18" s="130">
        <v>13</v>
      </c>
      <c r="H18" s="130">
        <v>13</v>
      </c>
      <c r="I18" s="130">
        <v>18</v>
      </c>
      <c r="J18" s="130">
        <v>12</v>
      </c>
      <c r="K18" s="130">
        <v>9</v>
      </c>
      <c r="L18" s="130">
        <v>15</v>
      </c>
      <c r="M18" s="130">
        <v>15</v>
      </c>
      <c r="N18" s="130">
        <v>14</v>
      </c>
      <c r="O18" s="130">
        <v>23</v>
      </c>
      <c r="P18" s="130">
        <v>19</v>
      </c>
      <c r="Q18" s="130">
        <v>16</v>
      </c>
      <c r="R18" s="130">
        <v>15</v>
      </c>
      <c r="S18" s="130">
        <v>12</v>
      </c>
      <c r="T18" s="130">
        <v>22</v>
      </c>
      <c r="U18" s="130">
        <v>29</v>
      </c>
      <c r="V18" s="130">
        <v>17</v>
      </c>
      <c r="W18" s="130">
        <v>18</v>
      </c>
      <c r="X18" s="130">
        <v>16</v>
      </c>
      <c r="Y18" s="130">
        <v>20</v>
      </c>
      <c r="Z18" s="130">
        <v>17</v>
      </c>
      <c r="AA18" s="130">
        <v>17</v>
      </c>
      <c r="AB18" s="130">
        <v>13</v>
      </c>
      <c r="AC18" s="130">
        <v>10</v>
      </c>
      <c r="AD18" s="130">
        <v>11</v>
      </c>
      <c r="AE18" s="130">
        <v>11</v>
      </c>
      <c r="AF18" s="130">
        <v>14</v>
      </c>
      <c r="AG18" s="130">
        <v>10</v>
      </c>
      <c r="AH18" s="130">
        <v>14</v>
      </c>
      <c r="AI18" s="130">
        <v>14</v>
      </c>
      <c r="AJ18" s="130">
        <v>17</v>
      </c>
      <c r="AK18" s="130">
        <v>18</v>
      </c>
      <c r="AL18" s="130">
        <v>24</v>
      </c>
      <c r="AM18" s="130">
        <v>16</v>
      </c>
      <c r="AN18" s="130">
        <v>15</v>
      </c>
      <c r="AO18" s="130">
        <v>17</v>
      </c>
      <c r="AP18" s="130">
        <v>21</v>
      </c>
      <c r="AQ18" s="130">
        <v>29</v>
      </c>
      <c r="AR18" s="130">
        <v>20</v>
      </c>
      <c r="AS18" s="130">
        <v>19</v>
      </c>
      <c r="AT18" s="130">
        <v>15</v>
      </c>
      <c r="AU18" s="130">
        <v>32</v>
      </c>
      <c r="AV18" s="130">
        <v>23</v>
      </c>
      <c r="AW18" s="130">
        <v>22</v>
      </c>
      <c r="AX18" s="130">
        <v>27</v>
      </c>
      <c r="AY18" s="130">
        <v>22</v>
      </c>
      <c r="AZ18" s="130">
        <v>33</v>
      </c>
      <c r="BA18" s="130">
        <v>26</v>
      </c>
      <c r="BB18" s="130">
        <v>22</v>
      </c>
      <c r="BC18" s="130">
        <v>19</v>
      </c>
      <c r="BD18" s="130">
        <v>28</v>
      </c>
      <c r="BE18" s="130">
        <v>31</v>
      </c>
      <c r="BF18" s="130">
        <v>24</v>
      </c>
      <c r="BG18" s="130">
        <v>33</v>
      </c>
      <c r="BH18" s="130">
        <v>34</v>
      </c>
      <c r="BI18" s="130">
        <v>48</v>
      </c>
      <c r="BJ18" s="130">
        <v>38</v>
      </c>
      <c r="BK18" s="130">
        <v>43</v>
      </c>
      <c r="BL18" s="130">
        <v>51</v>
      </c>
      <c r="BM18" s="130">
        <v>45</v>
      </c>
      <c r="BN18" s="130">
        <v>52</v>
      </c>
      <c r="BO18" s="130">
        <v>42</v>
      </c>
      <c r="BP18" s="130">
        <v>52</v>
      </c>
      <c r="BQ18" s="130">
        <v>50</v>
      </c>
      <c r="BR18" s="130">
        <v>47</v>
      </c>
      <c r="BS18" s="130">
        <v>43</v>
      </c>
      <c r="BT18" s="130">
        <v>32</v>
      </c>
      <c r="BU18" s="130">
        <v>54</v>
      </c>
      <c r="BV18" s="130">
        <v>39</v>
      </c>
      <c r="BW18" s="130">
        <v>45</v>
      </c>
      <c r="BX18" s="130">
        <v>39</v>
      </c>
      <c r="BY18" s="130">
        <v>50</v>
      </c>
      <c r="BZ18" s="130">
        <v>24</v>
      </c>
      <c r="CA18" s="130">
        <v>18</v>
      </c>
      <c r="CB18" s="130">
        <v>23</v>
      </c>
      <c r="CC18" s="130">
        <v>22</v>
      </c>
      <c r="CD18" s="130">
        <v>14</v>
      </c>
      <c r="CE18" s="130">
        <v>16</v>
      </c>
      <c r="CF18" s="130">
        <v>24</v>
      </c>
      <c r="CG18" s="130">
        <v>14</v>
      </c>
      <c r="CH18" s="130">
        <v>18</v>
      </c>
      <c r="CI18" s="130">
        <v>18</v>
      </c>
      <c r="CJ18" s="130">
        <v>18</v>
      </c>
      <c r="CK18" s="130">
        <v>15</v>
      </c>
      <c r="CL18" s="130">
        <v>14</v>
      </c>
      <c r="CM18" s="130">
        <v>12</v>
      </c>
      <c r="CN18" s="130">
        <v>8</v>
      </c>
      <c r="CO18" s="130">
        <v>9</v>
      </c>
      <c r="CP18" s="130">
        <v>6</v>
      </c>
      <c r="CQ18" s="130">
        <v>5</v>
      </c>
      <c r="CR18" s="130">
        <v>2</v>
      </c>
      <c r="CS18" s="130">
        <v>7</v>
      </c>
      <c r="CT18" s="130">
        <v>1</v>
      </c>
      <c r="CU18" s="130">
        <v>0</v>
      </c>
      <c r="CV18" s="130">
        <v>1</v>
      </c>
      <c r="CW18" s="130">
        <v>2</v>
      </c>
      <c r="CX18" s="130">
        <v>1</v>
      </c>
      <c r="CY18" s="130">
        <v>0</v>
      </c>
      <c r="CZ18" s="131">
        <v>2136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10</v>
      </c>
      <c r="D19" s="133">
        <v>10</v>
      </c>
      <c r="E19" s="133">
        <v>7</v>
      </c>
      <c r="F19" s="133">
        <v>14</v>
      </c>
      <c r="G19" s="133">
        <v>13</v>
      </c>
      <c r="H19" s="133">
        <v>11</v>
      </c>
      <c r="I19" s="133">
        <v>8</v>
      </c>
      <c r="J19" s="133">
        <v>12</v>
      </c>
      <c r="K19" s="133">
        <v>13</v>
      </c>
      <c r="L19" s="133">
        <v>16</v>
      </c>
      <c r="M19" s="133">
        <v>15</v>
      </c>
      <c r="N19" s="133">
        <v>14</v>
      </c>
      <c r="O19" s="133">
        <v>14</v>
      </c>
      <c r="P19" s="133">
        <v>16</v>
      </c>
      <c r="Q19" s="133">
        <v>22</v>
      </c>
      <c r="R19" s="133">
        <v>24</v>
      </c>
      <c r="S19" s="133">
        <v>16</v>
      </c>
      <c r="T19" s="133">
        <v>14</v>
      </c>
      <c r="U19" s="133">
        <v>6</v>
      </c>
      <c r="V19" s="133">
        <v>25</v>
      </c>
      <c r="W19" s="133">
        <v>14</v>
      </c>
      <c r="X19" s="133">
        <v>20</v>
      </c>
      <c r="Y19" s="133">
        <v>14</v>
      </c>
      <c r="Z19" s="133">
        <v>18</v>
      </c>
      <c r="AA19" s="133">
        <v>19</v>
      </c>
      <c r="AB19" s="133">
        <v>8</v>
      </c>
      <c r="AC19" s="133">
        <v>12</v>
      </c>
      <c r="AD19" s="133">
        <v>12</v>
      </c>
      <c r="AE19" s="133">
        <v>14</v>
      </c>
      <c r="AF19" s="133">
        <v>20</v>
      </c>
      <c r="AG19" s="133">
        <v>13</v>
      </c>
      <c r="AH19" s="133">
        <v>17</v>
      </c>
      <c r="AI19" s="133">
        <v>13</v>
      </c>
      <c r="AJ19" s="133">
        <v>19</v>
      </c>
      <c r="AK19" s="133">
        <v>20</v>
      </c>
      <c r="AL19" s="133">
        <v>18</v>
      </c>
      <c r="AM19" s="133">
        <v>16</v>
      </c>
      <c r="AN19" s="133">
        <v>16</v>
      </c>
      <c r="AO19" s="133">
        <v>15</v>
      </c>
      <c r="AP19" s="133">
        <v>27</v>
      </c>
      <c r="AQ19" s="133">
        <v>13</v>
      </c>
      <c r="AR19" s="133">
        <v>21</v>
      </c>
      <c r="AS19" s="133">
        <v>13</v>
      </c>
      <c r="AT19" s="133">
        <v>23</v>
      </c>
      <c r="AU19" s="133">
        <v>20</v>
      </c>
      <c r="AV19" s="133">
        <v>26</v>
      </c>
      <c r="AW19" s="133">
        <v>27</v>
      </c>
      <c r="AX19" s="133">
        <v>34</v>
      </c>
      <c r="AY19" s="133">
        <v>32</v>
      </c>
      <c r="AZ19" s="133">
        <v>28</v>
      </c>
      <c r="BA19" s="133">
        <v>31</v>
      </c>
      <c r="BB19" s="133">
        <v>29</v>
      </c>
      <c r="BC19" s="133">
        <v>27</v>
      </c>
      <c r="BD19" s="133">
        <v>29</v>
      </c>
      <c r="BE19" s="133">
        <v>39</v>
      </c>
      <c r="BF19" s="133">
        <v>31</v>
      </c>
      <c r="BG19" s="133">
        <v>31</v>
      </c>
      <c r="BH19" s="133">
        <v>45</v>
      </c>
      <c r="BI19" s="133">
        <v>54</v>
      </c>
      <c r="BJ19" s="133">
        <v>44</v>
      </c>
      <c r="BK19" s="133">
        <v>47</v>
      </c>
      <c r="BL19" s="133">
        <v>53</v>
      </c>
      <c r="BM19" s="133">
        <v>51</v>
      </c>
      <c r="BN19" s="133">
        <v>46</v>
      </c>
      <c r="BO19" s="133">
        <v>48</v>
      </c>
      <c r="BP19" s="133">
        <v>46</v>
      </c>
      <c r="BQ19" s="133">
        <v>52</v>
      </c>
      <c r="BR19" s="133">
        <v>54</v>
      </c>
      <c r="BS19" s="133">
        <v>44</v>
      </c>
      <c r="BT19" s="133">
        <v>50</v>
      </c>
      <c r="BU19" s="133">
        <v>57</v>
      </c>
      <c r="BV19" s="133">
        <v>54</v>
      </c>
      <c r="BW19" s="133">
        <v>48</v>
      </c>
      <c r="BX19" s="133">
        <v>48</v>
      </c>
      <c r="BY19" s="133">
        <v>42</v>
      </c>
      <c r="BZ19" s="133">
        <v>36</v>
      </c>
      <c r="CA19" s="133">
        <v>26</v>
      </c>
      <c r="CB19" s="133">
        <v>27</v>
      </c>
      <c r="CC19" s="133">
        <v>30</v>
      </c>
      <c r="CD19" s="133">
        <v>31</v>
      </c>
      <c r="CE19" s="133">
        <v>32</v>
      </c>
      <c r="CF19" s="133">
        <v>31</v>
      </c>
      <c r="CG19" s="133">
        <v>36</v>
      </c>
      <c r="CH19" s="133">
        <v>17</v>
      </c>
      <c r="CI19" s="133">
        <v>32</v>
      </c>
      <c r="CJ19" s="133">
        <v>39</v>
      </c>
      <c r="CK19" s="133">
        <v>30</v>
      </c>
      <c r="CL19" s="133">
        <v>36</v>
      </c>
      <c r="CM19" s="133">
        <v>36</v>
      </c>
      <c r="CN19" s="133">
        <v>40</v>
      </c>
      <c r="CO19" s="133">
        <v>31</v>
      </c>
      <c r="CP19" s="133">
        <v>28</v>
      </c>
      <c r="CQ19" s="133">
        <v>20</v>
      </c>
      <c r="CR19" s="133">
        <v>26</v>
      </c>
      <c r="CS19" s="133">
        <v>19</v>
      </c>
      <c r="CT19" s="133">
        <v>14</v>
      </c>
      <c r="CU19" s="133">
        <v>12</v>
      </c>
      <c r="CV19" s="133">
        <v>7</v>
      </c>
      <c r="CW19" s="133">
        <v>9</v>
      </c>
      <c r="CX19" s="133">
        <v>3</v>
      </c>
      <c r="CY19" s="133">
        <v>3</v>
      </c>
      <c r="CZ19" s="134">
        <v>2593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13</v>
      </c>
      <c r="D20" s="136">
        <v>21</v>
      </c>
      <c r="E20" s="136">
        <v>21</v>
      </c>
      <c r="F20" s="136">
        <v>26</v>
      </c>
      <c r="G20" s="136">
        <v>26</v>
      </c>
      <c r="H20" s="136">
        <v>24</v>
      </c>
      <c r="I20" s="136">
        <v>26</v>
      </c>
      <c r="J20" s="136">
        <v>24</v>
      </c>
      <c r="K20" s="136">
        <v>22</v>
      </c>
      <c r="L20" s="136">
        <v>31</v>
      </c>
      <c r="M20" s="136">
        <v>30</v>
      </c>
      <c r="N20" s="136">
        <v>28</v>
      </c>
      <c r="O20" s="136">
        <v>37</v>
      </c>
      <c r="P20" s="136">
        <v>35</v>
      </c>
      <c r="Q20" s="136">
        <v>38</v>
      </c>
      <c r="R20" s="136">
        <v>39</v>
      </c>
      <c r="S20" s="136">
        <v>28</v>
      </c>
      <c r="T20" s="136">
        <v>36</v>
      </c>
      <c r="U20" s="136">
        <v>35</v>
      </c>
      <c r="V20" s="136">
        <v>42</v>
      </c>
      <c r="W20" s="136">
        <v>32</v>
      </c>
      <c r="X20" s="136">
        <v>36</v>
      </c>
      <c r="Y20" s="136">
        <v>34</v>
      </c>
      <c r="Z20" s="136">
        <v>35</v>
      </c>
      <c r="AA20" s="136">
        <v>36</v>
      </c>
      <c r="AB20" s="136">
        <v>21</v>
      </c>
      <c r="AC20" s="136">
        <v>22</v>
      </c>
      <c r="AD20" s="136">
        <v>23</v>
      </c>
      <c r="AE20" s="136">
        <v>25</v>
      </c>
      <c r="AF20" s="136">
        <v>34</v>
      </c>
      <c r="AG20" s="136">
        <v>23</v>
      </c>
      <c r="AH20" s="136">
        <v>31</v>
      </c>
      <c r="AI20" s="136">
        <v>27</v>
      </c>
      <c r="AJ20" s="136">
        <v>36</v>
      </c>
      <c r="AK20" s="136">
        <v>38</v>
      </c>
      <c r="AL20" s="136">
        <v>42</v>
      </c>
      <c r="AM20" s="136">
        <v>32</v>
      </c>
      <c r="AN20" s="136">
        <v>31</v>
      </c>
      <c r="AO20" s="136">
        <v>32</v>
      </c>
      <c r="AP20" s="136">
        <v>48</v>
      </c>
      <c r="AQ20" s="136">
        <v>42</v>
      </c>
      <c r="AR20" s="136">
        <v>41</v>
      </c>
      <c r="AS20" s="136">
        <v>32</v>
      </c>
      <c r="AT20" s="136">
        <v>38</v>
      </c>
      <c r="AU20" s="136">
        <v>52</v>
      </c>
      <c r="AV20" s="136">
        <v>49</v>
      </c>
      <c r="AW20" s="136">
        <v>49</v>
      </c>
      <c r="AX20" s="136">
        <v>61</v>
      </c>
      <c r="AY20" s="136">
        <v>54</v>
      </c>
      <c r="AZ20" s="136">
        <v>61</v>
      </c>
      <c r="BA20" s="136">
        <v>57</v>
      </c>
      <c r="BB20" s="136">
        <v>51</v>
      </c>
      <c r="BC20" s="136">
        <v>46</v>
      </c>
      <c r="BD20" s="136">
        <v>57</v>
      </c>
      <c r="BE20" s="136">
        <v>70</v>
      </c>
      <c r="BF20" s="136">
        <v>55</v>
      </c>
      <c r="BG20" s="136">
        <v>64</v>
      </c>
      <c r="BH20" s="136">
        <v>79</v>
      </c>
      <c r="BI20" s="136">
        <v>102</v>
      </c>
      <c r="BJ20" s="136">
        <v>82</v>
      </c>
      <c r="BK20" s="136">
        <v>90</v>
      </c>
      <c r="BL20" s="136">
        <v>104</v>
      </c>
      <c r="BM20" s="136">
        <v>96</v>
      </c>
      <c r="BN20" s="136">
        <v>98</v>
      </c>
      <c r="BO20" s="136">
        <v>90</v>
      </c>
      <c r="BP20" s="136">
        <v>98</v>
      </c>
      <c r="BQ20" s="136">
        <v>102</v>
      </c>
      <c r="BR20" s="136">
        <v>101</v>
      </c>
      <c r="BS20" s="136">
        <v>87</v>
      </c>
      <c r="BT20" s="136">
        <v>82</v>
      </c>
      <c r="BU20" s="136">
        <v>111</v>
      </c>
      <c r="BV20" s="136">
        <v>93</v>
      </c>
      <c r="BW20" s="136">
        <v>93</v>
      </c>
      <c r="BX20" s="136">
        <v>87</v>
      </c>
      <c r="BY20" s="136">
        <v>92</v>
      </c>
      <c r="BZ20" s="136">
        <v>60</v>
      </c>
      <c r="CA20" s="136">
        <v>44</v>
      </c>
      <c r="CB20" s="136">
        <v>50</v>
      </c>
      <c r="CC20" s="136">
        <v>52</v>
      </c>
      <c r="CD20" s="136">
        <v>45</v>
      </c>
      <c r="CE20" s="136">
        <v>48</v>
      </c>
      <c r="CF20" s="136">
        <v>55</v>
      </c>
      <c r="CG20" s="136">
        <v>50</v>
      </c>
      <c r="CH20" s="136">
        <v>35</v>
      </c>
      <c r="CI20" s="136">
        <v>50</v>
      </c>
      <c r="CJ20" s="136">
        <v>57</v>
      </c>
      <c r="CK20" s="136">
        <v>45</v>
      </c>
      <c r="CL20" s="136">
        <v>50</v>
      </c>
      <c r="CM20" s="136">
        <v>48</v>
      </c>
      <c r="CN20" s="136">
        <v>48</v>
      </c>
      <c r="CO20" s="136">
        <v>40</v>
      </c>
      <c r="CP20" s="136">
        <v>34</v>
      </c>
      <c r="CQ20" s="136">
        <v>25</v>
      </c>
      <c r="CR20" s="136">
        <v>28</v>
      </c>
      <c r="CS20" s="136">
        <v>26</v>
      </c>
      <c r="CT20" s="136">
        <v>15</v>
      </c>
      <c r="CU20" s="136">
        <v>12</v>
      </c>
      <c r="CV20" s="136">
        <v>8</v>
      </c>
      <c r="CW20" s="136">
        <v>11</v>
      </c>
      <c r="CX20" s="136">
        <v>4</v>
      </c>
      <c r="CY20" s="136">
        <v>3</v>
      </c>
      <c r="CZ20" s="134">
        <v>4729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465</v>
      </c>
      <c r="D21" s="125">
        <v>500</v>
      </c>
      <c r="E21" s="125">
        <v>561</v>
      </c>
      <c r="F21" s="125">
        <v>562</v>
      </c>
      <c r="G21" s="125">
        <v>615</v>
      </c>
      <c r="H21" s="125">
        <v>591</v>
      </c>
      <c r="I21" s="125">
        <v>616</v>
      </c>
      <c r="J21" s="125">
        <v>634</v>
      </c>
      <c r="K21" s="125">
        <v>645</v>
      </c>
      <c r="L21" s="125">
        <v>665</v>
      </c>
      <c r="M21" s="125">
        <v>691</v>
      </c>
      <c r="N21" s="125">
        <v>664</v>
      </c>
      <c r="O21" s="125">
        <v>687</v>
      </c>
      <c r="P21" s="125">
        <v>699</v>
      </c>
      <c r="Q21" s="125">
        <v>656</v>
      </c>
      <c r="R21" s="125">
        <v>680</v>
      </c>
      <c r="S21" s="125">
        <v>675</v>
      </c>
      <c r="T21" s="125">
        <v>710</v>
      </c>
      <c r="U21" s="125">
        <v>711</v>
      </c>
      <c r="V21" s="125">
        <v>582</v>
      </c>
      <c r="W21" s="125">
        <v>577</v>
      </c>
      <c r="X21" s="125">
        <v>514</v>
      </c>
      <c r="Y21" s="125">
        <v>525</v>
      </c>
      <c r="Z21" s="125">
        <v>563</v>
      </c>
      <c r="AA21" s="125">
        <v>518</v>
      </c>
      <c r="AB21" s="125">
        <v>540</v>
      </c>
      <c r="AC21" s="125">
        <v>526</v>
      </c>
      <c r="AD21" s="125">
        <v>558</v>
      </c>
      <c r="AE21" s="125">
        <v>556</v>
      </c>
      <c r="AF21" s="125">
        <v>593</v>
      </c>
      <c r="AG21" s="125">
        <v>579</v>
      </c>
      <c r="AH21" s="125">
        <v>593</v>
      </c>
      <c r="AI21" s="125">
        <v>615</v>
      </c>
      <c r="AJ21" s="125">
        <v>660</v>
      </c>
      <c r="AK21" s="125">
        <v>653</v>
      </c>
      <c r="AL21" s="125">
        <v>680</v>
      </c>
      <c r="AM21" s="125">
        <v>685</v>
      </c>
      <c r="AN21" s="125">
        <v>769</v>
      </c>
      <c r="AO21" s="125">
        <v>729</v>
      </c>
      <c r="AP21" s="125">
        <v>746</v>
      </c>
      <c r="AQ21" s="125">
        <v>802</v>
      </c>
      <c r="AR21" s="125">
        <v>763</v>
      </c>
      <c r="AS21" s="125">
        <v>840</v>
      </c>
      <c r="AT21" s="125">
        <v>867</v>
      </c>
      <c r="AU21" s="125">
        <v>845</v>
      </c>
      <c r="AV21" s="125">
        <v>814</v>
      </c>
      <c r="AW21" s="125">
        <v>878</v>
      </c>
      <c r="AX21" s="125">
        <v>967</v>
      </c>
      <c r="AY21" s="125">
        <v>922</v>
      </c>
      <c r="AZ21" s="125">
        <v>973</v>
      </c>
      <c r="BA21" s="125">
        <v>912</v>
      </c>
      <c r="BB21" s="125">
        <v>888</v>
      </c>
      <c r="BC21" s="125">
        <v>851</v>
      </c>
      <c r="BD21" s="125">
        <v>795</v>
      </c>
      <c r="BE21" s="125">
        <v>926</v>
      </c>
      <c r="BF21" s="125">
        <v>683</v>
      </c>
      <c r="BG21" s="125">
        <v>817</v>
      </c>
      <c r="BH21" s="125">
        <v>798</v>
      </c>
      <c r="BI21" s="125">
        <v>852</v>
      </c>
      <c r="BJ21" s="125">
        <v>784</v>
      </c>
      <c r="BK21" s="125">
        <v>876</v>
      </c>
      <c r="BL21" s="125">
        <v>924</v>
      </c>
      <c r="BM21" s="125">
        <v>881</v>
      </c>
      <c r="BN21" s="125">
        <v>915</v>
      </c>
      <c r="BO21" s="125">
        <v>826</v>
      </c>
      <c r="BP21" s="125">
        <v>925</v>
      </c>
      <c r="BQ21" s="125">
        <v>964</v>
      </c>
      <c r="BR21" s="125">
        <v>931</v>
      </c>
      <c r="BS21" s="125">
        <v>1055</v>
      </c>
      <c r="BT21" s="125">
        <v>950</v>
      </c>
      <c r="BU21" s="125">
        <v>1030</v>
      </c>
      <c r="BV21" s="125">
        <v>990</v>
      </c>
      <c r="BW21" s="125">
        <v>1087</v>
      </c>
      <c r="BX21" s="125">
        <v>1030</v>
      </c>
      <c r="BY21" s="125">
        <v>966</v>
      </c>
      <c r="BZ21" s="125">
        <v>708</v>
      </c>
      <c r="CA21" s="125">
        <v>540</v>
      </c>
      <c r="CB21" s="125">
        <v>648</v>
      </c>
      <c r="CC21" s="125">
        <v>591</v>
      </c>
      <c r="CD21" s="125">
        <v>589</v>
      </c>
      <c r="CE21" s="125">
        <v>593</v>
      </c>
      <c r="CF21" s="125">
        <v>525</v>
      </c>
      <c r="CG21" s="125">
        <v>496</v>
      </c>
      <c r="CH21" s="125">
        <v>387</v>
      </c>
      <c r="CI21" s="125">
        <v>452</v>
      </c>
      <c r="CJ21" s="125">
        <v>364</v>
      </c>
      <c r="CK21" s="125">
        <v>381</v>
      </c>
      <c r="CL21" s="125">
        <v>307</v>
      </c>
      <c r="CM21" s="125">
        <v>286</v>
      </c>
      <c r="CN21" s="125">
        <v>210</v>
      </c>
      <c r="CO21" s="125">
        <v>158</v>
      </c>
      <c r="CP21" s="125">
        <v>154</v>
      </c>
      <c r="CQ21" s="125">
        <v>115</v>
      </c>
      <c r="CR21" s="125">
        <v>77</v>
      </c>
      <c r="CS21" s="125">
        <v>77</v>
      </c>
      <c r="CT21" s="125">
        <v>49</v>
      </c>
      <c r="CU21" s="125">
        <v>35</v>
      </c>
      <c r="CV21" s="125">
        <v>20</v>
      </c>
      <c r="CW21" s="125">
        <v>20</v>
      </c>
      <c r="CX21" s="125">
        <v>7</v>
      </c>
      <c r="CY21" s="125">
        <v>9</v>
      </c>
      <c r="CZ21" s="126">
        <v>63913</v>
      </c>
    </row>
    <row r="22" spans="1:227" s="5" customFormat="1" ht="11.25" customHeight="1" x14ac:dyDescent="0.15">
      <c r="A22" s="161"/>
      <c r="B22" s="112" t="s">
        <v>14</v>
      </c>
      <c r="C22" s="114">
        <v>449</v>
      </c>
      <c r="D22" s="114">
        <v>473</v>
      </c>
      <c r="E22" s="114">
        <v>479</v>
      </c>
      <c r="F22" s="114">
        <v>531</v>
      </c>
      <c r="G22" s="114">
        <v>586</v>
      </c>
      <c r="H22" s="114">
        <v>619</v>
      </c>
      <c r="I22" s="114">
        <v>571</v>
      </c>
      <c r="J22" s="114">
        <v>625</v>
      </c>
      <c r="K22" s="114">
        <v>568</v>
      </c>
      <c r="L22" s="114">
        <v>606</v>
      </c>
      <c r="M22" s="114">
        <v>597</v>
      </c>
      <c r="N22" s="114">
        <v>631</v>
      </c>
      <c r="O22" s="114">
        <v>607</v>
      </c>
      <c r="P22" s="114">
        <v>641</v>
      </c>
      <c r="Q22" s="114">
        <v>629</v>
      </c>
      <c r="R22" s="114">
        <v>664</v>
      </c>
      <c r="S22" s="114">
        <v>586</v>
      </c>
      <c r="T22" s="114">
        <v>659</v>
      </c>
      <c r="U22" s="114">
        <v>643</v>
      </c>
      <c r="V22" s="114">
        <v>585</v>
      </c>
      <c r="W22" s="114">
        <v>585</v>
      </c>
      <c r="X22" s="114">
        <v>616</v>
      </c>
      <c r="Y22" s="114">
        <v>527</v>
      </c>
      <c r="Z22" s="114">
        <v>522</v>
      </c>
      <c r="AA22" s="114">
        <v>479</v>
      </c>
      <c r="AB22" s="114">
        <v>512</v>
      </c>
      <c r="AC22" s="114">
        <v>508</v>
      </c>
      <c r="AD22" s="114">
        <v>542</v>
      </c>
      <c r="AE22" s="114">
        <v>529</v>
      </c>
      <c r="AF22" s="114">
        <v>572</v>
      </c>
      <c r="AG22" s="114">
        <v>535</v>
      </c>
      <c r="AH22" s="114">
        <v>569</v>
      </c>
      <c r="AI22" s="114">
        <v>576</v>
      </c>
      <c r="AJ22" s="114">
        <v>665</v>
      </c>
      <c r="AK22" s="114">
        <v>687</v>
      </c>
      <c r="AL22" s="114">
        <v>703</v>
      </c>
      <c r="AM22" s="114">
        <v>708</v>
      </c>
      <c r="AN22" s="114">
        <v>777</v>
      </c>
      <c r="AO22" s="114">
        <v>755</v>
      </c>
      <c r="AP22" s="114">
        <v>796</v>
      </c>
      <c r="AQ22" s="114">
        <v>752</v>
      </c>
      <c r="AR22" s="114">
        <v>775</v>
      </c>
      <c r="AS22" s="114">
        <v>911</v>
      </c>
      <c r="AT22" s="114">
        <v>887</v>
      </c>
      <c r="AU22" s="114">
        <v>844</v>
      </c>
      <c r="AV22" s="114">
        <v>849</v>
      </c>
      <c r="AW22" s="114">
        <v>921</v>
      </c>
      <c r="AX22" s="114">
        <v>941</v>
      </c>
      <c r="AY22" s="114">
        <v>980</v>
      </c>
      <c r="AZ22" s="114">
        <v>979</v>
      </c>
      <c r="BA22" s="114">
        <v>970</v>
      </c>
      <c r="BB22" s="114">
        <v>973</v>
      </c>
      <c r="BC22" s="114">
        <v>934</v>
      </c>
      <c r="BD22" s="114">
        <v>874</v>
      </c>
      <c r="BE22" s="114">
        <v>1019</v>
      </c>
      <c r="BF22" s="114">
        <v>754</v>
      </c>
      <c r="BG22" s="114">
        <v>932</v>
      </c>
      <c r="BH22" s="114">
        <v>863</v>
      </c>
      <c r="BI22" s="114">
        <v>1009</v>
      </c>
      <c r="BJ22" s="114">
        <v>906</v>
      </c>
      <c r="BK22" s="114">
        <v>927</v>
      </c>
      <c r="BL22" s="114">
        <v>934</v>
      </c>
      <c r="BM22" s="114">
        <v>990</v>
      </c>
      <c r="BN22" s="114">
        <v>974</v>
      </c>
      <c r="BO22" s="114">
        <v>931</v>
      </c>
      <c r="BP22" s="114">
        <v>938</v>
      </c>
      <c r="BQ22" s="114">
        <v>942</v>
      </c>
      <c r="BR22" s="114">
        <v>1015</v>
      </c>
      <c r="BS22" s="114">
        <v>1014</v>
      </c>
      <c r="BT22" s="114">
        <v>1080</v>
      </c>
      <c r="BU22" s="114">
        <v>1167</v>
      </c>
      <c r="BV22" s="114">
        <v>1111</v>
      </c>
      <c r="BW22" s="114">
        <v>1233</v>
      </c>
      <c r="BX22" s="114">
        <v>1177</v>
      </c>
      <c r="BY22" s="114">
        <v>1149</v>
      </c>
      <c r="BZ22" s="114">
        <v>819</v>
      </c>
      <c r="CA22" s="114">
        <v>628</v>
      </c>
      <c r="CB22" s="114">
        <v>853</v>
      </c>
      <c r="CC22" s="114">
        <v>769</v>
      </c>
      <c r="CD22" s="114">
        <v>786</v>
      </c>
      <c r="CE22" s="114">
        <v>795</v>
      </c>
      <c r="CF22" s="114">
        <v>782</v>
      </c>
      <c r="CG22" s="114">
        <v>722</v>
      </c>
      <c r="CH22" s="114">
        <v>684</v>
      </c>
      <c r="CI22" s="114">
        <v>661</v>
      </c>
      <c r="CJ22" s="114">
        <v>597</v>
      </c>
      <c r="CK22" s="114">
        <v>639</v>
      </c>
      <c r="CL22" s="114">
        <v>599</v>
      </c>
      <c r="CM22" s="114">
        <v>564</v>
      </c>
      <c r="CN22" s="114">
        <v>503</v>
      </c>
      <c r="CO22" s="114">
        <v>434</v>
      </c>
      <c r="CP22" s="114">
        <v>394</v>
      </c>
      <c r="CQ22" s="114">
        <v>335</v>
      </c>
      <c r="CR22" s="114">
        <v>304</v>
      </c>
      <c r="CS22" s="114">
        <v>244</v>
      </c>
      <c r="CT22" s="114">
        <v>205</v>
      </c>
      <c r="CU22" s="114">
        <v>169</v>
      </c>
      <c r="CV22" s="114">
        <v>117</v>
      </c>
      <c r="CW22" s="114">
        <v>98</v>
      </c>
      <c r="CX22" s="114">
        <v>60</v>
      </c>
      <c r="CY22" s="114">
        <v>103</v>
      </c>
      <c r="CZ22" s="127">
        <v>70431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914</v>
      </c>
      <c r="D23" s="128">
        <v>973</v>
      </c>
      <c r="E23" s="128">
        <v>1040</v>
      </c>
      <c r="F23" s="128">
        <v>1093</v>
      </c>
      <c r="G23" s="128">
        <v>1201</v>
      </c>
      <c r="H23" s="128">
        <v>1210</v>
      </c>
      <c r="I23" s="128">
        <v>1187</v>
      </c>
      <c r="J23" s="128">
        <v>1259</v>
      </c>
      <c r="K23" s="128">
        <v>1213</v>
      </c>
      <c r="L23" s="128">
        <v>1271</v>
      </c>
      <c r="M23" s="128">
        <v>1288</v>
      </c>
      <c r="N23" s="128">
        <v>1295</v>
      </c>
      <c r="O23" s="128">
        <v>1294</v>
      </c>
      <c r="P23" s="128">
        <v>1340</v>
      </c>
      <c r="Q23" s="128">
        <v>1285</v>
      </c>
      <c r="R23" s="128">
        <v>1344</v>
      </c>
      <c r="S23" s="128">
        <v>1261</v>
      </c>
      <c r="T23" s="128">
        <v>1369</v>
      </c>
      <c r="U23" s="128">
        <v>1354</v>
      </c>
      <c r="V23" s="128">
        <v>1167</v>
      </c>
      <c r="W23" s="128">
        <v>1162</v>
      </c>
      <c r="X23" s="128">
        <v>1130</v>
      </c>
      <c r="Y23" s="128">
        <v>1052</v>
      </c>
      <c r="Z23" s="128">
        <v>1085</v>
      </c>
      <c r="AA23" s="128">
        <v>997</v>
      </c>
      <c r="AB23" s="128">
        <v>1052</v>
      </c>
      <c r="AC23" s="128">
        <v>1034</v>
      </c>
      <c r="AD23" s="128">
        <v>1100</v>
      </c>
      <c r="AE23" s="128">
        <v>1085</v>
      </c>
      <c r="AF23" s="128">
        <v>1165</v>
      </c>
      <c r="AG23" s="128">
        <v>1114</v>
      </c>
      <c r="AH23" s="128">
        <v>1162</v>
      </c>
      <c r="AI23" s="128">
        <v>1191</v>
      </c>
      <c r="AJ23" s="128">
        <v>1325</v>
      </c>
      <c r="AK23" s="128">
        <v>1340</v>
      </c>
      <c r="AL23" s="128">
        <v>1383</v>
      </c>
      <c r="AM23" s="128">
        <v>1393</v>
      </c>
      <c r="AN23" s="128">
        <v>1546</v>
      </c>
      <c r="AO23" s="128">
        <v>1484</v>
      </c>
      <c r="AP23" s="128">
        <v>1542</v>
      </c>
      <c r="AQ23" s="128">
        <v>1554</v>
      </c>
      <c r="AR23" s="128">
        <v>1538</v>
      </c>
      <c r="AS23" s="128">
        <v>1751</v>
      </c>
      <c r="AT23" s="128">
        <v>1754</v>
      </c>
      <c r="AU23" s="128">
        <v>1689</v>
      </c>
      <c r="AV23" s="128">
        <v>1663</v>
      </c>
      <c r="AW23" s="128">
        <v>1799</v>
      </c>
      <c r="AX23" s="128">
        <v>1908</v>
      </c>
      <c r="AY23" s="128">
        <v>1902</v>
      </c>
      <c r="AZ23" s="128">
        <v>1952</v>
      </c>
      <c r="BA23" s="128">
        <v>1882</v>
      </c>
      <c r="BB23" s="128">
        <v>1861</v>
      </c>
      <c r="BC23" s="128">
        <v>1785</v>
      </c>
      <c r="BD23" s="128">
        <v>1669</v>
      </c>
      <c r="BE23" s="128">
        <v>1945</v>
      </c>
      <c r="BF23" s="128">
        <v>1437</v>
      </c>
      <c r="BG23" s="128">
        <v>1749</v>
      </c>
      <c r="BH23" s="128">
        <v>1661</v>
      </c>
      <c r="BI23" s="128">
        <v>1861</v>
      </c>
      <c r="BJ23" s="128">
        <v>1690</v>
      </c>
      <c r="BK23" s="128">
        <v>1803</v>
      </c>
      <c r="BL23" s="128">
        <v>1858</v>
      </c>
      <c r="BM23" s="128">
        <v>1871</v>
      </c>
      <c r="BN23" s="128">
        <v>1889</v>
      </c>
      <c r="BO23" s="128">
        <v>1757</v>
      </c>
      <c r="BP23" s="128">
        <v>1863</v>
      </c>
      <c r="BQ23" s="128">
        <v>1906</v>
      </c>
      <c r="BR23" s="128">
        <v>1946</v>
      </c>
      <c r="BS23" s="128">
        <v>2069</v>
      </c>
      <c r="BT23" s="128">
        <v>2030</v>
      </c>
      <c r="BU23" s="128">
        <v>2197</v>
      </c>
      <c r="BV23" s="128">
        <v>2101</v>
      </c>
      <c r="BW23" s="128">
        <v>2320</v>
      </c>
      <c r="BX23" s="128">
        <v>2207</v>
      </c>
      <c r="BY23" s="128">
        <v>2115</v>
      </c>
      <c r="BZ23" s="128">
        <v>1527</v>
      </c>
      <c r="CA23" s="128">
        <v>1168</v>
      </c>
      <c r="CB23" s="128">
        <v>1501</v>
      </c>
      <c r="CC23" s="128">
        <v>1360</v>
      </c>
      <c r="CD23" s="128">
        <v>1375</v>
      </c>
      <c r="CE23" s="128">
        <v>1388</v>
      </c>
      <c r="CF23" s="128">
        <v>1307</v>
      </c>
      <c r="CG23" s="128">
        <v>1218</v>
      </c>
      <c r="CH23" s="128">
        <v>1071</v>
      </c>
      <c r="CI23" s="128">
        <v>1113</v>
      </c>
      <c r="CJ23" s="128">
        <v>961</v>
      </c>
      <c r="CK23" s="128">
        <v>1020</v>
      </c>
      <c r="CL23" s="128">
        <v>906</v>
      </c>
      <c r="CM23" s="128">
        <v>850</v>
      </c>
      <c r="CN23" s="128">
        <v>713</v>
      </c>
      <c r="CO23" s="128">
        <v>592</v>
      </c>
      <c r="CP23" s="128">
        <v>548</v>
      </c>
      <c r="CQ23" s="128">
        <v>450</v>
      </c>
      <c r="CR23" s="128">
        <v>381</v>
      </c>
      <c r="CS23" s="128">
        <v>321</v>
      </c>
      <c r="CT23" s="128">
        <v>254</v>
      </c>
      <c r="CU23" s="128">
        <v>204</v>
      </c>
      <c r="CV23" s="128">
        <v>137</v>
      </c>
      <c r="CW23" s="128">
        <v>118</v>
      </c>
      <c r="CX23" s="128">
        <v>67</v>
      </c>
      <c r="CY23" s="128">
        <v>112</v>
      </c>
      <c r="CZ23" s="128">
        <v>134344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38" activePane="bottomLeft" state="frozen"/>
      <selection pane="bottomLeft" activeCell="D56" sqref="D5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1649</v>
      </c>
      <c r="D2" s="89">
        <v>1915</v>
      </c>
      <c r="E2" s="89">
        <v>1557</v>
      </c>
      <c r="F2" s="89">
        <v>1960</v>
      </c>
      <c r="G2" s="89">
        <v>2455</v>
      </c>
      <c r="H2" s="89">
        <v>2265</v>
      </c>
      <c r="I2" s="89">
        <v>2421</v>
      </c>
      <c r="J2" s="89">
        <v>2012</v>
      </c>
      <c r="K2" s="89">
        <v>981</v>
      </c>
      <c r="L2" s="89">
        <v>184</v>
      </c>
      <c r="M2" s="89">
        <v>4</v>
      </c>
      <c r="N2" s="142">
        <v>17403</v>
      </c>
    </row>
    <row r="3" spans="1:15" s="52" customFormat="1" ht="13.5" customHeight="1" outlineLevel="1" x14ac:dyDescent="0.15">
      <c r="A3" s="165"/>
      <c r="B3" s="11" t="s">
        <v>14</v>
      </c>
      <c r="C3" s="87">
        <v>1529</v>
      </c>
      <c r="D3" s="87">
        <v>1693</v>
      </c>
      <c r="E3" s="87">
        <v>1628</v>
      </c>
      <c r="F3" s="87">
        <v>2023</v>
      </c>
      <c r="G3" s="87">
        <v>2579</v>
      </c>
      <c r="H3" s="87">
        <v>2717</v>
      </c>
      <c r="I3" s="87">
        <v>2575</v>
      </c>
      <c r="J3" s="87">
        <v>2526</v>
      </c>
      <c r="K3" s="87">
        <v>1687</v>
      </c>
      <c r="L3" s="87">
        <v>584</v>
      </c>
      <c r="M3" s="87">
        <v>32</v>
      </c>
      <c r="N3" s="143">
        <v>19573</v>
      </c>
    </row>
    <row r="4" spans="1:15" s="52" customFormat="1" ht="13.5" customHeight="1" outlineLevel="1" x14ac:dyDescent="0.15">
      <c r="A4" s="166"/>
      <c r="B4" s="12" t="s">
        <v>15</v>
      </c>
      <c r="C4" s="88">
        <v>3178</v>
      </c>
      <c r="D4" s="88">
        <v>3608</v>
      </c>
      <c r="E4" s="88">
        <v>3185</v>
      </c>
      <c r="F4" s="88">
        <v>3983</v>
      </c>
      <c r="G4" s="88">
        <v>5034</v>
      </c>
      <c r="H4" s="88">
        <v>4982</v>
      </c>
      <c r="I4" s="88">
        <v>4996</v>
      </c>
      <c r="J4" s="88">
        <v>4538</v>
      </c>
      <c r="K4" s="88">
        <v>2668</v>
      </c>
      <c r="L4" s="88">
        <v>768</v>
      </c>
      <c r="M4" s="88">
        <v>36</v>
      </c>
      <c r="N4" s="144">
        <v>36976</v>
      </c>
    </row>
    <row r="5" spans="1:15" s="54" customFormat="1" outlineLevel="1" x14ac:dyDescent="0.15">
      <c r="A5" s="164" t="s">
        <v>44</v>
      </c>
      <c r="B5" s="10" t="s">
        <v>13</v>
      </c>
      <c r="C5" s="89">
        <v>458</v>
      </c>
      <c r="D5" s="89">
        <v>623</v>
      </c>
      <c r="E5" s="89">
        <v>479</v>
      </c>
      <c r="F5" s="89">
        <v>539</v>
      </c>
      <c r="G5" s="89">
        <v>713</v>
      </c>
      <c r="H5" s="89">
        <v>618</v>
      </c>
      <c r="I5" s="89">
        <v>572</v>
      </c>
      <c r="J5" s="89">
        <v>444</v>
      </c>
      <c r="K5" s="89">
        <v>228</v>
      </c>
      <c r="L5" s="89">
        <v>33</v>
      </c>
      <c r="M5" s="89">
        <v>0</v>
      </c>
      <c r="N5" s="142">
        <v>4707</v>
      </c>
    </row>
    <row r="6" spans="1:15" s="54" customFormat="1" outlineLevel="1" x14ac:dyDescent="0.15">
      <c r="A6" s="165"/>
      <c r="B6" s="11" t="s">
        <v>14</v>
      </c>
      <c r="C6" s="87">
        <v>489</v>
      </c>
      <c r="D6" s="87">
        <v>585</v>
      </c>
      <c r="E6" s="87">
        <v>449</v>
      </c>
      <c r="F6" s="87">
        <v>503</v>
      </c>
      <c r="G6" s="87">
        <v>684</v>
      </c>
      <c r="H6" s="87">
        <v>623</v>
      </c>
      <c r="I6" s="87">
        <v>577</v>
      </c>
      <c r="J6" s="87">
        <v>570</v>
      </c>
      <c r="K6" s="87">
        <v>372</v>
      </c>
      <c r="L6" s="87">
        <v>107</v>
      </c>
      <c r="M6" s="87">
        <v>7</v>
      </c>
      <c r="N6" s="143">
        <v>4966</v>
      </c>
    </row>
    <row r="7" spans="1:15" s="54" customFormat="1" outlineLevel="1" x14ac:dyDescent="0.15">
      <c r="A7" s="166"/>
      <c r="B7" s="12" t="s">
        <v>15</v>
      </c>
      <c r="C7" s="88">
        <v>947</v>
      </c>
      <c r="D7" s="88">
        <v>1208</v>
      </c>
      <c r="E7" s="88">
        <v>928</v>
      </c>
      <c r="F7" s="88">
        <v>1042</v>
      </c>
      <c r="G7" s="88">
        <v>1397</v>
      </c>
      <c r="H7" s="88">
        <v>1241</v>
      </c>
      <c r="I7" s="88">
        <v>1149</v>
      </c>
      <c r="J7" s="88">
        <v>1014</v>
      </c>
      <c r="K7" s="88">
        <v>600</v>
      </c>
      <c r="L7" s="88">
        <v>140</v>
      </c>
      <c r="M7" s="88">
        <v>7</v>
      </c>
      <c r="N7" s="144">
        <v>9673</v>
      </c>
    </row>
    <row r="8" spans="1:15" s="54" customFormat="1" outlineLevel="1" x14ac:dyDescent="0.15">
      <c r="A8" s="164" t="s">
        <v>43</v>
      </c>
      <c r="B8" s="10" t="s">
        <v>13</v>
      </c>
      <c r="C8" s="89">
        <v>220</v>
      </c>
      <c r="D8" s="89">
        <v>250</v>
      </c>
      <c r="E8" s="89">
        <v>222</v>
      </c>
      <c r="F8" s="89">
        <v>294</v>
      </c>
      <c r="G8" s="89">
        <v>383</v>
      </c>
      <c r="H8" s="89">
        <v>319</v>
      </c>
      <c r="I8" s="89">
        <v>394</v>
      </c>
      <c r="J8" s="89">
        <v>391</v>
      </c>
      <c r="K8" s="89">
        <v>155</v>
      </c>
      <c r="L8" s="89">
        <v>29</v>
      </c>
      <c r="M8" s="89">
        <v>0</v>
      </c>
      <c r="N8" s="142">
        <v>2657</v>
      </c>
    </row>
    <row r="9" spans="1:15" s="54" customFormat="1" outlineLevel="1" x14ac:dyDescent="0.15">
      <c r="A9" s="165"/>
      <c r="B9" s="11" t="s">
        <v>14</v>
      </c>
      <c r="C9" s="87">
        <v>239</v>
      </c>
      <c r="D9" s="87">
        <v>217</v>
      </c>
      <c r="E9" s="87">
        <v>221</v>
      </c>
      <c r="F9" s="87">
        <v>273</v>
      </c>
      <c r="G9" s="87">
        <v>344</v>
      </c>
      <c r="H9" s="87">
        <v>356</v>
      </c>
      <c r="I9" s="87">
        <v>386</v>
      </c>
      <c r="J9" s="87">
        <v>424</v>
      </c>
      <c r="K9" s="87">
        <v>276</v>
      </c>
      <c r="L9" s="87">
        <v>97</v>
      </c>
      <c r="M9" s="87">
        <v>1</v>
      </c>
      <c r="N9" s="143">
        <v>2834</v>
      </c>
    </row>
    <row r="10" spans="1:15" s="54" customFormat="1" outlineLevel="1" x14ac:dyDescent="0.15">
      <c r="A10" s="166"/>
      <c r="B10" s="12" t="s">
        <v>15</v>
      </c>
      <c r="C10" s="88">
        <v>459</v>
      </c>
      <c r="D10" s="88">
        <v>467</v>
      </c>
      <c r="E10" s="88">
        <v>443</v>
      </c>
      <c r="F10" s="88">
        <v>567</v>
      </c>
      <c r="G10" s="88">
        <v>727</v>
      </c>
      <c r="H10" s="88">
        <v>675</v>
      </c>
      <c r="I10" s="88">
        <v>780</v>
      </c>
      <c r="J10" s="88">
        <v>815</v>
      </c>
      <c r="K10" s="88">
        <v>431</v>
      </c>
      <c r="L10" s="88">
        <v>126</v>
      </c>
      <c r="M10" s="88">
        <v>1</v>
      </c>
      <c r="N10" s="144">
        <v>5491</v>
      </c>
    </row>
    <row r="11" spans="1:15" s="54" customFormat="1" outlineLevel="1" x14ac:dyDescent="0.15">
      <c r="A11" s="164" t="s">
        <v>42</v>
      </c>
      <c r="B11" s="10" t="s">
        <v>13</v>
      </c>
      <c r="C11" s="89">
        <v>100</v>
      </c>
      <c r="D11" s="89">
        <v>137</v>
      </c>
      <c r="E11" s="89">
        <v>120</v>
      </c>
      <c r="F11" s="89">
        <v>139</v>
      </c>
      <c r="G11" s="89">
        <v>200</v>
      </c>
      <c r="H11" s="89">
        <v>269</v>
      </c>
      <c r="I11" s="89">
        <v>331</v>
      </c>
      <c r="J11" s="89">
        <v>299</v>
      </c>
      <c r="K11" s="89">
        <v>157</v>
      </c>
      <c r="L11" s="89">
        <v>41</v>
      </c>
      <c r="M11" s="89">
        <v>2</v>
      </c>
      <c r="N11" s="142">
        <v>1795</v>
      </c>
    </row>
    <row r="12" spans="1:15" s="54" customFormat="1" outlineLevel="1" x14ac:dyDescent="0.15">
      <c r="A12" s="165"/>
      <c r="B12" s="11" t="s">
        <v>14</v>
      </c>
      <c r="C12" s="87">
        <v>123</v>
      </c>
      <c r="D12" s="87">
        <v>140</v>
      </c>
      <c r="E12" s="87">
        <v>144</v>
      </c>
      <c r="F12" s="87">
        <v>132</v>
      </c>
      <c r="G12" s="87">
        <v>195</v>
      </c>
      <c r="H12" s="87">
        <v>287</v>
      </c>
      <c r="I12" s="87">
        <v>301</v>
      </c>
      <c r="J12" s="87">
        <v>341</v>
      </c>
      <c r="K12" s="87">
        <v>292</v>
      </c>
      <c r="L12" s="87">
        <v>145</v>
      </c>
      <c r="M12" s="87">
        <v>4</v>
      </c>
      <c r="N12" s="143">
        <v>2104</v>
      </c>
    </row>
    <row r="13" spans="1:15" s="54" customFormat="1" outlineLevel="1" x14ac:dyDescent="0.15">
      <c r="A13" s="166"/>
      <c r="B13" s="12" t="s">
        <v>15</v>
      </c>
      <c r="C13" s="88">
        <v>223</v>
      </c>
      <c r="D13" s="88">
        <v>277</v>
      </c>
      <c r="E13" s="88">
        <v>264</v>
      </c>
      <c r="F13" s="88">
        <v>271</v>
      </c>
      <c r="G13" s="88">
        <v>395</v>
      </c>
      <c r="H13" s="88">
        <v>556</v>
      </c>
      <c r="I13" s="88">
        <v>632</v>
      </c>
      <c r="J13" s="88">
        <v>640</v>
      </c>
      <c r="K13" s="88">
        <v>449</v>
      </c>
      <c r="L13" s="88">
        <v>186</v>
      </c>
      <c r="M13" s="88">
        <v>6</v>
      </c>
      <c r="N13" s="144">
        <v>3899</v>
      </c>
    </row>
    <row r="14" spans="1:15" s="54" customFormat="1" outlineLevel="1" x14ac:dyDescent="0.15">
      <c r="A14" s="164" t="s">
        <v>41</v>
      </c>
      <c r="B14" s="10" t="s">
        <v>13</v>
      </c>
      <c r="C14" s="89">
        <v>1503</v>
      </c>
      <c r="D14" s="89">
        <v>1660</v>
      </c>
      <c r="E14" s="89">
        <v>1310</v>
      </c>
      <c r="F14" s="89">
        <v>1560</v>
      </c>
      <c r="G14" s="89">
        <v>2057</v>
      </c>
      <c r="H14" s="89">
        <v>1779</v>
      </c>
      <c r="I14" s="89">
        <v>1523</v>
      </c>
      <c r="J14" s="89">
        <v>1481</v>
      </c>
      <c r="K14" s="89">
        <v>861</v>
      </c>
      <c r="L14" s="89">
        <v>109</v>
      </c>
      <c r="M14" s="89">
        <v>0</v>
      </c>
      <c r="N14" s="142">
        <v>13843</v>
      </c>
    </row>
    <row r="15" spans="1:15" s="54" customFormat="1" outlineLevel="1" x14ac:dyDescent="0.15">
      <c r="A15" s="165"/>
      <c r="B15" s="11" t="s">
        <v>14</v>
      </c>
      <c r="C15" s="87">
        <v>1366</v>
      </c>
      <c r="D15" s="87">
        <v>1663</v>
      </c>
      <c r="E15" s="87">
        <v>1153</v>
      </c>
      <c r="F15" s="87">
        <v>1541</v>
      </c>
      <c r="G15" s="87">
        <v>2162</v>
      </c>
      <c r="H15" s="87">
        <v>1988</v>
      </c>
      <c r="I15" s="87">
        <v>1748</v>
      </c>
      <c r="J15" s="87">
        <v>1884</v>
      </c>
      <c r="K15" s="87">
        <v>1120</v>
      </c>
      <c r="L15" s="87">
        <v>313</v>
      </c>
      <c r="M15" s="87">
        <v>7</v>
      </c>
      <c r="N15" s="143">
        <v>14945</v>
      </c>
      <c r="O15" s="159"/>
    </row>
    <row r="16" spans="1:15" s="54" customFormat="1" outlineLevel="1" x14ac:dyDescent="0.15">
      <c r="A16" s="166"/>
      <c r="B16" s="12" t="s">
        <v>15</v>
      </c>
      <c r="C16" s="88">
        <v>2869</v>
      </c>
      <c r="D16" s="88">
        <v>3323</v>
      </c>
      <c r="E16" s="88">
        <v>2463</v>
      </c>
      <c r="F16" s="88">
        <v>3101</v>
      </c>
      <c r="G16" s="88">
        <v>4219</v>
      </c>
      <c r="H16" s="88">
        <v>3767</v>
      </c>
      <c r="I16" s="88">
        <v>3271</v>
      </c>
      <c r="J16" s="88">
        <v>3365</v>
      </c>
      <c r="K16" s="88">
        <v>1981</v>
      </c>
      <c r="L16" s="88">
        <v>422</v>
      </c>
      <c r="M16" s="88">
        <v>7</v>
      </c>
      <c r="N16" s="144">
        <v>28788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47</v>
      </c>
      <c r="D17" s="89">
        <v>60</v>
      </c>
      <c r="E17" s="89">
        <v>63</v>
      </c>
      <c r="F17" s="89">
        <v>58</v>
      </c>
      <c r="G17" s="89">
        <v>118</v>
      </c>
      <c r="H17" s="89">
        <v>163</v>
      </c>
      <c r="I17" s="89">
        <v>179</v>
      </c>
      <c r="J17" s="89">
        <v>159</v>
      </c>
      <c r="K17" s="89">
        <v>81</v>
      </c>
      <c r="L17" s="89">
        <v>14</v>
      </c>
      <c r="M17" s="89">
        <v>0</v>
      </c>
      <c r="N17" s="142">
        <v>942</v>
      </c>
    </row>
    <row r="18" spans="1:15" s="54" customFormat="1" outlineLevel="1" x14ac:dyDescent="0.15">
      <c r="A18" s="165"/>
      <c r="B18" s="11" t="s">
        <v>14</v>
      </c>
      <c r="C18" s="87">
        <v>50</v>
      </c>
      <c r="D18" s="87">
        <v>56</v>
      </c>
      <c r="E18" s="87">
        <v>60</v>
      </c>
      <c r="F18" s="87">
        <v>77</v>
      </c>
      <c r="G18" s="87">
        <v>86</v>
      </c>
      <c r="H18" s="87">
        <v>144</v>
      </c>
      <c r="I18" s="87">
        <v>169</v>
      </c>
      <c r="J18" s="87">
        <v>175</v>
      </c>
      <c r="K18" s="87">
        <v>161</v>
      </c>
      <c r="L18" s="87">
        <v>53</v>
      </c>
      <c r="M18" s="87">
        <v>0</v>
      </c>
      <c r="N18" s="143">
        <v>1031</v>
      </c>
    </row>
    <row r="19" spans="1:15" s="54" customFormat="1" outlineLevel="1" x14ac:dyDescent="0.15">
      <c r="A19" s="166"/>
      <c r="B19" s="12" t="s">
        <v>15</v>
      </c>
      <c r="C19" s="88">
        <v>97</v>
      </c>
      <c r="D19" s="88">
        <v>116</v>
      </c>
      <c r="E19" s="88">
        <v>123</v>
      </c>
      <c r="F19" s="88">
        <v>135</v>
      </c>
      <c r="G19" s="88">
        <v>204</v>
      </c>
      <c r="H19" s="88">
        <v>307</v>
      </c>
      <c r="I19" s="88">
        <v>348</v>
      </c>
      <c r="J19" s="88">
        <v>334</v>
      </c>
      <c r="K19" s="88">
        <v>242</v>
      </c>
      <c r="L19" s="88">
        <v>67</v>
      </c>
      <c r="M19" s="88">
        <v>0</v>
      </c>
      <c r="N19" s="144">
        <v>1973</v>
      </c>
    </row>
    <row r="20" spans="1:15" s="54" customFormat="1" outlineLevel="1" x14ac:dyDescent="0.15">
      <c r="A20" s="164" t="s">
        <v>39</v>
      </c>
      <c r="B20" s="10" t="s">
        <v>13</v>
      </c>
      <c r="C20" s="89">
        <v>190</v>
      </c>
      <c r="D20" s="89">
        <v>187</v>
      </c>
      <c r="E20" s="89">
        <v>181</v>
      </c>
      <c r="F20" s="89">
        <v>229</v>
      </c>
      <c r="G20" s="89">
        <v>295</v>
      </c>
      <c r="H20" s="89">
        <v>315</v>
      </c>
      <c r="I20" s="89">
        <v>442</v>
      </c>
      <c r="J20" s="89">
        <v>384</v>
      </c>
      <c r="K20" s="89">
        <v>177</v>
      </c>
      <c r="L20" s="89">
        <v>39</v>
      </c>
      <c r="M20" s="89">
        <v>0</v>
      </c>
      <c r="N20" s="142">
        <v>2439</v>
      </c>
    </row>
    <row r="21" spans="1:15" s="54" customFormat="1" outlineLevel="1" x14ac:dyDescent="0.15">
      <c r="A21" s="165"/>
      <c r="B21" s="11" t="s">
        <v>14</v>
      </c>
      <c r="C21" s="154">
        <v>199</v>
      </c>
      <c r="D21" s="154">
        <v>173</v>
      </c>
      <c r="E21" s="154">
        <v>182</v>
      </c>
      <c r="F21" s="154">
        <v>238</v>
      </c>
      <c r="G21" s="154">
        <v>278</v>
      </c>
      <c r="H21" s="154">
        <v>358</v>
      </c>
      <c r="I21" s="154">
        <v>434</v>
      </c>
      <c r="J21" s="154">
        <v>414</v>
      </c>
      <c r="K21" s="154">
        <v>319</v>
      </c>
      <c r="L21" s="154">
        <v>128</v>
      </c>
      <c r="M21" s="154">
        <v>2</v>
      </c>
      <c r="N21" s="145">
        <v>2725</v>
      </c>
    </row>
    <row r="22" spans="1:15" s="54" customFormat="1" outlineLevel="1" x14ac:dyDescent="0.15">
      <c r="A22" s="166"/>
      <c r="B22" s="12" t="s">
        <v>15</v>
      </c>
      <c r="C22" s="88">
        <v>389</v>
      </c>
      <c r="D22" s="88">
        <v>360</v>
      </c>
      <c r="E22" s="88">
        <v>363</v>
      </c>
      <c r="F22" s="88">
        <v>467</v>
      </c>
      <c r="G22" s="88">
        <v>573</v>
      </c>
      <c r="H22" s="88">
        <v>673</v>
      </c>
      <c r="I22" s="88">
        <v>876</v>
      </c>
      <c r="J22" s="88">
        <v>798</v>
      </c>
      <c r="K22" s="88">
        <v>496</v>
      </c>
      <c r="L22" s="88">
        <v>167</v>
      </c>
      <c r="M22" s="88">
        <v>2</v>
      </c>
      <c r="N22" s="144">
        <v>5164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4167</v>
      </c>
      <c r="D23" s="30">
        <v>4832</v>
      </c>
      <c r="E23" s="30">
        <v>3932</v>
      </c>
      <c r="F23" s="30">
        <v>4779</v>
      </c>
      <c r="G23" s="30">
        <v>6221</v>
      </c>
      <c r="H23" s="30">
        <v>5728</v>
      </c>
      <c r="I23" s="30">
        <v>5862</v>
      </c>
      <c r="J23" s="30">
        <v>5170</v>
      </c>
      <c r="K23" s="30">
        <v>2640</v>
      </c>
      <c r="L23" s="30">
        <v>449</v>
      </c>
      <c r="M23" s="30">
        <v>6</v>
      </c>
      <c r="N23" s="99">
        <v>43786</v>
      </c>
    </row>
    <row r="24" spans="1:15" s="52" customFormat="1" ht="13.5" customHeight="1" x14ac:dyDescent="0.15">
      <c r="A24" s="168"/>
      <c r="B24" s="2" t="s">
        <v>14</v>
      </c>
      <c r="C24" s="35">
        <v>3995</v>
      </c>
      <c r="D24" s="35">
        <v>4527</v>
      </c>
      <c r="E24" s="35">
        <v>3837</v>
      </c>
      <c r="F24" s="35">
        <v>4787</v>
      </c>
      <c r="G24" s="35">
        <v>6328</v>
      </c>
      <c r="H24" s="35">
        <v>6473</v>
      </c>
      <c r="I24" s="35">
        <v>6190</v>
      </c>
      <c r="J24" s="35">
        <v>6334</v>
      </c>
      <c r="K24" s="35">
        <v>4227</v>
      </c>
      <c r="L24" s="35">
        <v>1427</v>
      </c>
      <c r="M24" s="35">
        <v>53</v>
      </c>
      <c r="N24" s="100">
        <v>48178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8162</v>
      </c>
      <c r="D25" s="39">
        <v>9359</v>
      </c>
      <c r="E25" s="39">
        <v>7769</v>
      </c>
      <c r="F25" s="39">
        <v>9566</v>
      </c>
      <c r="G25" s="39">
        <v>12549</v>
      </c>
      <c r="H25" s="39">
        <v>12201</v>
      </c>
      <c r="I25" s="39">
        <v>12052</v>
      </c>
      <c r="J25" s="39">
        <v>11504</v>
      </c>
      <c r="K25" s="39">
        <v>6867</v>
      </c>
      <c r="L25" s="39">
        <v>1876</v>
      </c>
      <c r="M25" s="39">
        <v>59</v>
      </c>
      <c r="N25" s="101">
        <v>91964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654</v>
      </c>
      <c r="D26" s="151">
        <v>690</v>
      </c>
      <c r="E26" s="151">
        <v>578</v>
      </c>
      <c r="F26" s="151">
        <v>752</v>
      </c>
      <c r="G26" s="151">
        <v>875</v>
      </c>
      <c r="H26" s="151">
        <v>754</v>
      </c>
      <c r="I26" s="151">
        <v>878</v>
      </c>
      <c r="J26" s="151">
        <v>1030</v>
      </c>
      <c r="K26" s="151">
        <v>349</v>
      </c>
      <c r="L26" s="151">
        <v>69</v>
      </c>
      <c r="M26" s="151">
        <v>1</v>
      </c>
      <c r="N26" s="146">
        <v>6630</v>
      </c>
    </row>
    <row r="27" spans="1:15" s="54" customFormat="1" outlineLevel="1" x14ac:dyDescent="0.15">
      <c r="A27" s="165"/>
      <c r="B27" s="11" t="s">
        <v>14</v>
      </c>
      <c r="C27" s="152">
        <v>606</v>
      </c>
      <c r="D27" s="152">
        <v>548</v>
      </c>
      <c r="E27" s="152">
        <v>581</v>
      </c>
      <c r="F27" s="152">
        <v>781</v>
      </c>
      <c r="G27" s="152">
        <v>922</v>
      </c>
      <c r="H27" s="152">
        <v>790</v>
      </c>
      <c r="I27" s="152">
        <v>1081</v>
      </c>
      <c r="J27" s="152">
        <v>1098</v>
      </c>
      <c r="K27" s="152">
        <v>517</v>
      </c>
      <c r="L27" s="152">
        <v>173</v>
      </c>
      <c r="M27" s="152">
        <v>13</v>
      </c>
      <c r="N27" s="147">
        <v>7110</v>
      </c>
    </row>
    <row r="28" spans="1:15" s="54" customFormat="1" outlineLevel="1" x14ac:dyDescent="0.15">
      <c r="A28" s="166"/>
      <c r="B28" s="12" t="s">
        <v>15</v>
      </c>
      <c r="C28" s="153">
        <v>1260</v>
      </c>
      <c r="D28" s="153">
        <v>1238</v>
      </c>
      <c r="E28" s="153">
        <v>1159</v>
      </c>
      <c r="F28" s="153">
        <v>1533</v>
      </c>
      <c r="G28" s="153">
        <v>1797</v>
      </c>
      <c r="H28" s="153">
        <v>1544</v>
      </c>
      <c r="I28" s="153">
        <v>1959</v>
      </c>
      <c r="J28" s="153">
        <v>2128</v>
      </c>
      <c r="K28" s="153">
        <v>866</v>
      </c>
      <c r="L28" s="153">
        <v>242</v>
      </c>
      <c r="M28" s="153">
        <v>14</v>
      </c>
      <c r="N28" s="148">
        <v>13740</v>
      </c>
    </row>
    <row r="29" spans="1:15" s="54" customFormat="1" outlineLevel="1" x14ac:dyDescent="0.15">
      <c r="A29" s="164" t="s">
        <v>53</v>
      </c>
      <c r="B29" s="10" t="s">
        <v>13</v>
      </c>
      <c r="C29" s="151">
        <v>30</v>
      </c>
      <c r="D29" s="151">
        <v>37</v>
      </c>
      <c r="E29" s="151">
        <v>26</v>
      </c>
      <c r="F29" s="151">
        <v>33</v>
      </c>
      <c r="G29" s="151">
        <v>46</v>
      </c>
      <c r="H29" s="151">
        <v>65</v>
      </c>
      <c r="I29" s="151">
        <v>124</v>
      </c>
      <c r="J29" s="151">
        <v>78</v>
      </c>
      <c r="K29" s="151">
        <v>51</v>
      </c>
      <c r="L29" s="151">
        <v>10</v>
      </c>
      <c r="M29" s="151">
        <v>0</v>
      </c>
      <c r="N29" s="146">
        <v>500</v>
      </c>
    </row>
    <row r="30" spans="1:15" s="54" customFormat="1" outlineLevel="1" x14ac:dyDescent="0.15">
      <c r="A30" s="165"/>
      <c r="B30" s="11" t="s">
        <v>14</v>
      </c>
      <c r="C30" s="152">
        <v>29</v>
      </c>
      <c r="D30" s="152">
        <v>32</v>
      </c>
      <c r="E30" s="152">
        <v>31</v>
      </c>
      <c r="F30" s="152">
        <v>44</v>
      </c>
      <c r="G30" s="152">
        <v>57</v>
      </c>
      <c r="H30" s="152">
        <v>66</v>
      </c>
      <c r="I30" s="152">
        <v>104</v>
      </c>
      <c r="J30" s="152">
        <v>101</v>
      </c>
      <c r="K30" s="152">
        <v>83</v>
      </c>
      <c r="L30" s="152">
        <v>41</v>
      </c>
      <c r="M30" s="152">
        <v>4</v>
      </c>
      <c r="N30" s="147">
        <v>592</v>
      </c>
    </row>
    <row r="31" spans="1:15" s="54" customFormat="1" outlineLevel="1" x14ac:dyDescent="0.15">
      <c r="A31" s="166"/>
      <c r="B31" s="12" t="s">
        <v>15</v>
      </c>
      <c r="C31" s="153">
        <v>59</v>
      </c>
      <c r="D31" s="153">
        <v>69</v>
      </c>
      <c r="E31" s="153">
        <v>57</v>
      </c>
      <c r="F31" s="153">
        <v>77</v>
      </c>
      <c r="G31" s="153">
        <v>103</v>
      </c>
      <c r="H31" s="153">
        <v>131</v>
      </c>
      <c r="I31" s="153">
        <v>228</v>
      </c>
      <c r="J31" s="153">
        <v>179</v>
      </c>
      <c r="K31" s="153">
        <v>134</v>
      </c>
      <c r="L31" s="153">
        <v>51</v>
      </c>
      <c r="M31" s="153">
        <v>4</v>
      </c>
      <c r="N31" s="148">
        <v>1092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47</v>
      </c>
      <c r="D32" s="151">
        <v>53</v>
      </c>
      <c r="E32" s="151">
        <v>47</v>
      </c>
      <c r="F32" s="151">
        <v>46</v>
      </c>
      <c r="G32" s="151">
        <v>59</v>
      </c>
      <c r="H32" s="151">
        <v>90</v>
      </c>
      <c r="I32" s="151">
        <v>104</v>
      </c>
      <c r="J32" s="151">
        <v>102</v>
      </c>
      <c r="K32" s="151">
        <v>42</v>
      </c>
      <c r="L32" s="151">
        <v>9</v>
      </c>
      <c r="M32" s="151">
        <v>0</v>
      </c>
      <c r="N32" s="146">
        <v>599</v>
      </c>
    </row>
    <row r="33" spans="1:14" s="54" customFormat="1" outlineLevel="1" x14ac:dyDescent="0.15">
      <c r="A33" s="165"/>
      <c r="B33" s="11" t="s">
        <v>14</v>
      </c>
      <c r="C33" s="152">
        <v>41</v>
      </c>
      <c r="D33" s="152">
        <v>60</v>
      </c>
      <c r="E33" s="152">
        <v>49</v>
      </c>
      <c r="F33" s="152">
        <v>56</v>
      </c>
      <c r="G33" s="152">
        <v>69</v>
      </c>
      <c r="H33" s="152">
        <v>108</v>
      </c>
      <c r="I33" s="152">
        <v>86</v>
      </c>
      <c r="J33" s="152">
        <v>108</v>
      </c>
      <c r="K33" s="152">
        <v>84</v>
      </c>
      <c r="L33" s="152">
        <v>29</v>
      </c>
      <c r="M33" s="152">
        <v>3</v>
      </c>
      <c r="N33" s="147">
        <v>693</v>
      </c>
    </row>
    <row r="34" spans="1:14" s="54" customFormat="1" outlineLevel="1" x14ac:dyDescent="0.15">
      <c r="A34" s="166"/>
      <c r="B34" s="12" t="s">
        <v>15</v>
      </c>
      <c r="C34" s="153">
        <v>88</v>
      </c>
      <c r="D34" s="153">
        <v>113</v>
      </c>
      <c r="E34" s="153">
        <v>96</v>
      </c>
      <c r="F34" s="153">
        <v>102</v>
      </c>
      <c r="G34" s="153">
        <v>128</v>
      </c>
      <c r="H34" s="153">
        <v>198</v>
      </c>
      <c r="I34" s="153">
        <v>190</v>
      </c>
      <c r="J34" s="153">
        <v>210</v>
      </c>
      <c r="K34" s="153">
        <v>126</v>
      </c>
      <c r="L34" s="153">
        <v>38</v>
      </c>
      <c r="M34" s="153">
        <v>3</v>
      </c>
      <c r="N34" s="148">
        <v>1292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731</v>
      </c>
      <c r="D35" s="30">
        <v>780</v>
      </c>
      <c r="E35" s="30">
        <v>651</v>
      </c>
      <c r="F35" s="30">
        <v>831</v>
      </c>
      <c r="G35" s="30">
        <v>980</v>
      </c>
      <c r="H35" s="30">
        <v>909</v>
      </c>
      <c r="I35" s="30">
        <v>1106</v>
      </c>
      <c r="J35" s="30">
        <v>1210</v>
      </c>
      <c r="K35" s="30">
        <v>442</v>
      </c>
      <c r="L35" s="30">
        <v>88</v>
      </c>
      <c r="M35" s="30">
        <v>1</v>
      </c>
      <c r="N35" s="99">
        <v>7729</v>
      </c>
    </row>
    <row r="36" spans="1:14" s="52" customFormat="1" ht="13.5" customHeight="1" x14ac:dyDescent="0.15">
      <c r="A36" s="171"/>
      <c r="B36" s="2" t="s">
        <v>14</v>
      </c>
      <c r="C36" s="35">
        <v>676</v>
      </c>
      <c r="D36" s="35">
        <v>640</v>
      </c>
      <c r="E36" s="35">
        <v>661</v>
      </c>
      <c r="F36" s="35">
        <v>881</v>
      </c>
      <c r="G36" s="35">
        <v>1048</v>
      </c>
      <c r="H36" s="35">
        <v>964</v>
      </c>
      <c r="I36" s="35">
        <v>1271</v>
      </c>
      <c r="J36" s="35">
        <v>1307</v>
      </c>
      <c r="K36" s="35">
        <v>684</v>
      </c>
      <c r="L36" s="35">
        <v>243</v>
      </c>
      <c r="M36" s="35">
        <v>20</v>
      </c>
      <c r="N36" s="100">
        <v>8395</v>
      </c>
    </row>
    <row r="37" spans="1:14" s="52" customFormat="1" ht="13.5" customHeight="1" x14ac:dyDescent="0.15">
      <c r="A37" s="171"/>
      <c r="B37" s="3" t="s">
        <v>15</v>
      </c>
      <c r="C37" s="39">
        <v>1407</v>
      </c>
      <c r="D37" s="39">
        <v>1420</v>
      </c>
      <c r="E37" s="39">
        <v>1312</v>
      </c>
      <c r="F37" s="39">
        <v>1712</v>
      </c>
      <c r="G37" s="39">
        <v>2028</v>
      </c>
      <c r="H37" s="39">
        <v>1873</v>
      </c>
      <c r="I37" s="39">
        <v>2377</v>
      </c>
      <c r="J37" s="39">
        <v>2517</v>
      </c>
      <c r="K37" s="39">
        <v>1126</v>
      </c>
      <c r="L37" s="39">
        <v>331</v>
      </c>
      <c r="M37" s="39">
        <v>21</v>
      </c>
      <c r="N37" s="101">
        <v>16124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195</v>
      </c>
      <c r="D38" s="155">
        <v>233</v>
      </c>
      <c r="E38" s="155">
        <v>159</v>
      </c>
      <c r="F38" s="155">
        <v>224</v>
      </c>
      <c r="G38" s="155">
        <v>266</v>
      </c>
      <c r="H38" s="155">
        <v>293</v>
      </c>
      <c r="I38" s="155">
        <v>432</v>
      </c>
      <c r="J38" s="155">
        <v>327</v>
      </c>
      <c r="K38" s="155">
        <v>166</v>
      </c>
      <c r="L38" s="155">
        <v>25</v>
      </c>
      <c r="M38" s="155">
        <v>1</v>
      </c>
      <c r="N38" s="99">
        <v>2321</v>
      </c>
    </row>
    <row r="39" spans="1:14" s="52" customFormat="1" ht="13.5" customHeight="1" x14ac:dyDescent="0.15">
      <c r="A39" s="168"/>
      <c r="B39" s="2" t="s">
        <v>14</v>
      </c>
      <c r="C39" s="156">
        <v>183</v>
      </c>
      <c r="D39" s="156">
        <v>220</v>
      </c>
      <c r="E39" s="156">
        <v>169</v>
      </c>
      <c r="F39" s="156">
        <v>230</v>
      </c>
      <c r="G39" s="156">
        <v>278</v>
      </c>
      <c r="H39" s="156">
        <v>366</v>
      </c>
      <c r="I39" s="156">
        <v>410</v>
      </c>
      <c r="J39" s="156">
        <v>376</v>
      </c>
      <c r="K39" s="156">
        <v>322</v>
      </c>
      <c r="L39" s="156">
        <v>114</v>
      </c>
      <c r="M39" s="156">
        <v>8</v>
      </c>
      <c r="N39" s="100">
        <v>2676</v>
      </c>
    </row>
    <row r="40" spans="1:14" s="52" customFormat="1" ht="13.5" customHeight="1" x14ac:dyDescent="0.15">
      <c r="A40" s="169"/>
      <c r="B40" s="3" t="s">
        <v>15</v>
      </c>
      <c r="C40" s="157">
        <v>378</v>
      </c>
      <c r="D40" s="157">
        <v>453</v>
      </c>
      <c r="E40" s="157">
        <v>328</v>
      </c>
      <c r="F40" s="157">
        <v>454</v>
      </c>
      <c r="G40" s="157">
        <v>544</v>
      </c>
      <c r="H40" s="157">
        <v>659</v>
      </c>
      <c r="I40" s="157">
        <v>842</v>
      </c>
      <c r="J40" s="157">
        <v>703</v>
      </c>
      <c r="K40" s="157">
        <v>488</v>
      </c>
      <c r="L40" s="157">
        <v>139</v>
      </c>
      <c r="M40" s="157">
        <v>9</v>
      </c>
      <c r="N40" s="101">
        <v>4997</v>
      </c>
    </row>
    <row r="41" spans="1:14" s="54" customFormat="1" outlineLevel="1" x14ac:dyDescent="0.15">
      <c r="A41" s="164" t="s">
        <v>55</v>
      </c>
      <c r="B41" s="10" t="s">
        <v>13</v>
      </c>
      <c r="C41" s="89">
        <v>239</v>
      </c>
      <c r="D41" s="89">
        <v>244</v>
      </c>
      <c r="E41" s="89">
        <v>190</v>
      </c>
      <c r="F41" s="89">
        <v>247</v>
      </c>
      <c r="G41" s="89">
        <v>308</v>
      </c>
      <c r="H41" s="89">
        <v>351</v>
      </c>
      <c r="I41" s="89">
        <v>442</v>
      </c>
      <c r="J41" s="89">
        <v>362</v>
      </c>
      <c r="K41" s="89">
        <v>174</v>
      </c>
      <c r="L41" s="89">
        <v>33</v>
      </c>
      <c r="M41" s="89">
        <v>0</v>
      </c>
      <c r="N41" s="146">
        <v>2590</v>
      </c>
    </row>
    <row r="42" spans="1:14" s="54" customFormat="1" outlineLevel="1" x14ac:dyDescent="0.15">
      <c r="A42" s="165"/>
      <c r="B42" s="11" t="s">
        <v>14</v>
      </c>
      <c r="C42" s="154">
        <v>201</v>
      </c>
      <c r="D42" s="154">
        <v>256</v>
      </c>
      <c r="E42" s="154">
        <v>192</v>
      </c>
      <c r="F42" s="154">
        <v>235</v>
      </c>
      <c r="G42" s="154">
        <v>306</v>
      </c>
      <c r="H42" s="154">
        <v>354</v>
      </c>
      <c r="I42" s="154">
        <v>415</v>
      </c>
      <c r="J42" s="154">
        <v>407</v>
      </c>
      <c r="K42" s="154">
        <v>299</v>
      </c>
      <c r="L42" s="154">
        <v>121</v>
      </c>
      <c r="M42" s="154">
        <v>1</v>
      </c>
      <c r="N42" s="147">
        <v>2787</v>
      </c>
    </row>
    <row r="43" spans="1:14" s="54" customFormat="1" outlineLevel="1" x14ac:dyDescent="0.15">
      <c r="A43" s="166"/>
      <c r="B43" s="12" t="s">
        <v>15</v>
      </c>
      <c r="C43" s="83">
        <v>440</v>
      </c>
      <c r="D43" s="83">
        <v>500</v>
      </c>
      <c r="E43" s="83">
        <v>382</v>
      </c>
      <c r="F43" s="83">
        <v>482</v>
      </c>
      <c r="G43" s="83">
        <v>614</v>
      </c>
      <c r="H43" s="83">
        <v>705</v>
      </c>
      <c r="I43" s="83">
        <v>857</v>
      </c>
      <c r="J43" s="83">
        <v>769</v>
      </c>
      <c r="K43" s="83">
        <v>473</v>
      </c>
      <c r="L43" s="83">
        <v>154</v>
      </c>
      <c r="M43" s="83">
        <v>1</v>
      </c>
      <c r="N43" s="148">
        <v>5377</v>
      </c>
    </row>
    <row r="44" spans="1:14" s="54" customFormat="1" outlineLevel="1" x14ac:dyDescent="0.15">
      <c r="A44" s="164" t="s">
        <v>56</v>
      </c>
      <c r="B44" s="10" t="s">
        <v>13</v>
      </c>
      <c r="C44" s="89">
        <v>55</v>
      </c>
      <c r="D44" s="89">
        <v>59</v>
      </c>
      <c r="E44" s="89">
        <v>58</v>
      </c>
      <c r="F44" s="89">
        <v>68</v>
      </c>
      <c r="G44" s="89">
        <v>83</v>
      </c>
      <c r="H44" s="89">
        <v>117</v>
      </c>
      <c r="I44" s="89">
        <v>147</v>
      </c>
      <c r="J44" s="89">
        <v>117</v>
      </c>
      <c r="K44" s="89">
        <v>51</v>
      </c>
      <c r="L44" s="89">
        <v>12</v>
      </c>
      <c r="M44" s="89">
        <v>0</v>
      </c>
      <c r="N44" s="146">
        <v>767</v>
      </c>
    </row>
    <row r="45" spans="1:14" s="54" customFormat="1" outlineLevel="1" x14ac:dyDescent="0.15">
      <c r="A45" s="165"/>
      <c r="B45" s="11" t="s">
        <v>14</v>
      </c>
      <c r="C45" s="154">
        <v>44</v>
      </c>
      <c r="D45" s="154">
        <v>61</v>
      </c>
      <c r="E45" s="154">
        <v>55</v>
      </c>
      <c r="F45" s="154">
        <v>64</v>
      </c>
      <c r="G45" s="154">
        <v>73</v>
      </c>
      <c r="H45" s="154">
        <v>106</v>
      </c>
      <c r="I45" s="154">
        <v>152</v>
      </c>
      <c r="J45" s="154">
        <v>127</v>
      </c>
      <c r="K45" s="154">
        <v>106</v>
      </c>
      <c r="L45" s="154">
        <v>45</v>
      </c>
      <c r="M45" s="154">
        <v>1</v>
      </c>
      <c r="N45" s="147">
        <v>834</v>
      </c>
    </row>
    <row r="46" spans="1:14" s="54" customFormat="1" outlineLevel="1" x14ac:dyDescent="0.15">
      <c r="A46" s="166"/>
      <c r="B46" s="12" t="s">
        <v>15</v>
      </c>
      <c r="C46" s="83">
        <v>99</v>
      </c>
      <c r="D46" s="83">
        <v>120</v>
      </c>
      <c r="E46" s="83">
        <v>113</v>
      </c>
      <c r="F46" s="83">
        <v>132</v>
      </c>
      <c r="G46" s="83">
        <v>156</v>
      </c>
      <c r="H46" s="83">
        <v>223</v>
      </c>
      <c r="I46" s="83">
        <v>299</v>
      </c>
      <c r="J46" s="83">
        <v>244</v>
      </c>
      <c r="K46" s="83">
        <v>157</v>
      </c>
      <c r="L46" s="83">
        <v>57</v>
      </c>
      <c r="M46" s="83">
        <v>1</v>
      </c>
      <c r="N46" s="148">
        <v>1601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294</v>
      </c>
      <c r="D47" s="30">
        <v>303</v>
      </c>
      <c r="E47" s="30">
        <v>248</v>
      </c>
      <c r="F47" s="30">
        <v>315</v>
      </c>
      <c r="G47" s="30">
        <v>391</v>
      </c>
      <c r="H47" s="30">
        <v>468</v>
      </c>
      <c r="I47" s="30">
        <v>589</v>
      </c>
      <c r="J47" s="30">
        <v>479</v>
      </c>
      <c r="K47" s="30">
        <v>225</v>
      </c>
      <c r="L47" s="30">
        <v>45</v>
      </c>
      <c r="M47" s="30">
        <v>0</v>
      </c>
      <c r="N47" s="99">
        <v>3357</v>
      </c>
    </row>
    <row r="48" spans="1:14" s="52" customFormat="1" ht="13.5" customHeight="1" x14ac:dyDescent="0.15">
      <c r="A48" s="168"/>
      <c r="B48" s="2" t="s">
        <v>14</v>
      </c>
      <c r="C48" s="35">
        <v>245</v>
      </c>
      <c r="D48" s="35">
        <v>317</v>
      </c>
      <c r="E48" s="35">
        <v>247</v>
      </c>
      <c r="F48" s="35">
        <v>299</v>
      </c>
      <c r="G48" s="35">
        <v>379</v>
      </c>
      <c r="H48" s="35">
        <v>460</v>
      </c>
      <c r="I48" s="35">
        <v>567</v>
      </c>
      <c r="J48" s="35">
        <v>534</v>
      </c>
      <c r="K48" s="35">
        <v>405</v>
      </c>
      <c r="L48" s="35">
        <v>166</v>
      </c>
      <c r="M48" s="35">
        <v>2</v>
      </c>
      <c r="N48" s="100">
        <v>3621</v>
      </c>
    </row>
    <row r="49" spans="1:14" s="52" customFormat="1" ht="13.5" customHeight="1" x14ac:dyDescent="0.15">
      <c r="A49" s="169"/>
      <c r="B49" s="3" t="s">
        <v>15</v>
      </c>
      <c r="C49" s="39">
        <v>539</v>
      </c>
      <c r="D49" s="39">
        <v>620</v>
      </c>
      <c r="E49" s="39">
        <v>495</v>
      </c>
      <c r="F49" s="39">
        <v>614</v>
      </c>
      <c r="G49" s="39">
        <v>770</v>
      </c>
      <c r="H49" s="39">
        <v>928</v>
      </c>
      <c r="I49" s="39">
        <v>1156</v>
      </c>
      <c r="J49" s="39">
        <v>1013</v>
      </c>
      <c r="K49" s="39">
        <v>630</v>
      </c>
      <c r="L49" s="39">
        <v>211</v>
      </c>
      <c r="M49" s="39">
        <v>2</v>
      </c>
      <c r="N49" s="101">
        <v>6978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125</v>
      </c>
      <c r="D50" s="89">
        <v>150</v>
      </c>
      <c r="E50" s="89">
        <v>116</v>
      </c>
      <c r="F50" s="89">
        <v>134</v>
      </c>
      <c r="G50" s="89">
        <v>200</v>
      </c>
      <c r="H50" s="89">
        <v>201</v>
      </c>
      <c r="I50" s="89">
        <v>275</v>
      </c>
      <c r="J50" s="89">
        <v>246</v>
      </c>
      <c r="K50" s="89">
        <v>128</v>
      </c>
      <c r="L50" s="89">
        <v>22</v>
      </c>
      <c r="M50" s="89">
        <v>1</v>
      </c>
      <c r="N50" s="146">
        <v>1598</v>
      </c>
    </row>
    <row r="51" spans="1:14" s="54" customFormat="1" outlineLevel="1" x14ac:dyDescent="0.15">
      <c r="A51" s="165"/>
      <c r="B51" s="11" t="s">
        <v>14</v>
      </c>
      <c r="C51" s="87">
        <v>109</v>
      </c>
      <c r="D51" s="87">
        <v>138</v>
      </c>
      <c r="E51" s="87">
        <v>106</v>
      </c>
      <c r="F51" s="87">
        <v>135</v>
      </c>
      <c r="G51" s="87">
        <v>203</v>
      </c>
      <c r="H51" s="87">
        <v>213</v>
      </c>
      <c r="I51" s="87">
        <v>288</v>
      </c>
      <c r="J51" s="87">
        <v>282</v>
      </c>
      <c r="K51" s="87">
        <v>186</v>
      </c>
      <c r="L51" s="87">
        <v>93</v>
      </c>
      <c r="M51" s="87">
        <v>8</v>
      </c>
      <c r="N51" s="147">
        <v>1761</v>
      </c>
    </row>
    <row r="52" spans="1:14" s="54" customFormat="1" outlineLevel="1" x14ac:dyDescent="0.15">
      <c r="A52" s="166"/>
      <c r="B52" s="12" t="s">
        <v>15</v>
      </c>
      <c r="C52" s="88">
        <v>234</v>
      </c>
      <c r="D52" s="88">
        <v>288</v>
      </c>
      <c r="E52" s="88">
        <v>222</v>
      </c>
      <c r="F52" s="88">
        <v>269</v>
      </c>
      <c r="G52" s="88">
        <v>403</v>
      </c>
      <c r="H52" s="88">
        <v>414</v>
      </c>
      <c r="I52" s="88">
        <v>563</v>
      </c>
      <c r="J52" s="88">
        <v>528</v>
      </c>
      <c r="K52" s="88">
        <v>314</v>
      </c>
      <c r="L52" s="88">
        <v>115</v>
      </c>
      <c r="M52" s="88">
        <v>9</v>
      </c>
      <c r="N52" s="148">
        <v>3359</v>
      </c>
    </row>
    <row r="53" spans="1:14" s="54" customFormat="1" outlineLevel="1" x14ac:dyDescent="0.15">
      <c r="A53" s="164" t="s">
        <v>59</v>
      </c>
      <c r="B53" s="10" t="s">
        <v>13</v>
      </c>
      <c r="C53" s="89">
        <v>82</v>
      </c>
      <c r="D53" s="89">
        <v>91</v>
      </c>
      <c r="E53" s="89">
        <v>87</v>
      </c>
      <c r="F53" s="89">
        <v>93</v>
      </c>
      <c r="G53" s="89">
        <v>146</v>
      </c>
      <c r="H53" s="89">
        <v>130</v>
      </c>
      <c r="I53" s="89">
        <v>191</v>
      </c>
      <c r="J53" s="89">
        <v>154</v>
      </c>
      <c r="K53" s="89">
        <v>84</v>
      </c>
      <c r="L53" s="89">
        <v>21</v>
      </c>
      <c r="M53" s="89">
        <v>0</v>
      </c>
      <c r="N53" s="146">
        <v>1079</v>
      </c>
    </row>
    <row r="54" spans="1:14" s="54" customFormat="1" outlineLevel="1" x14ac:dyDescent="0.15">
      <c r="A54" s="165"/>
      <c r="B54" s="11" t="s">
        <v>14</v>
      </c>
      <c r="C54" s="87">
        <v>66</v>
      </c>
      <c r="D54" s="87">
        <v>82</v>
      </c>
      <c r="E54" s="87">
        <v>78</v>
      </c>
      <c r="F54" s="87">
        <v>111</v>
      </c>
      <c r="G54" s="87">
        <v>153</v>
      </c>
      <c r="H54" s="87">
        <v>143</v>
      </c>
      <c r="I54" s="87">
        <v>210</v>
      </c>
      <c r="J54" s="87">
        <v>171</v>
      </c>
      <c r="K54" s="87">
        <v>136</v>
      </c>
      <c r="L54" s="87">
        <v>69</v>
      </c>
      <c r="M54" s="87">
        <v>3</v>
      </c>
      <c r="N54" s="147">
        <v>1222</v>
      </c>
    </row>
    <row r="55" spans="1:14" s="54" customFormat="1" outlineLevel="1" x14ac:dyDescent="0.15">
      <c r="A55" s="166"/>
      <c r="B55" s="12" t="s">
        <v>15</v>
      </c>
      <c r="C55" s="88">
        <v>148</v>
      </c>
      <c r="D55" s="88">
        <v>173</v>
      </c>
      <c r="E55" s="88">
        <v>165</v>
      </c>
      <c r="F55" s="88">
        <v>204</v>
      </c>
      <c r="G55" s="88">
        <v>299</v>
      </c>
      <c r="H55" s="88">
        <v>273</v>
      </c>
      <c r="I55" s="88">
        <v>401</v>
      </c>
      <c r="J55" s="88">
        <v>325</v>
      </c>
      <c r="K55" s="88">
        <v>220</v>
      </c>
      <c r="L55" s="88">
        <v>90</v>
      </c>
      <c r="M55" s="88">
        <v>3</v>
      </c>
      <c r="N55" s="148">
        <v>2301</v>
      </c>
    </row>
    <row r="56" spans="1:14" s="54" customFormat="1" outlineLevel="1" x14ac:dyDescent="0.15">
      <c r="A56" s="164" t="s">
        <v>60</v>
      </c>
      <c r="B56" s="10" t="s">
        <v>13</v>
      </c>
      <c r="C56" s="89">
        <v>95</v>
      </c>
      <c r="D56" s="89">
        <v>110</v>
      </c>
      <c r="E56" s="89">
        <v>81</v>
      </c>
      <c r="F56" s="89">
        <v>110</v>
      </c>
      <c r="G56" s="89">
        <v>140</v>
      </c>
      <c r="H56" s="89">
        <v>167</v>
      </c>
      <c r="I56" s="89">
        <v>201</v>
      </c>
      <c r="J56" s="89">
        <v>141</v>
      </c>
      <c r="K56" s="89">
        <v>104</v>
      </c>
      <c r="L56" s="89">
        <v>15</v>
      </c>
      <c r="M56" s="89">
        <v>0</v>
      </c>
      <c r="N56" s="146">
        <v>1164</v>
      </c>
    </row>
    <row r="57" spans="1:14" s="54" customFormat="1" outlineLevel="1" x14ac:dyDescent="0.15">
      <c r="A57" s="165"/>
      <c r="B57" s="11" t="s">
        <v>14</v>
      </c>
      <c r="C57" s="87">
        <v>80</v>
      </c>
      <c r="D57" s="87">
        <v>106</v>
      </c>
      <c r="E57" s="87">
        <v>83</v>
      </c>
      <c r="F57" s="87">
        <v>104</v>
      </c>
      <c r="G57" s="87">
        <v>131</v>
      </c>
      <c r="H57" s="87">
        <v>161</v>
      </c>
      <c r="I57" s="87">
        <v>201</v>
      </c>
      <c r="J57" s="87">
        <v>167</v>
      </c>
      <c r="K57" s="87">
        <v>153</v>
      </c>
      <c r="L57" s="87">
        <v>50</v>
      </c>
      <c r="M57" s="87">
        <v>5</v>
      </c>
      <c r="N57" s="147">
        <v>1241</v>
      </c>
    </row>
    <row r="58" spans="1:14" s="54" customFormat="1" outlineLevel="1" x14ac:dyDescent="0.15">
      <c r="A58" s="166"/>
      <c r="B58" s="12" t="s">
        <v>15</v>
      </c>
      <c r="C58" s="88">
        <v>175</v>
      </c>
      <c r="D58" s="88">
        <v>216</v>
      </c>
      <c r="E58" s="88">
        <v>164</v>
      </c>
      <c r="F58" s="88">
        <v>214</v>
      </c>
      <c r="G58" s="88">
        <v>271</v>
      </c>
      <c r="H58" s="88">
        <v>328</v>
      </c>
      <c r="I58" s="88">
        <v>402</v>
      </c>
      <c r="J58" s="88">
        <v>308</v>
      </c>
      <c r="K58" s="88">
        <v>257</v>
      </c>
      <c r="L58" s="88">
        <v>65</v>
      </c>
      <c r="M58" s="88">
        <v>5</v>
      </c>
      <c r="N58" s="148">
        <v>2405</v>
      </c>
    </row>
    <row r="59" spans="1:14" s="54" customFormat="1" outlineLevel="1" x14ac:dyDescent="0.15">
      <c r="A59" s="164" t="s">
        <v>61</v>
      </c>
      <c r="B59" s="10" t="s">
        <v>13</v>
      </c>
      <c r="C59" s="89">
        <v>45</v>
      </c>
      <c r="D59" s="89">
        <v>74</v>
      </c>
      <c r="E59" s="89">
        <v>49</v>
      </c>
      <c r="F59" s="89">
        <v>57</v>
      </c>
      <c r="G59" s="89">
        <v>85</v>
      </c>
      <c r="H59" s="89">
        <v>107</v>
      </c>
      <c r="I59" s="89">
        <v>134</v>
      </c>
      <c r="J59" s="89">
        <v>124</v>
      </c>
      <c r="K59" s="89">
        <v>55</v>
      </c>
      <c r="L59" s="89">
        <v>13</v>
      </c>
      <c r="M59" s="89">
        <v>0</v>
      </c>
      <c r="N59" s="146">
        <v>743</v>
      </c>
    </row>
    <row r="60" spans="1:14" s="54" customFormat="1" outlineLevel="1" x14ac:dyDescent="0.15">
      <c r="A60" s="165"/>
      <c r="B60" s="11" t="s">
        <v>14</v>
      </c>
      <c r="C60" s="87">
        <v>39</v>
      </c>
      <c r="D60" s="87">
        <v>46</v>
      </c>
      <c r="E60" s="87">
        <v>60</v>
      </c>
      <c r="F60" s="87">
        <v>50</v>
      </c>
      <c r="G60" s="87">
        <v>82</v>
      </c>
      <c r="H60" s="87">
        <v>94</v>
      </c>
      <c r="I60" s="87">
        <v>117</v>
      </c>
      <c r="J60" s="87">
        <v>122</v>
      </c>
      <c r="K60" s="87">
        <v>104</v>
      </c>
      <c r="L60" s="87">
        <v>29</v>
      </c>
      <c r="M60" s="87">
        <v>1</v>
      </c>
      <c r="N60" s="147">
        <v>744</v>
      </c>
    </row>
    <row r="61" spans="1:14" s="54" customFormat="1" outlineLevel="1" x14ac:dyDescent="0.15">
      <c r="A61" s="166"/>
      <c r="B61" s="12" t="s">
        <v>15</v>
      </c>
      <c r="C61" s="88">
        <v>84</v>
      </c>
      <c r="D61" s="88">
        <v>120</v>
      </c>
      <c r="E61" s="88">
        <v>109</v>
      </c>
      <c r="F61" s="88">
        <v>107</v>
      </c>
      <c r="G61" s="88">
        <v>167</v>
      </c>
      <c r="H61" s="88">
        <v>201</v>
      </c>
      <c r="I61" s="88">
        <v>251</v>
      </c>
      <c r="J61" s="88">
        <v>246</v>
      </c>
      <c r="K61" s="88">
        <v>159</v>
      </c>
      <c r="L61" s="88">
        <v>42</v>
      </c>
      <c r="M61" s="88">
        <v>1</v>
      </c>
      <c r="N61" s="148">
        <v>1487</v>
      </c>
    </row>
    <row r="62" spans="1:14" x14ac:dyDescent="0.15">
      <c r="A62" s="167" t="s">
        <v>34</v>
      </c>
      <c r="B62" s="1" t="s">
        <v>13</v>
      </c>
      <c r="C62" s="30">
        <v>347</v>
      </c>
      <c r="D62" s="30">
        <v>425</v>
      </c>
      <c r="E62" s="30">
        <v>333</v>
      </c>
      <c r="F62" s="30">
        <v>394</v>
      </c>
      <c r="G62" s="30">
        <v>571</v>
      </c>
      <c r="H62" s="30">
        <v>605</v>
      </c>
      <c r="I62" s="30">
        <v>801</v>
      </c>
      <c r="J62" s="30">
        <v>665</v>
      </c>
      <c r="K62" s="30">
        <v>371</v>
      </c>
      <c r="L62" s="30">
        <v>71</v>
      </c>
      <c r="M62" s="30">
        <v>1</v>
      </c>
      <c r="N62" s="99">
        <v>4584</v>
      </c>
    </row>
    <row r="63" spans="1:14" x14ac:dyDescent="0.15">
      <c r="A63" s="168"/>
      <c r="B63" s="2" t="s">
        <v>14</v>
      </c>
      <c r="C63" s="35">
        <v>294</v>
      </c>
      <c r="D63" s="35">
        <v>372</v>
      </c>
      <c r="E63" s="35">
        <v>327</v>
      </c>
      <c r="F63" s="35">
        <v>400</v>
      </c>
      <c r="G63" s="35">
        <v>569</v>
      </c>
      <c r="H63" s="35">
        <v>611</v>
      </c>
      <c r="I63" s="35">
        <v>816</v>
      </c>
      <c r="J63" s="35">
        <v>742</v>
      </c>
      <c r="K63" s="35">
        <v>579</v>
      </c>
      <c r="L63" s="35">
        <v>241</v>
      </c>
      <c r="M63" s="35">
        <v>17</v>
      </c>
      <c r="N63" s="100">
        <v>4968</v>
      </c>
    </row>
    <row r="64" spans="1:14" x14ac:dyDescent="0.15">
      <c r="A64" s="169"/>
      <c r="B64" s="3" t="s">
        <v>15</v>
      </c>
      <c r="C64" s="39">
        <v>641</v>
      </c>
      <c r="D64" s="39">
        <v>797</v>
      </c>
      <c r="E64" s="39">
        <v>660</v>
      </c>
      <c r="F64" s="39">
        <v>794</v>
      </c>
      <c r="G64" s="39">
        <v>1140</v>
      </c>
      <c r="H64" s="39">
        <v>1216</v>
      </c>
      <c r="I64" s="39">
        <v>1617</v>
      </c>
      <c r="J64" s="39">
        <v>1407</v>
      </c>
      <c r="K64" s="39">
        <v>950</v>
      </c>
      <c r="L64" s="39">
        <v>312</v>
      </c>
      <c r="M64" s="39">
        <v>18</v>
      </c>
      <c r="N64" s="101">
        <v>9552</v>
      </c>
    </row>
    <row r="65" spans="1:15" x14ac:dyDescent="0.15">
      <c r="A65" s="167" t="s">
        <v>23</v>
      </c>
      <c r="B65" s="1" t="s">
        <v>13</v>
      </c>
      <c r="C65" s="155">
        <v>120</v>
      </c>
      <c r="D65" s="155">
        <v>182</v>
      </c>
      <c r="E65" s="155">
        <v>147</v>
      </c>
      <c r="F65" s="155">
        <v>166</v>
      </c>
      <c r="G65" s="155">
        <v>242</v>
      </c>
      <c r="H65" s="155">
        <v>303</v>
      </c>
      <c r="I65" s="155">
        <v>457</v>
      </c>
      <c r="J65" s="155">
        <v>328</v>
      </c>
      <c r="K65" s="155">
        <v>157</v>
      </c>
      <c r="L65" s="155">
        <v>34</v>
      </c>
      <c r="M65" s="155">
        <v>0</v>
      </c>
      <c r="N65" s="99">
        <v>2136</v>
      </c>
    </row>
    <row r="66" spans="1:15" x14ac:dyDescent="0.15">
      <c r="A66" s="168"/>
      <c r="B66" s="2" t="s">
        <v>14</v>
      </c>
      <c r="C66" s="156">
        <v>114</v>
      </c>
      <c r="D66" s="156">
        <v>166</v>
      </c>
      <c r="E66" s="156">
        <v>151</v>
      </c>
      <c r="F66" s="156">
        <v>174</v>
      </c>
      <c r="G66" s="156">
        <v>237</v>
      </c>
      <c r="H66" s="156">
        <v>360</v>
      </c>
      <c r="I66" s="156">
        <v>491</v>
      </c>
      <c r="J66" s="156">
        <v>399</v>
      </c>
      <c r="K66" s="156">
        <v>329</v>
      </c>
      <c r="L66" s="156">
        <v>169</v>
      </c>
      <c r="M66" s="156">
        <v>3</v>
      </c>
      <c r="N66" s="100">
        <v>2593</v>
      </c>
    </row>
    <row r="67" spans="1:15" x14ac:dyDescent="0.15">
      <c r="A67" s="169"/>
      <c r="B67" s="3" t="s">
        <v>15</v>
      </c>
      <c r="C67" s="157">
        <v>234</v>
      </c>
      <c r="D67" s="157">
        <v>348</v>
      </c>
      <c r="E67" s="157">
        <v>298</v>
      </c>
      <c r="F67" s="157">
        <v>340</v>
      </c>
      <c r="G67" s="157">
        <v>479</v>
      </c>
      <c r="H67" s="157">
        <v>663</v>
      </c>
      <c r="I67" s="157">
        <v>948</v>
      </c>
      <c r="J67" s="157">
        <v>727</v>
      </c>
      <c r="K67" s="157">
        <v>486</v>
      </c>
      <c r="L67" s="157">
        <v>203</v>
      </c>
      <c r="M67" s="157">
        <v>3</v>
      </c>
      <c r="N67" s="101">
        <v>4729</v>
      </c>
    </row>
    <row r="68" spans="1:15" x14ac:dyDescent="0.15">
      <c r="A68" s="160" t="s">
        <v>2</v>
      </c>
      <c r="B68" s="13" t="s">
        <v>13</v>
      </c>
      <c r="C68" s="57">
        <v>5854</v>
      </c>
      <c r="D68" s="57">
        <v>6755</v>
      </c>
      <c r="E68" s="57">
        <v>5470</v>
      </c>
      <c r="F68" s="57">
        <v>6709</v>
      </c>
      <c r="G68" s="57">
        <v>8671</v>
      </c>
      <c r="H68" s="57">
        <v>8306</v>
      </c>
      <c r="I68" s="57">
        <v>9247</v>
      </c>
      <c r="J68" s="57">
        <v>8179</v>
      </c>
      <c r="K68" s="57">
        <v>4001</v>
      </c>
      <c r="L68" s="57">
        <v>712</v>
      </c>
      <c r="M68" s="57">
        <v>9</v>
      </c>
      <c r="N68" s="58">
        <v>63913</v>
      </c>
    </row>
    <row r="69" spans="1:15" x14ac:dyDescent="0.15">
      <c r="A69" s="161"/>
      <c r="B69" s="14" t="s">
        <v>14</v>
      </c>
      <c r="C69" s="48">
        <v>5507</v>
      </c>
      <c r="D69" s="48">
        <v>6242</v>
      </c>
      <c r="E69" s="48">
        <v>5392</v>
      </c>
      <c r="F69" s="48">
        <v>6771</v>
      </c>
      <c r="G69" s="48">
        <v>8839</v>
      </c>
      <c r="H69" s="48">
        <v>9234</v>
      </c>
      <c r="I69" s="48">
        <v>9745</v>
      </c>
      <c r="J69" s="48">
        <v>9692</v>
      </c>
      <c r="K69" s="48">
        <v>6546</v>
      </c>
      <c r="L69" s="48">
        <v>2360</v>
      </c>
      <c r="M69" s="48">
        <v>103</v>
      </c>
      <c r="N69" s="48">
        <v>70431</v>
      </c>
      <c r="O69" s="159"/>
    </row>
    <row r="70" spans="1:15" x14ac:dyDescent="0.15">
      <c r="A70" s="161"/>
      <c r="B70" s="15" t="s">
        <v>15</v>
      </c>
      <c r="C70" s="49">
        <v>11361</v>
      </c>
      <c r="D70" s="49">
        <v>12997</v>
      </c>
      <c r="E70" s="49">
        <v>10862</v>
      </c>
      <c r="F70" s="49">
        <v>13480</v>
      </c>
      <c r="G70" s="49">
        <v>17510</v>
      </c>
      <c r="H70" s="49">
        <v>17540</v>
      </c>
      <c r="I70" s="49">
        <v>18992</v>
      </c>
      <c r="J70" s="49">
        <v>17871</v>
      </c>
      <c r="K70" s="49">
        <v>10547</v>
      </c>
      <c r="L70" s="49">
        <v>3072</v>
      </c>
      <c r="M70" s="49">
        <v>112</v>
      </c>
      <c r="N70" s="49">
        <v>134344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3" activePane="bottomLeft" state="frozen"/>
      <selection pane="bottomLeft" activeCell="G70" sqref="G7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2619</v>
      </c>
      <c r="D2" s="89">
        <v>10373</v>
      </c>
      <c r="E2" s="89">
        <v>4411</v>
      </c>
      <c r="F2" s="89">
        <v>1942</v>
      </c>
      <c r="G2" s="146">
        <v>17403</v>
      </c>
      <c r="H2" s="51">
        <v>0.15049129460437854</v>
      </c>
      <c r="I2" s="51">
        <v>0.59604665862207662</v>
      </c>
      <c r="J2" s="51">
        <v>0.25346204677354478</v>
      </c>
      <c r="K2" s="51">
        <v>0.11158995575475493</v>
      </c>
      <c r="L2" s="17">
        <v>0.99999999999999989</v>
      </c>
    </row>
    <row r="3" spans="1:12" s="52" customFormat="1" ht="13.5" customHeight="1" outlineLevel="1" x14ac:dyDescent="0.15">
      <c r="A3" s="165"/>
      <c r="B3" s="11" t="s">
        <v>14</v>
      </c>
      <c r="C3" s="87">
        <v>2390</v>
      </c>
      <c r="D3" s="87">
        <v>11076</v>
      </c>
      <c r="E3" s="87">
        <v>6107</v>
      </c>
      <c r="F3" s="87">
        <v>3316</v>
      </c>
      <c r="G3" s="147">
        <v>19573</v>
      </c>
      <c r="H3" s="37">
        <v>0.12210698411076483</v>
      </c>
      <c r="I3" s="37">
        <v>0.56588157155264907</v>
      </c>
      <c r="J3" s="37">
        <v>0.31201144433658612</v>
      </c>
      <c r="K3" s="37">
        <v>0.16941705410514485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5009</v>
      </c>
      <c r="D4" s="88">
        <v>21449</v>
      </c>
      <c r="E4" s="88">
        <v>10518</v>
      </c>
      <c r="F4" s="88">
        <v>5258</v>
      </c>
      <c r="G4" s="148">
        <v>36976</v>
      </c>
      <c r="H4" s="53">
        <v>0.13546624837732582</v>
      </c>
      <c r="I4" s="53">
        <v>0.5800789701427953</v>
      </c>
      <c r="J4" s="53">
        <v>0.28445478147987885</v>
      </c>
      <c r="K4" s="53">
        <v>0.14220034617048896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760</v>
      </c>
      <c r="D5" s="89">
        <v>2948</v>
      </c>
      <c r="E5" s="89">
        <v>999</v>
      </c>
      <c r="F5" s="89">
        <v>431</v>
      </c>
      <c r="G5" s="146">
        <v>4707</v>
      </c>
      <c r="H5" s="51">
        <v>0.16146165285744635</v>
      </c>
      <c r="I5" s="51">
        <v>0.62630125345230503</v>
      </c>
      <c r="J5" s="51">
        <v>0.21223709369024857</v>
      </c>
      <c r="K5" s="51">
        <v>9.1565753133630759E-2</v>
      </c>
      <c r="L5" s="17">
        <v>0.99999999999999989</v>
      </c>
    </row>
    <row r="6" spans="1:12" s="54" customFormat="1" outlineLevel="1" x14ac:dyDescent="0.15">
      <c r="A6" s="165"/>
      <c r="B6" s="11" t="s">
        <v>14</v>
      </c>
      <c r="C6" s="87">
        <v>781</v>
      </c>
      <c r="D6" s="87">
        <v>2844</v>
      </c>
      <c r="E6" s="87">
        <v>1341</v>
      </c>
      <c r="F6" s="87">
        <v>716</v>
      </c>
      <c r="G6" s="147">
        <v>4966</v>
      </c>
      <c r="H6" s="37">
        <v>0.15726943213854208</v>
      </c>
      <c r="I6" s="37">
        <v>0.57269432138542087</v>
      </c>
      <c r="J6" s="37">
        <v>0.27003624647603708</v>
      </c>
      <c r="K6" s="37">
        <v>0.14418042690294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1541</v>
      </c>
      <c r="D7" s="88">
        <v>5792</v>
      </c>
      <c r="E7" s="88">
        <v>2340</v>
      </c>
      <c r="F7" s="88">
        <v>1147</v>
      </c>
      <c r="G7" s="148">
        <v>9673</v>
      </c>
      <c r="H7" s="53">
        <v>0.1593094179675385</v>
      </c>
      <c r="I7" s="53">
        <v>0.59878010958337646</v>
      </c>
      <c r="J7" s="53">
        <v>0.24191047244908509</v>
      </c>
      <c r="K7" s="53">
        <v>0.11857748371756435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349</v>
      </c>
      <c r="D8" s="89">
        <v>1533</v>
      </c>
      <c r="E8" s="89">
        <v>775</v>
      </c>
      <c r="F8" s="89">
        <v>329</v>
      </c>
      <c r="G8" s="146">
        <v>2657</v>
      </c>
      <c r="H8" s="51">
        <v>0.13135114791117802</v>
      </c>
      <c r="I8" s="51">
        <v>0.57696650357546109</v>
      </c>
      <c r="J8" s="51">
        <v>0.29168234851336095</v>
      </c>
      <c r="K8" s="51">
        <v>0.12382386149793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340</v>
      </c>
      <c r="D9" s="87">
        <v>1489</v>
      </c>
      <c r="E9" s="87">
        <v>1005</v>
      </c>
      <c r="F9" s="87">
        <v>514</v>
      </c>
      <c r="G9" s="147">
        <v>2834</v>
      </c>
      <c r="H9" s="37">
        <v>0.11997177134791814</v>
      </c>
      <c r="I9" s="37">
        <v>0.52540578687367678</v>
      </c>
      <c r="J9" s="37">
        <v>0.35462244177840507</v>
      </c>
      <c r="K9" s="37">
        <v>0.18136908962597037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689</v>
      </c>
      <c r="D10" s="88">
        <v>3022</v>
      </c>
      <c r="E10" s="88">
        <v>1780</v>
      </c>
      <c r="F10" s="88">
        <v>843</v>
      </c>
      <c r="G10" s="148">
        <v>5491</v>
      </c>
      <c r="H10" s="53">
        <v>0.12547805499908943</v>
      </c>
      <c r="I10" s="53">
        <v>0.55035512657075214</v>
      </c>
      <c r="J10" s="53">
        <v>0.32416681843015843</v>
      </c>
      <c r="K10" s="53">
        <v>0.15352394827900201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167</v>
      </c>
      <c r="D11" s="89">
        <v>956</v>
      </c>
      <c r="E11" s="89">
        <v>672</v>
      </c>
      <c r="F11" s="89">
        <v>302</v>
      </c>
      <c r="G11" s="146">
        <v>1795</v>
      </c>
      <c r="H11" s="51">
        <v>9.3036211699164345E-2</v>
      </c>
      <c r="I11" s="51">
        <v>0.53259052924791084</v>
      </c>
      <c r="J11" s="51">
        <v>0.37437325905292479</v>
      </c>
      <c r="K11" s="51">
        <v>0.16824512534818942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190</v>
      </c>
      <c r="D12" s="87">
        <v>986</v>
      </c>
      <c r="E12" s="87">
        <v>928</v>
      </c>
      <c r="F12" s="87">
        <v>580</v>
      </c>
      <c r="G12" s="147">
        <v>2104</v>
      </c>
      <c r="H12" s="37">
        <v>9.0304182509505698E-2</v>
      </c>
      <c r="I12" s="37">
        <v>0.46863117870722432</v>
      </c>
      <c r="J12" s="37">
        <v>0.44106463878326996</v>
      </c>
      <c r="K12" s="37">
        <v>0.27566539923954375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357</v>
      </c>
      <c r="D13" s="88">
        <v>1942</v>
      </c>
      <c r="E13" s="88">
        <v>1600</v>
      </c>
      <c r="F13" s="88">
        <v>882</v>
      </c>
      <c r="G13" s="148">
        <v>3899</v>
      </c>
      <c r="H13" s="53">
        <v>9.1561938958707359E-2</v>
      </c>
      <c r="I13" s="53">
        <v>0.49807642985380868</v>
      </c>
      <c r="J13" s="53">
        <v>0.41036163118748398</v>
      </c>
      <c r="K13" s="53">
        <v>0.22621184919210055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2366</v>
      </c>
      <c r="D14" s="89">
        <v>8253</v>
      </c>
      <c r="E14" s="89">
        <v>3224</v>
      </c>
      <c r="F14" s="89">
        <v>1624</v>
      </c>
      <c r="G14" s="146">
        <v>13843</v>
      </c>
      <c r="H14" s="51">
        <v>0.17091670880589468</v>
      </c>
      <c r="I14" s="51">
        <v>0.59618579787618287</v>
      </c>
      <c r="J14" s="51">
        <v>0.23289749331792242</v>
      </c>
      <c r="K14" s="51">
        <v>0.11731561077801055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2186</v>
      </c>
      <c r="D15" s="87">
        <v>8548</v>
      </c>
      <c r="E15" s="87">
        <v>4211</v>
      </c>
      <c r="F15" s="87">
        <v>2266</v>
      </c>
      <c r="G15" s="147">
        <v>14945</v>
      </c>
      <c r="H15" s="37">
        <v>0.14626965540314488</v>
      </c>
      <c r="I15" s="37">
        <v>0.57196386751421879</v>
      </c>
      <c r="J15" s="37">
        <v>0.28176647708263636</v>
      </c>
      <c r="K15" s="37">
        <v>0.15162261625961859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4552</v>
      </c>
      <c r="D16" s="88">
        <v>16801</v>
      </c>
      <c r="E16" s="88">
        <v>7435</v>
      </c>
      <c r="F16" s="88">
        <v>3890</v>
      </c>
      <c r="G16" s="148">
        <v>28788</v>
      </c>
      <c r="H16" s="53">
        <v>0.15812143948867582</v>
      </c>
      <c r="I16" s="53">
        <v>0.58361122690009726</v>
      </c>
      <c r="J16" s="53">
        <v>0.25826733361122689</v>
      </c>
      <c r="K16" s="53">
        <v>0.13512574683896067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75</v>
      </c>
      <c r="D17" s="89">
        <v>517</v>
      </c>
      <c r="E17" s="89">
        <v>350</v>
      </c>
      <c r="F17" s="89">
        <v>155</v>
      </c>
      <c r="G17" s="146">
        <v>942</v>
      </c>
      <c r="H17" s="51">
        <v>7.9617834394904455E-2</v>
      </c>
      <c r="I17" s="51">
        <v>0.54883227176220806</v>
      </c>
      <c r="J17" s="51">
        <v>0.37154989384288745</v>
      </c>
      <c r="K17" s="51">
        <v>0.16454352441613587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77</v>
      </c>
      <c r="D18" s="87">
        <v>471</v>
      </c>
      <c r="E18" s="87">
        <v>483</v>
      </c>
      <c r="F18" s="87">
        <v>284</v>
      </c>
      <c r="G18" s="147">
        <v>1031</v>
      </c>
      <c r="H18" s="37">
        <v>7.4684772065955377E-2</v>
      </c>
      <c r="I18" s="37">
        <v>0.45683802133850632</v>
      </c>
      <c r="J18" s="37">
        <v>0.46847720659553832</v>
      </c>
      <c r="K18" s="37">
        <v>0.2754607177497575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152</v>
      </c>
      <c r="D19" s="88">
        <v>988</v>
      </c>
      <c r="E19" s="88">
        <v>833</v>
      </c>
      <c r="F19" s="88">
        <v>439</v>
      </c>
      <c r="G19" s="148">
        <v>1973</v>
      </c>
      <c r="H19" s="53">
        <v>7.7040040547389763E-2</v>
      </c>
      <c r="I19" s="53">
        <v>0.50076026355803349</v>
      </c>
      <c r="J19" s="53">
        <v>0.42219969589457679</v>
      </c>
      <c r="K19" s="53">
        <v>0.22250380131779016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283</v>
      </c>
      <c r="D20" s="89">
        <v>1299</v>
      </c>
      <c r="E20" s="89">
        <v>857</v>
      </c>
      <c r="F20" s="89">
        <v>356</v>
      </c>
      <c r="G20" s="146">
        <v>2439</v>
      </c>
      <c r="H20" s="51">
        <v>0.11603116031160311</v>
      </c>
      <c r="I20" s="51">
        <v>0.53259532595325954</v>
      </c>
      <c r="J20" s="51">
        <v>0.35137351373513737</v>
      </c>
      <c r="K20" s="51">
        <v>0.14596145961459614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295</v>
      </c>
      <c r="D21" s="154">
        <v>1334</v>
      </c>
      <c r="E21" s="154">
        <v>1096</v>
      </c>
      <c r="F21" s="154">
        <v>602</v>
      </c>
      <c r="G21" s="147">
        <v>2725</v>
      </c>
      <c r="H21" s="37">
        <v>0.10825688073394496</v>
      </c>
      <c r="I21" s="37">
        <v>0.48954128440366973</v>
      </c>
      <c r="J21" s="37">
        <v>0.40220183486238531</v>
      </c>
      <c r="K21" s="37">
        <v>0.22091743119266055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578</v>
      </c>
      <c r="D22" s="88">
        <v>2633</v>
      </c>
      <c r="E22" s="88">
        <v>1953</v>
      </c>
      <c r="F22" s="88">
        <v>958</v>
      </c>
      <c r="G22" s="148">
        <v>5164</v>
      </c>
      <c r="H22" s="53">
        <v>0.11192873741285825</v>
      </c>
      <c r="I22" s="53">
        <v>0.50987606506584049</v>
      </c>
      <c r="J22" s="53">
        <v>0.37819519752130132</v>
      </c>
      <c r="K22" s="53">
        <v>0.1855151045701007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6619</v>
      </c>
      <c r="D23" s="30">
        <v>25879</v>
      </c>
      <c r="E23" s="30">
        <v>11288</v>
      </c>
      <c r="F23" s="30">
        <v>5139</v>
      </c>
      <c r="G23" s="99">
        <v>43786</v>
      </c>
      <c r="H23" s="80">
        <v>0.15116703969305256</v>
      </c>
      <c r="I23" s="80">
        <v>0.59103366372813226</v>
      </c>
      <c r="J23" s="80">
        <v>0.25779929657881517</v>
      </c>
      <c r="K23" s="80">
        <v>0.11736628145982735</v>
      </c>
      <c r="L23" s="17">
        <v>1</v>
      </c>
    </row>
    <row r="24" spans="1:12" x14ac:dyDescent="0.15">
      <c r="A24" s="168"/>
      <c r="B24" s="2" t="s">
        <v>14</v>
      </c>
      <c r="C24" s="35">
        <v>6259</v>
      </c>
      <c r="D24" s="35">
        <v>26748</v>
      </c>
      <c r="E24" s="35">
        <v>15171</v>
      </c>
      <c r="F24" s="35">
        <v>8278</v>
      </c>
      <c r="G24" s="100">
        <v>48178</v>
      </c>
      <c r="H24" s="81">
        <v>0.12991406866204491</v>
      </c>
      <c r="I24" s="81">
        <v>0.55519116609240737</v>
      </c>
      <c r="J24" s="81">
        <v>0.31489476524554777</v>
      </c>
      <c r="K24" s="81">
        <v>0.17182116318651666</v>
      </c>
      <c r="L24" s="17">
        <v>1</v>
      </c>
    </row>
    <row r="25" spans="1:12" x14ac:dyDescent="0.15">
      <c r="A25" s="169"/>
      <c r="B25" s="3" t="s">
        <v>15</v>
      </c>
      <c r="C25" s="39">
        <v>12878</v>
      </c>
      <c r="D25" s="39">
        <v>52627</v>
      </c>
      <c r="E25" s="39">
        <v>26459</v>
      </c>
      <c r="F25" s="39">
        <v>13417</v>
      </c>
      <c r="G25" s="101">
        <v>91964</v>
      </c>
      <c r="H25" s="82">
        <v>0.14003305641337915</v>
      </c>
      <c r="I25" s="82">
        <v>0.57225653516593444</v>
      </c>
      <c r="J25" s="82">
        <v>0.28771040842068635</v>
      </c>
      <c r="K25" s="82">
        <v>0.14589404549606369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978</v>
      </c>
      <c r="D26" s="151">
        <v>3707</v>
      </c>
      <c r="E26" s="151">
        <v>1945</v>
      </c>
      <c r="F26" s="151">
        <v>782</v>
      </c>
      <c r="G26" s="99">
        <v>6630</v>
      </c>
      <c r="H26" s="51">
        <v>0.14751131221719457</v>
      </c>
      <c r="I26" s="51">
        <v>0.55912518853695325</v>
      </c>
      <c r="J26" s="51">
        <v>0.2933634992458522</v>
      </c>
      <c r="K26" s="51">
        <v>0.11794871794871795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865</v>
      </c>
      <c r="D27" s="152">
        <v>3832</v>
      </c>
      <c r="E27" s="152">
        <v>2413</v>
      </c>
      <c r="F27" s="152">
        <v>1095</v>
      </c>
      <c r="G27" s="100">
        <v>7110</v>
      </c>
      <c r="H27" s="37">
        <v>0.12165963431786217</v>
      </c>
      <c r="I27" s="37">
        <v>0.53895921237693389</v>
      </c>
      <c r="J27" s="37">
        <v>0.33938115330520396</v>
      </c>
      <c r="K27" s="37">
        <v>0.15400843881856541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1843</v>
      </c>
      <c r="D28" s="153">
        <v>7539</v>
      </c>
      <c r="E28" s="153">
        <v>4358</v>
      </c>
      <c r="F28" s="153">
        <v>1877</v>
      </c>
      <c r="G28" s="101">
        <v>13740</v>
      </c>
      <c r="H28" s="53">
        <v>0.1341339155749636</v>
      </c>
      <c r="I28" s="53">
        <v>0.54868995633187778</v>
      </c>
      <c r="J28" s="53">
        <v>0.31717612809315865</v>
      </c>
      <c r="K28" s="53">
        <v>0.13660844250363902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49</v>
      </c>
      <c r="D29" s="151">
        <v>238</v>
      </c>
      <c r="E29" s="151">
        <v>213</v>
      </c>
      <c r="F29" s="151">
        <v>86</v>
      </c>
      <c r="G29" s="99">
        <v>500</v>
      </c>
      <c r="H29" s="51">
        <v>9.8000000000000004E-2</v>
      </c>
      <c r="I29" s="51">
        <v>0.47599999999999998</v>
      </c>
      <c r="J29" s="51">
        <v>0.42599999999999999</v>
      </c>
      <c r="K29" s="51">
        <v>0.17199999999999999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42</v>
      </c>
      <c r="D30" s="152">
        <v>270</v>
      </c>
      <c r="E30" s="152">
        <v>280</v>
      </c>
      <c r="F30" s="152">
        <v>166</v>
      </c>
      <c r="G30" s="100">
        <v>592</v>
      </c>
      <c r="H30" s="37">
        <v>7.0945945945945943E-2</v>
      </c>
      <c r="I30" s="37">
        <v>0.45608108108108109</v>
      </c>
      <c r="J30" s="37">
        <v>0.47297297297297297</v>
      </c>
      <c r="K30" s="37">
        <v>0.28040540540540543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91</v>
      </c>
      <c r="D31" s="153">
        <v>508</v>
      </c>
      <c r="E31" s="153">
        <v>493</v>
      </c>
      <c r="F31" s="153">
        <v>252</v>
      </c>
      <c r="G31" s="101">
        <v>1092</v>
      </c>
      <c r="H31" s="53">
        <v>8.3333333333333329E-2</v>
      </c>
      <c r="I31" s="53">
        <v>0.46520146520146521</v>
      </c>
      <c r="J31" s="53">
        <v>0.45146520146520147</v>
      </c>
      <c r="K31" s="53">
        <v>0.23076923076923078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78</v>
      </c>
      <c r="D32" s="151">
        <v>316</v>
      </c>
      <c r="E32" s="151">
        <v>205</v>
      </c>
      <c r="F32" s="151">
        <v>85</v>
      </c>
      <c r="G32" s="99">
        <v>599</v>
      </c>
      <c r="H32" s="51">
        <v>0.1302170283806344</v>
      </c>
      <c r="I32" s="51">
        <v>0.52754590984974958</v>
      </c>
      <c r="J32" s="51">
        <v>0.34223706176961605</v>
      </c>
      <c r="K32" s="51">
        <v>0.14190317195325541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65</v>
      </c>
      <c r="D33" s="152">
        <v>359</v>
      </c>
      <c r="E33" s="152">
        <v>269</v>
      </c>
      <c r="F33" s="152">
        <v>159</v>
      </c>
      <c r="G33" s="100">
        <v>693</v>
      </c>
      <c r="H33" s="37">
        <v>9.3795093795093792E-2</v>
      </c>
      <c r="I33" s="37">
        <v>0.51803751803751807</v>
      </c>
      <c r="J33" s="37">
        <v>0.38816738816738816</v>
      </c>
      <c r="K33" s="37">
        <v>0.22943722943722944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143</v>
      </c>
      <c r="D34" s="153">
        <v>675</v>
      </c>
      <c r="E34" s="153">
        <v>474</v>
      </c>
      <c r="F34" s="153">
        <v>244</v>
      </c>
      <c r="G34" s="101">
        <v>1292</v>
      </c>
      <c r="H34" s="53">
        <v>0.11068111455108359</v>
      </c>
      <c r="I34" s="53">
        <v>0.52244582043343657</v>
      </c>
      <c r="J34" s="53">
        <v>0.36687306501547989</v>
      </c>
      <c r="K34" s="53">
        <v>0.18885448916408668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1105</v>
      </c>
      <c r="D35" s="30">
        <v>4261</v>
      </c>
      <c r="E35" s="30">
        <v>2363</v>
      </c>
      <c r="F35" s="30">
        <v>953</v>
      </c>
      <c r="G35" s="149">
        <v>7729</v>
      </c>
      <c r="H35" s="80">
        <v>0.14296804243757277</v>
      </c>
      <c r="I35" s="80">
        <v>0.55130029758054078</v>
      </c>
      <c r="J35" s="80">
        <v>0.30573165998188639</v>
      </c>
      <c r="K35" s="80">
        <v>0.12330185017466684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972</v>
      </c>
      <c r="D36" s="35">
        <v>4461</v>
      </c>
      <c r="E36" s="35">
        <v>2962</v>
      </c>
      <c r="F36" s="35">
        <v>1420</v>
      </c>
      <c r="G36" s="100">
        <v>8395</v>
      </c>
      <c r="H36" s="81">
        <v>0.11578320428826683</v>
      </c>
      <c r="I36" s="81">
        <v>0.53138773079213819</v>
      </c>
      <c r="J36" s="81">
        <v>0.35282906491959498</v>
      </c>
      <c r="K36" s="81">
        <v>0.16914830256104824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2077</v>
      </c>
      <c r="D37" s="39">
        <v>8722</v>
      </c>
      <c r="E37" s="39">
        <v>5325</v>
      </c>
      <c r="F37" s="39">
        <v>2373</v>
      </c>
      <c r="G37" s="150">
        <v>16124</v>
      </c>
      <c r="H37" s="82">
        <v>0.12881419002728853</v>
      </c>
      <c r="I37" s="82">
        <v>0.54093277102455961</v>
      </c>
      <c r="J37" s="82">
        <v>0.33025303894815183</v>
      </c>
      <c r="K37" s="82">
        <v>0.14717191763830315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309</v>
      </c>
      <c r="D38" s="155">
        <v>1276</v>
      </c>
      <c r="E38" s="155">
        <v>736</v>
      </c>
      <c r="F38" s="155">
        <v>303</v>
      </c>
      <c r="G38" s="149">
        <v>2321</v>
      </c>
      <c r="H38" s="80">
        <v>0.13313227057302887</v>
      </c>
      <c r="I38" s="80">
        <v>0.54976303317535546</v>
      </c>
      <c r="J38" s="80">
        <v>0.31710469625161569</v>
      </c>
      <c r="K38" s="80">
        <v>0.13054717794054288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287</v>
      </c>
      <c r="D39" s="156">
        <v>1364</v>
      </c>
      <c r="E39" s="156">
        <v>1025</v>
      </c>
      <c r="F39" s="156">
        <v>588</v>
      </c>
      <c r="G39" s="100">
        <v>2676</v>
      </c>
      <c r="H39" s="81">
        <v>0.10724962630792227</v>
      </c>
      <c r="I39" s="81">
        <v>0.50971599402092671</v>
      </c>
      <c r="J39" s="81">
        <v>0.38303437967115095</v>
      </c>
      <c r="K39" s="81">
        <v>0.21973094170403587</v>
      </c>
      <c r="L39" s="17">
        <v>0.99999999999999989</v>
      </c>
    </row>
    <row r="40" spans="1:12" s="52" customFormat="1" ht="13.5" customHeight="1" x14ac:dyDescent="0.15">
      <c r="A40" s="169"/>
      <c r="B40" s="3" t="s">
        <v>15</v>
      </c>
      <c r="C40" s="157">
        <v>596</v>
      </c>
      <c r="D40" s="157">
        <v>2640</v>
      </c>
      <c r="E40" s="157">
        <v>1761</v>
      </c>
      <c r="F40" s="157">
        <v>891</v>
      </c>
      <c r="G40" s="150">
        <v>4997</v>
      </c>
      <c r="H40" s="82">
        <v>0.11927156293776266</v>
      </c>
      <c r="I40" s="82">
        <v>0.52831699019411649</v>
      </c>
      <c r="J40" s="82">
        <v>0.35241144686812087</v>
      </c>
      <c r="K40" s="82">
        <v>0.1783069841905143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358</v>
      </c>
      <c r="D41" s="84">
        <v>1429</v>
      </c>
      <c r="E41" s="84">
        <v>803</v>
      </c>
      <c r="F41" s="84">
        <v>317</v>
      </c>
      <c r="G41" s="146">
        <v>2590</v>
      </c>
      <c r="H41" s="51">
        <v>0.13822393822393822</v>
      </c>
      <c r="I41" s="51">
        <v>0.5517374517374517</v>
      </c>
      <c r="J41" s="51">
        <v>0.31003861003861005</v>
      </c>
      <c r="K41" s="51">
        <v>0.12239382239382239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322</v>
      </c>
      <c r="D42" s="85">
        <v>1406</v>
      </c>
      <c r="E42" s="85">
        <v>1059</v>
      </c>
      <c r="F42" s="85">
        <v>584</v>
      </c>
      <c r="G42" s="147">
        <v>2787</v>
      </c>
      <c r="H42" s="37">
        <v>0.11553641908862576</v>
      </c>
      <c r="I42" s="37">
        <v>0.50448510943667024</v>
      </c>
      <c r="J42" s="37">
        <v>0.37997847147470398</v>
      </c>
      <c r="K42" s="37">
        <v>0.20954431288123429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680</v>
      </c>
      <c r="D43" s="86">
        <v>2835</v>
      </c>
      <c r="E43" s="86">
        <v>1862</v>
      </c>
      <c r="F43" s="86">
        <v>901</v>
      </c>
      <c r="G43" s="148">
        <v>5377</v>
      </c>
      <c r="H43" s="53">
        <v>0.12646457132229869</v>
      </c>
      <c r="I43" s="53">
        <v>0.52724567602752459</v>
      </c>
      <c r="J43" s="53">
        <v>0.3462897526501767</v>
      </c>
      <c r="K43" s="53">
        <v>0.16756555700204576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84</v>
      </c>
      <c r="D44" s="84">
        <v>426</v>
      </c>
      <c r="E44" s="84">
        <v>257</v>
      </c>
      <c r="F44" s="84">
        <v>104</v>
      </c>
      <c r="G44" s="146">
        <v>767</v>
      </c>
      <c r="H44" s="51">
        <v>0.10951760104302477</v>
      </c>
      <c r="I44" s="51">
        <v>0.55541069100391138</v>
      </c>
      <c r="J44" s="51">
        <v>0.3350717079530639</v>
      </c>
      <c r="K44" s="51">
        <v>0.13559322033898305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74</v>
      </c>
      <c r="D45" s="85">
        <v>400</v>
      </c>
      <c r="E45" s="85">
        <v>360</v>
      </c>
      <c r="F45" s="85">
        <v>206</v>
      </c>
      <c r="G45" s="147">
        <v>834</v>
      </c>
      <c r="H45" s="37">
        <v>8.8729016786570747E-2</v>
      </c>
      <c r="I45" s="37">
        <v>0.47961630695443647</v>
      </c>
      <c r="J45" s="37">
        <v>0.43165467625899279</v>
      </c>
      <c r="K45" s="37">
        <v>0.24700239808153476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158</v>
      </c>
      <c r="D46" s="86">
        <v>826</v>
      </c>
      <c r="E46" s="86">
        <v>617</v>
      </c>
      <c r="F46" s="86">
        <v>310</v>
      </c>
      <c r="G46" s="148">
        <v>1601</v>
      </c>
      <c r="H46" s="53">
        <v>9.8688319800124921E-2</v>
      </c>
      <c r="I46" s="53">
        <v>0.51592754528419738</v>
      </c>
      <c r="J46" s="53">
        <v>0.38538413491567769</v>
      </c>
      <c r="K46" s="53">
        <v>0.19362898188632105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442</v>
      </c>
      <c r="D47" s="30">
        <v>1855</v>
      </c>
      <c r="E47" s="30">
        <v>1060</v>
      </c>
      <c r="F47" s="30">
        <v>421</v>
      </c>
      <c r="G47" s="149">
        <v>3357</v>
      </c>
      <c r="H47" s="80">
        <v>0.13166517724158475</v>
      </c>
      <c r="I47" s="80">
        <v>0.55257670539171877</v>
      </c>
      <c r="J47" s="80">
        <v>0.31575811736669646</v>
      </c>
      <c r="K47" s="80">
        <v>0.12540959189752757</v>
      </c>
      <c r="L47" s="17">
        <v>1</v>
      </c>
    </row>
    <row r="48" spans="1:12" x14ac:dyDescent="0.15">
      <c r="A48" s="168"/>
      <c r="B48" s="2" t="s">
        <v>14</v>
      </c>
      <c r="C48" s="35">
        <v>396</v>
      </c>
      <c r="D48" s="35">
        <v>1806</v>
      </c>
      <c r="E48" s="35">
        <v>1419</v>
      </c>
      <c r="F48" s="35">
        <v>790</v>
      </c>
      <c r="G48" s="100">
        <v>3621</v>
      </c>
      <c r="H48" s="81">
        <v>0.10936205468102735</v>
      </c>
      <c r="I48" s="81">
        <v>0.4987572493786247</v>
      </c>
      <c r="J48" s="81">
        <v>0.39188069594034797</v>
      </c>
      <c r="K48" s="81">
        <v>0.21817177575255453</v>
      </c>
      <c r="L48" s="17">
        <v>1</v>
      </c>
    </row>
    <row r="49" spans="1:12" x14ac:dyDescent="0.15">
      <c r="A49" s="169"/>
      <c r="B49" s="3" t="s">
        <v>15</v>
      </c>
      <c r="C49" s="39">
        <v>838</v>
      </c>
      <c r="D49" s="39">
        <v>3661</v>
      </c>
      <c r="E49" s="39">
        <v>2479</v>
      </c>
      <c r="F49" s="39">
        <v>1211</v>
      </c>
      <c r="G49" s="150">
        <v>6978</v>
      </c>
      <c r="H49" s="82">
        <v>0.12009171682430496</v>
      </c>
      <c r="I49" s="82">
        <v>0.52464889653195756</v>
      </c>
      <c r="J49" s="82">
        <v>0.35525938664373746</v>
      </c>
      <c r="K49" s="82">
        <v>0.17354542848953855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202</v>
      </c>
      <c r="D50" s="89">
        <v>844</v>
      </c>
      <c r="E50" s="89">
        <v>552</v>
      </c>
      <c r="F50" s="89">
        <v>232</v>
      </c>
      <c r="G50" s="146">
        <v>1598</v>
      </c>
      <c r="H50" s="51">
        <v>0.12640801001251564</v>
      </c>
      <c r="I50" s="51">
        <v>0.52816020025031285</v>
      </c>
      <c r="J50" s="51">
        <v>0.34543178973717148</v>
      </c>
      <c r="K50" s="51">
        <v>0.14518147684605756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184</v>
      </c>
      <c r="D51" s="87">
        <v>873</v>
      </c>
      <c r="E51" s="87">
        <v>704</v>
      </c>
      <c r="F51" s="87">
        <v>405</v>
      </c>
      <c r="G51" s="147">
        <v>1761</v>
      </c>
      <c r="H51" s="37">
        <v>0.10448608745031232</v>
      </c>
      <c r="I51" s="37">
        <v>0.49574105621805792</v>
      </c>
      <c r="J51" s="37">
        <v>0.39977285633162973</v>
      </c>
      <c r="K51" s="37">
        <v>0.22998296422487224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386</v>
      </c>
      <c r="D52" s="88">
        <v>1717</v>
      </c>
      <c r="E52" s="88">
        <v>1256</v>
      </c>
      <c r="F52" s="88">
        <v>637</v>
      </c>
      <c r="G52" s="148">
        <v>3359</v>
      </c>
      <c r="H52" s="53">
        <v>0.11491515331944031</v>
      </c>
      <c r="I52" s="53">
        <v>0.51116403691574874</v>
      </c>
      <c r="J52" s="53">
        <v>0.37392080976481096</v>
      </c>
      <c r="K52" s="53">
        <v>0.18963977374218519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139</v>
      </c>
      <c r="D53" s="89">
        <v>586</v>
      </c>
      <c r="E53" s="89">
        <v>354</v>
      </c>
      <c r="F53" s="89">
        <v>167</v>
      </c>
      <c r="G53" s="146">
        <v>1079</v>
      </c>
      <c r="H53" s="51">
        <v>0.12882298424467098</v>
      </c>
      <c r="I53" s="51">
        <v>0.54309545875810938</v>
      </c>
      <c r="J53" s="51">
        <v>0.32808155699721964</v>
      </c>
      <c r="K53" s="51">
        <v>0.15477293790546803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630</v>
      </c>
      <c r="E54" s="87">
        <v>476</v>
      </c>
      <c r="F54" s="87">
        <v>276</v>
      </c>
      <c r="G54" s="147">
        <v>1222</v>
      </c>
      <c r="H54" s="37">
        <v>9.4926350245499183E-2</v>
      </c>
      <c r="I54" s="37">
        <v>0.51554828150572829</v>
      </c>
      <c r="J54" s="37">
        <v>0.38952536824877249</v>
      </c>
      <c r="K54" s="37">
        <v>0.22585924713584288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255</v>
      </c>
      <c r="D55" s="88">
        <v>1216</v>
      </c>
      <c r="E55" s="88">
        <v>830</v>
      </c>
      <c r="F55" s="88">
        <v>443</v>
      </c>
      <c r="G55" s="148">
        <v>2301</v>
      </c>
      <c r="H55" s="53">
        <v>0.11082138200782268</v>
      </c>
      <c r="I55" s="53">
        <v>0.52846588439808784</v>
      </c>
      <c r="J55" s="53">
        <v>0.36071273359408951</v>
      </c>
      <c r="K55" s="53">
        <v>0.19252498913515861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147</v>
      </c>
      <c r="D56" s="89">
        <v>651</v>
      </c>
      <c r="E56" s="89">
        <v>366</v>
      </c>
      <c r="F56" s="89">
        <v>168</v>
      </c>
      <c r="G56" s="146">
        <v>1164</v>
      </c>
      <c r="H56" s="51">
        <v>0.12628865979381443</v>
      </c>
      <c r="I56" s="51">
        <v>0.55927835051546393</v>
      </c>
      <c r="J56" s="51">
        <v>0.31443298969072164</v>
      </c>
      <c r="K56" s="51">
        <v>0.14432989690721648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136</v>
      </c>
      <c r="D57" s="87">
        <v>638</v>
      </c>
      <c r="E57" s="87">
        <v>467</v>
      </c>
      <c r="F57" s="87">
        <v>262</v>
      </c>
      <c r="G57" s="147">
        <v>1241</v>
      </c>
      <c r="H57" s="37">
        <v>0.1095890410958904</v>
      </c>
      <c r="I57" s="37">
        <v>0.5141015310233682</v>
      </c>
      <c r="J57" s="37">
        <v>0.37630942788074134</v>
      </c>
      <c r="K57" s="37">
        <v>0.21112006446414183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283</v>
      </c>
      <c r="D58" s="88">
        <v>1289</v>
      </c>
      <c r="E58" s="88">
        <v>833</v>
      </c>
      <c r="F58" s="88">
        <v>430</v>
      </c>
      <c r="G58" s="148">
        <v>2405</v>
      </c>
      <c r="H58" s="53">
        <v>0.11767151767151768</v>
      </c>
      <c r="I58" s="53">
        <v>0.53596673596673594</v>
      </c>
      <c r="J58" s="53">
        <v>0.34636174636174638</v>
      </c>
      <c r="K58" s="53">
        <v>0.1787941787941788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81</v>
      </c>
      <c r="D59" s="89">
        <v>398</v>
      </c>
      <c r="E59" s="89">
        <v>264</v>
      </c>
      <c r="F59" s="89">
        <v>123</v>
      </c>
      <c r="G59" s="146">
        <v>743</v>
      </c>
      <c r="H59" s="51">
        <v>0.10901749663526245</v>
      </c>
      <c r="I59" s="51">
        <v>0.53566621803499326</v>
      </c>
      <c r="J59" s="51">
        <v>0.3553162853297443</v>
      </c>
      <c r="K59" s="51">
        <v>0.16554508748317631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67</v>
      </c>
      <c r="D60" s="87">
        <v>357</v>
      </c>
      <c r="E60" s="87">
        <v>320</v>
      </c>
      <c r="F60" s="87">
        <v>194</v>
      </c>
      <c r="G60" s="147">
        <v>744</v>
      </c>
      <c r="H60" s="37">
        <v>9.0053763440860218E-2</v>
      </c>
      <c r="I60" s="37">
        <v>0.47983870967741937</v>
      </c>
      <c r="J60" s="37">
        <v>0.43010752688172044</v>
      </c>
      <c r="K60" s="37">
        <v>0.260752688172043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148</v>
      </c>
      <c r="D61" s="88">
        <v>755</v>
      </c>
      <c r="E61" s="88">
        <v>584</v>
      </c>
      <c r="F61" s="88">
        <v>317</v>
      </c>
      <c r="G61" s="148">
        <v>1487</v>
      </c>
      <c r="H61" s="53">
        <v>9.9529253530598522E-2</v>
      </c>
      <c r="I61" s="53">
        <v>0.50773369199731</v>
      </c>
      <c r="J61" s="53">
        <v>0.39273705447209145</v>
      </c>
      <c r="K61" s="53">
        <v>0.21318090114324142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569</v>
      </c>
      <c r="D62" s="30">
        <v>2479</v>
      </c>
      <c r="E62" s="30">
        <v>1536</v>
      </c>
      <c r="F62" s="30">
        <v>690</v>
      </c>
      <c r="G62" s="99">
        <v>4584</v>
      </c>
      <c r="H62" s="80">
        <v>0.12412739965095985</v>
      </c>
      <c r="I62" s="80">
        <v>0.5407940663176265</v>
      </c>
      <c r="J62" s="80">
        <v>0.33507853403141363</v>
      </c>
      <c r="K62" s="80">
        <v>0.15052356020942409</v>
      </c>
      <c r="L62" s="17">
        <v>1</v>
      </c>
    </row>
    <row r="63" spans="1:12" x14ac:dyDescent="0.15">
      <c r="A63" s="168"/>
      <c r="B63" s="2" t="s">
        <v>14</v>
      </c>
      <c r="C63" s="35">
        <v>503</v>
      </c>
      <c r="D63" s="35">
        <v>2498</v>
      </c>
      <c r="E63" s="35">
        <v>1967</v>
      </c>
      <c r="F63" s="35">
        <v>1137</v>
      </c>
      <c r="G63" s="100">
        <v>4968</v>
      </c>
      <c r="H63" s="81">
        <v>0.10124798711755234</v>
      </c>
      <c r="I63" s="81">
        <v>0.50281803542673109</v>
      </c>
      <c r="J63" s="81">
        <v>0.39593397745571657</v>
      </c>
      <c r="K63" s="81">
        <v>0.2288647342995169</v>
      </c>
      <c r="L63" s="17">
        <v>1</v>
      </c>
    </row>
    <row r="64" spans="1:12" x14ac:dyDescent="0.15">
      <c r="A64" s="169"/>
      <c r="B64" s="3" t="s">
        <v>15</v>
      </c>
      <c r="C64" s="39">
        <v>1072</v>
      </c>
      <c r="D64" s="39">
        <v>4977</v>
      </c>
      <c r="E64" s="39">
        <v>3503</v>
      </c>
      <c r="F64" s="39">
        <v>1827</v>
      </c>
      <c r="G64" s="101">
        <v>9552</v>
      </c>
      <c r="H64" s="82">
        <v>0.11222780569514237</v>
      </c>
      <c r="I64" s="82">
        <v>0.52104271356783916</v>
      </c>
      <c r="J64" s="82">
        <v>0.36672948073701844</v>
      </c>
      <c r="K64" s="82">
        <v>0.19126884422110552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207</v>
      </c>
      <c r="D65" s="155">
        <v>1186</v>
      </c>
      <c r="E65" s="155">
        <v>743</v>
      </c>
      <c r="F65" s="155">
        <v>292</v>
      </c>
      <c r="G65" s="55">
        <v>2136</v>
      </c>
      <c r="H65" s="80">
        <v>9.6910112359550563E-2</v>
      </c>
      <c r="I65" s="80">
        <v>0.55524344569288386</v>
      </c>
      <c r="J65" s="80">
        <v>0.34784644194756553</v>
      </c>
      <c r="K65" s="80">
        <v>0.13670411985018727</v>
      </c>
      <c r="L65" s="17">
        <v>1</v>
      </c>
    </row>
    <row r="66" spans="1:12" x14ac:dyDescent="0.15">
      <c r="A66" s="168"/>
      <c r="B66" s="2" t="s">
        <v>14</v>
      </c>
      <c r="C66" s="156">
        <v>195</v>
      </c>
      <c r="D66" s="156">
        <v>1252</v>
      </c>
      <c r="E66" s="156">
        <v>1146</v>
      </c>
      <c r="F66" s="156">
        <v>651</v>
      </c>
      <c r="G66" s="35">
        <v>2593</v>
      </c>
      <c r="H66" s="81">
        <v>7.5202468183571153E-2</v>
      </c>
      <c r="I66" s="81">
        <v>0.48283841110682607</v>
      </c>
      <c r="J66" s="81">
        <v>0.4419591207096028</v>
      </c>
      <c r="K66" s="81">
        <v>0.25106054762822982</v>
      </c>
      <c r="L66" s="17">
        <v>1</v>
      </c>
    </row>
    <row r="67" spans="1:12" x14ac:dyDescent="0.15">
      <c r="A67" s="169"/>
      <c r="B67" s="3" t="s">
        <v>15</v>
      </c>
      <c r="C67" s="157">
        <v>402</v>
      </c>
      <c r="D67" s="157">
        <v>2438</v>
      </c>
      <c r="E67" s="157">
        <v>1889</v>
      </c>
      <c r="F67" s="157">
        <v>943</v>
      </c>
      <c r="G67" s="56">
        <v>4729</v>
      </c>
      <c r="H67" s="82">
        <v>8.5007401141890468E-2</v>
      </c>
      <c r="I67" s="82">
        <v>0.51554239796997248</v>
      </c>
      <c r="J67" s="82">
        <v>0.39945020088813704</v>
      </c>
      <c r="K67" s="82">
        <v>0.19940790864876295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9251</v>
      </c>
      <c r="D68" s="47">
        <v>36936</v>
      </c>
      <c r="E68" s="47">
        <v>17726</v>
      </c>
      <c r="F68" s="47">
        <v>7798</v>
      </c>
      <c r="G68" s="47">
        <v>63913</v>
      </c>
      <c r="H68" s="42">
        <v>0.1447436358800244</v>
      </c>
      <c r="I68" s="42">
        <v>0.57791059721809335</v>
      </c>
      <c r="J68" s="42">
        <v>0.27734576690188223</v>
      </c>
      <c r="K68" s="42">
        <v>0.12200960680925634</v>
      </c>
      <c r="L68" s="17">
        <v>1</v>
      </c>
    </row>
    <row r="69" spans="1:12" x14ac:dyDescent="0.15">
      <c r="A69" s="161"/>
      <c r="B69" s="14" t="s">
        <v>14</v>
      </c>
      <c r="C69" s="48">
        <v>8612</v>
      </c>
      <c r="D69" s="48">
        <v>38129</v>
      </c>
      <c r="E69" s="48">
        <v>23690</v>
      </c>
      <c r="F69" s="48">
        <v>12864</v>
      </c>
      <c r="G69" s="48">
        <v>70431</v>
      </c>
      <c r="H69" s="45">
        <v>0.12227570246056424</v>
      </c>
      <c r="I69" s="45">
        <v>0.54136672771932814</v>
      </c>
      <c r="J69" s="45">
        <v>0.33635756982010762</v>
      </c>
      <c r="K69" s="45">
        <v>0.18264684584912894</v>
      </c>
      <c r="L69" s="17">
        <v>1</v>
      </c>
    </row>
    <row r="70" spans="1:12" x14ac:dyDescent="0.15">
      <c r="A70" s="161"/>
      <c r="B70" s="15" t="s">
        <v>15</v>
      </c>
      <c r="C70" s="49">
        <v>17863</v>
      </c>
      <c r="D70" s="49">
        <v>75065</v>
      </c>
      <c r="E70" s="49">
        <v>41416</v>
      </c>
      <c r="F70" s="49">
        <v>20662</v>
      </c>
      <c r="G70" s="49">
        <v>134344</v>
      </c>
      <c r="H70" s="46">
        <v>0.13296462811885904</v>
      </c>
      <c r="I70" s="46">
        <v>0.55875215863752759</v>
      </c>
      <c r="J70" s="46">
        <v>0.30828321324361341</v>
      </c>
      <c r="K70" s="46">
        <v>0.15379920204847258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zoomScaleNormal="100" zoomScaleSheetLayoutView="75" workbookViewId="0">
      <pane ySplit="1" topLeftCell="A2" activePane="bottomLeft" state="frozen"/>
      <selection pane="bottomLeft" activeCell="K23" sqref="J23:K23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796</v>
      </c>
      <c r="D2" s="89">
        <v>853</v>
      </c>
      <c r="E2" s="89">
        <v>970</v>
      </c>
      <c r="F2" s="89">
        <v>945</v>
      </c>
      <c r="G2" s="89">
        <v>782</v>
      </c>
      <c r="H2" s="89">
        <v>775</v>
      </c>
      <c r="I2" s="89">
        <v>889</v>
      </c>
      <c r="J2" s="89">
        <v>1071</v>
      </c>
      <c r="K2" s="89">
        <v>1119</v>
      </c>
      <c r="L2" s="89">
        <v>1336</v>
      </c>
      <c r="M2" s="89">
        <v>1219</v>
      </c>
      <c r="N2" s="89">
        <v>1046</v>
      </c>
      <c r="O2" s="89">
        <v>1191</v>
      </c>
      <c r="P2" s="89">
        <v>1230</v>
      </c>
      <c r="Q2" s="89">
        <v>1239</v>
      </c>
      <c r="R2" s="89">
        <v>773</v>
      </c>
      <c r="S2" s="89">
        <v>604</v>
      </c>
      <c r="T2" s="89">
        <v>377</v>
      </c>
      <c r="U2" s="89">
        <v>145</v>
      </c>
      <c r="V2" s="89">
        <v>39</v>
      </c>
      <c r="W2" s="89">
        <v>4</v>
      </c>
      <c r="X2" s="99">
        <v>4411</v>
      </c>
      <c r="Y2" s="31">
        <v>17403</v>
      </c>
      <c r="Z2" s="37">
        <v>0.15049129460437854</v>
      </c>
      <c r="AA2" s="32">
        <v>0.59604665862207662</v>
      </c>
      <c r="AB2" s="32">
        <v>0.25346204677354478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701</v>
      </c>
      <c r="D3" s="87">
        <v>828</v>
      </c>
      <c r="E3" s="87">
        <v>861</v>
      </c>
      <c r="F3" s="87">
        <v>832</v>
      </c>
      <c r="G3" s="87">
        <v>793</v>
      </c>
      <c r="H3" s="87">
        <v>835</v>
      </c>
      <c r="I3" s="87">
        <v>901</v>
      </c>
      <c r="J3" s="87">
        <v>1122</v>
      </c>
      <c r="K3" s="87">
        <v>1211</v>
      </c>
      <c r="L3" s="87">
        <v>1368</v>
      </c>
      <c r="M3" s="87">
        <v>1441</v>
      </c>
      <c r="N3" s="87">
        <v>1276</v>
      </c>
      <c r="O3" s="87">
        <v>1297</v>
      </c>
      <c r="P3" s="87">
        <v>1278</v>
      </c>
      <c r="Q3" s="87">
        <v>1513</v>
      </c>
      <c r="R3" s="87">
        <v>1013</v>
      </c>
      <c r="S3" s="87">
        <v>917</v>
      </c>
      <c r="T3" s="87">
        <v>770</v>
      </c>
      <c r="U3" s="87">
        <v>411</v>
      </c>
      <c r="V3" s="87">
        <v>173</v>
      </c>
      <c r="W3" s="87">
        <v>32</v>
      </c>
      <c r="X3" s="100">
        <v>6107</v>
      </c>
      <c r="Y3" s="36">
        <v>19573</v>
      </c>
      <c r="Z3" s="37">
        <v>0.12210698411076483</v>
      </c>
      <c r="AA3" s="37">
        <v>0.56588157155264907</v>
      </c>
      <c r="AB3" s="37">
        <v>0.31201144433658612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1497</v>
      </c>
      <c r="D4" s="88">
        <v>1681</v>
      </c>
      <c r="E4" s="88">
        <v>1831</v>
      </c>
      <c r="F4" s="88">
        <v>1777</v>
      </c>
      <c r="G4" s="88">
        <v>1575</v>
      </c>
      <c r="H4" s="88">
        <v>1610</v>
      </c>
      <c r="I4" s="88">
        <v>1790</v>
      </c>
      <c r="J4" s="88">
        <v>2193</v>
      </c>
      <c r="K4" s="88">
        <v>2330</v>
      </c>
      <c r="L4" s="88">
        <v>2704</v>
      </c>
      <c r="M4" s="88">
        <v>2660</v>
      </c>
      <c r="N4" s="88">
        <v>2322</v>
      </c>
      <c r="O4" s="88">
        <v>2488</v>
      </c>
      <c r="P4" s="88">
        <v>2508</v>
      </c>
      <c r="Q4" s="88">
        <v>2752</v>
      </c>
      <c r="R4" s="88">
        <v>1786</v>
      </c>
      <c r="S4" s="88">
        <v>1521</v>
      </c>
      <c r="T4" s="88">
        <v>1147</v>
      </c>
      <c r="U4" s="88">
        <v>556</v>
      </c>
      <c r="V4" s="88">
        <v>212</v>
      </c>
      <c r="W4" s="88">
        <v>36</v>
      </c>
      <c r="X4" s="101">
        <v>10518</v>
      </c>
      <c r="Y4" s="40">
        <v>36976</v>
      </c>
      <c r="Z4" s="37">
        <v>0.13546624837732582</v>
      </c>
      <c r="AA4" s="37">
        <v>0.5800789701427953</v>
      </c>
      <c r="AB4" s="37">
        <v>0.28445478147987885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203</v>
      </c>
      <c r="D5" s="151">
        <v>255</v>
      </c>
      <c r="E5" s="151">
        <v>302</v>
      </c>
      <c r="F5" s="151">
        <v>321</v>
      </c>
      <c r="G5" s="151">
        <v>253</v>
      </c>
      <c r="H5" s="151">
        <v>226</v>
      </c>
      <c r="I5" s="151">
        <v>261</v>
      </c>
      <c r="J5" s="151">
        <v>278</v>
      </c>
      <c r="K5" s="151">
        <v>336</v>
      </c>
      <c r="L5" s="151">
        <v>377</v>
      </c>
      <c r="M5" s="151">
        <v>357</v>
      </c>
      <c r="N5" s="151">
        <v>261</v>
      </c>
      <c r="O5" s="151">
        <v>278</v>
      </c>
      <c r="P5" s="151">
        <v>294</v>
      </c>
      <c r="Q5" s="151">
        <v>274</v>
      </c>
      <c r="R5" s="151">
        <v>170</v>
      </c>
      <c r="S5" s="151">
        <v>150</v>
      </c>
      <c r="T5" s="151">
        <v>78</v>
      </c>
      <c r="U5" s="151">
        <v>25</v>
      </c>
      <c r="V5" s="151">
        <v>8</v>
      </c>
      <c r="W5" s="151">
        <v>0</v>
      </c>
      <c r="X5" s="30">
        <v>999</v>
      </c>
      <c r="Y5" s="31">
        <v>4707</v>
      </c>
      <c r="Z5" s="32">
        <v>0.16146165285744635</v>
      </c>
      <c r="AA5" s="32">
        <v>0.62630125345230503</v>
      </c>
      <c r="AB5" s="32">
        <v>0.21223709369024857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225</v>
      </c>
      <c r="D6" s="152">
        <v>264</v>
      </c>
      <c r="E6" s="152">
        <v>292</v>
      </c>
      <c r="F6" s="152">
        <v>293</v>
      </c>
      <c r="G6" s="152">
        <v>240</v>
      </c>
      <c r="H6" s="152">
        <v>209</v>
      </c>
      <c r="I6" s="152">
        <v>233</v>
      </c>
      <c r="J6" s="152">
        <v>270</v>
      </c>
      <c r="K6" s="152">
        <v>325</v>
      </c>
      <c r="L6" s="152">
        <v>359</v>
      </c>
      <c r="M6" s="152">
        <v>370</v>
      </c>
      <c r="N6" s="152">
        <v>253</v>
      </c>
      <c r="O6" s="152">
        <v>292</v>
      </c>
      <c r="P6" s="152">
        <v>285</v>
      </c>
      <c r="Q6" s="152">
        <v>340</v>
      </c>
      <c r="R6" s="152">
        <v>230</v>
      </c>
      <c r="S6" s="152">
        <v>233</v>
      </c>
      <c r="T6" s="152">
        <v>139</v>
      </c>
      <c r="U6" s="152">
        <v>78</v>
      </c>
      <c r="V6" s="152">
        <v>29</v>
      </c>
      <c r="W6" s="152">
        <v>7</v>
      </c>
      <c r="X6" s="35">
        <v>1341</v>
      </c>
      <c r="Y6" s="36">
        <v>4966</v>
      </c>
      <c r="Z6" s="37">
        <v>0.15726943213854208</v>
      </c>
      <c r="AA6" s="37">
        <v>0.57269432138542087</v>
      </c>
      <c r="AB6" s="37">
        <v>0.27003624647603708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428</v>
      </c>
      <c r="D7" s="153">
        <v>519</v>
      </c>
      <c r="E7" s="153">
        <v>594</v>
      </c>
      <c r="F7" s="153">
        <v>614</v>
      </c>
      <c r="G7" s="153">
        <v>493</v>
      </c>
      <c r="H7" s="153">
        <v>435</v>
      </c>
      <c r="I7" s="153">
        <v>494</v>
      </c>
      <c r="J7" s="153">
        <v>548</v>
      </c>
      <c r="K7" s="153">
        <v>661</v>
      </c>
      <c r="L7" s="153">
        <v>736</v>
      </c>
      <c r="M7" s="153">
        <v>727</v>
      </c>
      <c r="N7" s="153">
        <v>514</v>
      </c>
      <c r="O7" s="153">
        <v>570</v>
      </c>
      <c r="P7" s="153">
        <v>579</v>
      </c>
      <c r="Q7" s="153">
        <v>614</v>
      </c>
      <c r="R7" s="153">
        <v>400</v>
      </c>
      <c r="S7" s="153">
        <v>383</v>
      </c>
      <c r="T7" s="153">
        <v>217</v>
      </c>
      <c r="U7" s="153">
        <v>103</v>
      </c>
      <c r="V7" s="153">
        <v>37</v>
      </c>
      <c r="W7" s="153">
        <v>7</v>
      </c>
      <c r="X7" s="39">
        <v>2340</v>
      </c>
      <c r="Y7" s="40">
        <v>9673</v>
      </c>
      <c r="Z7" s="37">
        <v>0.1593094179675385</v>
      </c>
      <c r="AA7" s="37">
        <v>0.59878010958337646</v>
      </c>
      <c r="AB7" s="37">
        <v>0.24191047244908509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104</v>
      </c>
      <c r="D8" s="151">
        <v>116</v>
      </c>
      <c r="E8" s="151">
        <v>129</v>
      </c>
      <c r="F8" s="151">
        <v>121</v>
      </c>
      <c r="G8" s="151">
        <v>97</v>
      </c>
      <c r="H8" s="151">
        <v>125</v>
      </c>
      <c r="I8" s="151">
        <v>132</v>
      </c>
      <c r="J8" s="151">
        <v>162</v>
      </c>
      <c r="K8" s="151">
        <v>184</v>
      </c>
      <c r="L8" s="151">
        <v>199</v>
      </c>
      <c r="M8" s="151">
        <v>156</v>
      </c>
      <c r="N8" s="151">
        <v>163</v>
      </c>
      <c r="O8" s="151">
        <v>194</v>
      </c>
      <c r="P8" s="151">
        <v>200</v>
      </c>
      <c r="Q8" s="151">
        <v>246</v>
      </c>
      <c r="R8" s="151">
        <v>145</v>
      </c>
      <c r="S8" s="151">
        <v>96</v>
      </c>
      <c r="T8" s="151">
        <v>59</v>
      </c>
      <c r="U8" s="151">
        <v>28</v>
      </c>
      <c r="V8" s="151">
        <v>1</v>
      </c>
      <c r="W8" s="151">
        <v>0</v>
      </c>
      <c r="X8" s="30">
        <v>775</v>
      </c>
      <c r="Y8" s="31">
        <v>2657</v>
      </c>
      <c r="Z8" s="32">
        <v>0.13135114791117802</v>
      </c>
      <c r="AA8" s="32">
        <v>0.57696650357546109</v>
      </c>
      <c r="AB8" s="32">
        <v>0.29168234851336095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109</v>
      </c>
      <c r="D9" s="152">
        <v>130</v>
      </c>
      <c r="E9" s="152">
        <v>101</v>
      </c>
      <c r="F9" s="152">
        <v>116</v>
      </c>
      <c r="G9" s="152">
        <v>102</v>
      </c>
      <c r="H9" s="152">
        <v>119</v>
      </c>
      <c r="I9" s="152">
        <v>115</v>
      </c>
      <c r="J9" s="152">
        <v>158</v>
      </c>
      <c r="K9" s="152">
        <v>167</v>
      </c>
      <c r="L9" s="152">
        <v>177</v>
      </c>
      <c r="M9" s="152">
        <v>166</v>
      </c>
      <c r="N9" s="152">
        <v>190</v>
      </c>
      <c r="O9" s="152">
        <v>179</v>
      </c>
      <c r="P9" s="152">
        <v>207</v>
      </c>
      <c r="Q9" s="152">
        <v>284</v>
      </c>
      <c r="R9" s="152">
        <v>140</v>
      </c>
      <c r="S9" s="152">
        <v>148</v>
      </c>
      <c r="T9" s="152">
        <v>128</v>
      </c>
      <c r="U9" s="152">
        <v>73</v>
      </c>
      <c r="V9" s="152">
        <v>24</v>
      </c>
      <c r="W9" s="152">
        <v>1</v>
      </c>
      <c r="X9" s="35">
        <v>1005</v>
      </c>
      <c r="Y9" s="36">
        <v>2834</v>
      </c>
      <c r="Z9" s="37">
        <v>0.11997177134791814</v>
      </c>
      <c r="AA9" s="37">
        <v>0.52540578687367678</v>
      </c>
      <c r="AB9" s="37">
        <v>0.35462244177840507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213</v>
      </c>
      <c r="D10" s="153">
        <v>246</v>
      </c>
      <c r="E10" s="153">
        <v>230</v>
      </c>
      <c r="F10" s="153">
        <v>237</v>
      </c>
      <c r="G10" s="153">
        <v>199</v>
      </c>
      <c r="H10" s="153">
        <v>244</v>
      </c>
      <c r="I10" s="153">
        <v>247</v>
      </c>
      <c r="J10" s="153">
        <v>320</v>
      </c>
      <c r="K10" s="153">
        <v>351</v>
      </c>
      <c r="L10" s="153">
        <v>376</v>
      </c>
      <c r="M10" s="153">
        <v>322</v>
      </c>
      <c r="N10" s="153">
        <v>353</v>
      </c>
      <c r="O10" s="153">
        <v>373</v>
      </c>
      <c r="P10" s="153">
        <v>407</v>
      </c>
      <c r="Q10" s="153">
        <v>530</v>
      </c>
      <c r="R10" s="153">
        <v>285</v>
      </c>
      <c r="S10" s="153">
        <v>244</v>
      </c>
      <c r="T10" s="153">
        <v>187</v>
      </c>
      <c r="U10" s="153">
        <v>101</v>
      </c>
      <c r="V10" s="153">
        <v>25</v>
      </c>
      <c r="W10" s="153">
        <v>1</v>
      </c>
      <c r="X10" s="39">
        <v>1780</v>
      </c>
      <c r="Y10" s="40">
        <v>5491</v>
      </c>
      <c r="Z10" s="37">
        <v>0.12547805499908943</v>
      </c>
      <c r="AA10" s="37">
        <v>0.55035512657075214</v>
      </c>
      <c r="AB10" s="37">
        <v>0.32416681843015843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29</v>
      </c>
      <c r="D11" s="151">
        <v>71</v>
      </c>
      <c r="E11" s="151">
        <v>67</v>
      </c>
      <c r="F11" s="151">
        <v>70</v>
      </c>
      <c r="G11" s="151">
        <v>70</v>
      </c>
      <c r="H11" s="151">
        <v>50</v>
      </c>
      <c r="I11" s="151">
        <v>53</v>
      </c>
      <c r="J11" s="151">
        <v>86</v>
      </c>
      <c r="K11" s="151">
        <v>100</v>
      </c>
      <c r="L11" s="151">
        <v>100</v>
      </c>
      <c r="M11" s="151">
        <v>132</v>
      </c>
      <c r="N11" s="151">
        <v>137</v>
      </c>
      <c r="O11" s="151">
        <v>158</v>
      </c>
      <c r="P11" s="151">
        <v>173</v>
      </c>
      <c r="Q11" s="151">
        <v>197</v>
      </c>
      <c r="R11" s="151">
        <v>102</v>
      </c>
      <c r="S11" s="151">
        <v>92</v>
      </c>
      <c r="T11" s="151">
        <v>65</v>
      </c>
      <c r="U11" s="151">
        <v>30</v>
      </c>
      <c r="V11" s="151">
        <v>11</v>
      </c>
      <c r="W11" s="151">
        <v>2</v>
      </c>
      <c r="X11" s="30">
        <v>672</v>
      </c>
      <c r="Y11" s="31">
        <v>1795</v>
      </c>
      <c r="Z11" s="32">
        <v>9.3036211699164345E-2</v>
      </c>
      <c r="AA11" s="32">
        <v>0.53259052924791084</v>
      </c>
      <c r="AB11" s="32">
        <v>0.37437325905292479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80</v>
      </c>
      <c r="E12" s="152">
        <v>67</v>
      </c>
      <c r="F12" s="152">
        <v>73</v>
      </c>
      <c r="G12" s="152">
        <v>78</v>
      </c>
      <c r="H12" s="152">
        <v>66</v>
      </c>
      <c r="I12" s="152">
        <v>51</v>
      </c>
      <c r="J12" s="152">
        <v>81</v>
      </c>
      <c r="K12" s="152">
        <v>77</v>
      </c>
      <c r="L12" s="152">
        <v>118</v>
      </c>
      <c r="M12" s="152">
        <v>142</v>
      </c>
      <c r="N12" s="152">
        <v>145</v>
      </c>
      <c r="O12" s="152">
        <v>155</v>
      </c>
      <c r="P12" s="152">
        <v>146</v>
      </c>
      <c r="Q12" s="152">
        <v>202</v>
      </c>
      <c r="R12" s="152">
        <v>139</v>
      </c>
      <c r="S12" s="152">
        <v>158</v>
      </c>
      <c r="T12" s="152">
        <v>134</v>
      </c>
      <c r="U12" s="152">
        <v>97</v>
      </c>
      <c r="V12" s="152">
        <v>48</v>
      </c>
      <c r="W12" s="152">
        <v>4</v>
      </c>
      <c r="X12" s="35">
        <v>928</v>
      </c>
      <c r="Y12" s="36">
        <v>2104</v>
      </c>
      <c r="Z12" s="37">
        <v>9.0304182509505698E-2</v>
      </c>
      <c r="AA12" s="37">
        <v>0.46863117870722432</v>
      </c>
      <c r="AB12" s="37">
        <v>0.44106463878326996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72</v>
      </c>
      <c r="D13" s="153">
        <v>151</v>
      </c>
      <c r="E13" s="153">
        <v>134</v>
      </c>
      <c r="F13" s="153">
        <v>143</v>
      </c>
      <c r="G13" s="153">
        <v>148</v>
      </c>
      <c r="H13" s="153">
        <v>116</v>
      </c>
      <c r="I13" s="153">
        <v>104</v>
      </c>
      <c r="J13" s="153">
        <v>167</v>
      </c>
      <c r="K13" s="153">
        <v>177</v>
      </c>
      <c r="L13" s="153">
        <v>218</v>
      </c>
      <c r="M13" s="153">
        <v>274</v>
      </c>
      <c r="N13" s="153">
        <v>282</v>
      </c>
      <c r="O13" s="153">
        <v>313</v>
      </c>
      <c r="P13" s="153">
        <v>319</v>
      </c>
      <c r="Q13" s="153">
        <v>399</v>
      </c>
      <c r="R13" s="153">
        <v>241</v>
      </c>
      <c r="S13" s="153">
        <v>250</v>
      </c>
      <c r="T13" s="153">
        <v>199</v>
      </c>
      <c r="U13" s="153">
        <v>127</v>
      </c>
      <c r="V13" s="153">
        <v>59</v>
      </c>
      <c r="W13" s="153">
        <v>6</v>
      </c>
      <c r="X13" s="39">
        <v>1600</v>
      </c>
      <c r="Y13" s="40">
        <v>3899</v>
      </c>
      <c r="Z13" s="37">
        <v>9.1561938958707359E-2</v>
      </c>
      <c r="AA13" s="37">
        <v>0.49807642985380868</v>
      </c>
      <c r="AB13" s="37">
        <v>0.41036163118748398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660</v>
      </c>
      <c r="D14" s="89">
        <v>843</v>
      </c>
      <c r="E14" s="89">
        <v>863</v>
      </c>
      <c r="F14" s="89">
        <v>797</v>
      </c>
      <c r="G14" s="89">
        <v>641</v>
      </c>
      <c r="H14" s="89">
        <v>669</v>
      </c>
      <c r="I14" s="89">
        <v>731</v>
      </c>
      <c r="J14" s="89">
        <v>829</v>
      </c>
      <c r="K14" s="89">
        <v>995</v>
      </c>
      <c r="L14" s="89">
        <v>1062</v>
      </c>
      <c r="M14" s="89">
        <v>987</v>
      </c>
      <c r="N14" s="89">
        <v>792</v>
      </c>
      <c r="O14" s="89">
        <v>750</v>
      </c>
      <c r="P14" s="89">
        <v>773</v>
      </c>
      <c r="Q14" s="89">
        <v>827</v>
      </c>
      <c r="R14" s="89">
        <v>654</v>
      </c>
      <c r="S14" s="89">
        <v>532</v>
      </c>
      <c r="T14" s="89">
        <v>329</v>
      </c>
      <c r="U14" s="89">
        <v>96</v>
      </c>
      <c r="V14" s="89">
        <v>13</v>
      </c>
      <c r="W14" s="89">
        <v>0</v>
      </c>
      <c r="X14" s="30">
        <v>3224</v>
      </c>
      <c r="Y14" s="31">
        <v>13843</v>
      </c>
      <c r="Z14" s="32">
        <v>0.17091670880589468</v>
      </c>
      <c r="AA14" s="32">
        <v>0.59618579787618287</v>
      </c>
      <c r="AB14" s="32">
        <v>0.23289749331792242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603</v>
      </c>
      <c r="D15" s="87">
        <v>763</v>
      </c>
      <c r="E15" s="87">
        <v>820</v>
      </c>
      <c r="F15" s="87">
        <v>843</v>
      </c>
      <c r="G15" s="87">
        <v>599</v>
      </c>
      <c r="H15" s="87">
        <v>554</v>
      </c>
      <c r="I15" s="87">
        <v>643</v>
      </c>
      <c r="J15" s="87">
        <v>898</v>
      </c>
      <c r="K15" s="87">
        <v>1024</v>
      </c>
      <c r="L15" s="87">
        <v>1138</v>
      </c>
      <c r="M15" s="87">
        <v>1074</v>
      </c>
      <c r="N15" s="87">
        <v>914</v>
      </c>
      <c r="O15" s="87">
        <v>861</v>
      </c>
      <c r="P15" s="87">
        <v>887</v>
      </c>
      <c r="Q15" s="87">
        <v>1058</v>
      </c>
      <c r="R15" s="87">
        <v>826</v>
      </c>
      <c r="S15" s="87">
        <v>699</v>
      </c>
      <c r="T15" s="87">
        <v>421</v>
      </c>
      <c r="U15" s="87">
        <v>239</v>
      </c>
      <c r="V15" s="87">
        <v>74</v>
      </c>
      <c r="W15" s="87">
        <v>7</v>
      </c>
      <c r="X15" s="35">
        <v>4211</v>
      </c>
      <c r="Y15" s="36">
        <v>14945</v>
      </c>
      <c r="Z15" s="37">
        <v>0.14626965540314488</v>
      </c>
      <c r="AA15" s="37">
        <v>0.57196386751421879</v>
      </c>
      <c r="AB15" s="37">
        <v>0.28176647708263636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1263</v>
      </c>
      <c r="D16" s="88">
        <v>1606</v>
      </c>
      <c r="E16" s="88">
        <v>1683</v>
      </c>
      <c r="F16" s="88">
        <v>1640</v>
      </c>
      <c r="G16" s="88">
        <v>1240</v>
      </c>
      <c r="H16" s="88">
        <v>1223</v>
      </c>
      <c r="I16" s="88">
        <v>1374</v>
      </c>
      <c r="J16" s="88">
        <v>1727</v>
      </c>
      <c r="K16" s="88">
        <v>2019</v>
      </c>
      <c r="L16" s="88">
        <v>2200</v>
      </c>
      <c r="M16" s="88">
        <v>2061</v>
      </c>
      <c r="N16" s="88">
        <v>1706</v>
      </c>
      <c r="O16" s="88">
        <v>1611</v>
      </c>
      <c r="P16" s="88">
        <v>1660</v>
      </c>
      <c r="Q16" s="88">
        <v>1885</v>
      </c>
      <c r="R16" s="88">
        <v>1480</v>
      </c>
      <c r="S16" s="88">
        <v>1231</v>
      </c>
      <c r="T16" s="88">
        <v>750</v>
      </c>
      <c r="U16" s="88">
        <v>335</v>
      </c>
      <c r="V16" s="88">
        <v>87</v>
      </c>
      <c r="W16" s="88">
        <v>7</v>
      </c>
      <c r="X16" s="39">
        <v>7435</v>
      </c>
      <c r="Y16" s="40">
        <v>28788</v>
      </c>
      <c r="Z16" s="37">
        <v>0.15812143948867582</v>
      </c>
      <c r="AA16" s="37">
        <v>0.58361122690009726</v>
      </c>
      <c r="AB16" s="37">
        <v>0.25826733361122689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15</v>
      </c>
      <c r="D17" s="151">
        <v>32</v>
      </c>
      <c r="E17" s="151">
        <v>28</v>
      </c>
      <c r="F17" s="151">
        <v>32</v>
      </c>
      <c r="G17" s="151">
        <v>33</v>
      </c>
      <c r="H17" s="151">
        <v>30</v>
      </c>
      <c r="I17" s="151">
        <v>27</v>
      </c>
      <c r="J17" s="151">
        <v>31</v>
      </c>
      <c r="K17" s="151">
        <v>53</v>
      </c>
      <c r="L17" s="151">
        <v>65</v>
      </c>
      <c r="M17" s="151">
        <v>76</v>
      </c>
      <c r="N17" s="151">
        <v>87</v>
      </c>
      <c r="O17" s="151">
        <v>83</v>
      </c>
      <c r="P17" s="151">
        <v>96</v>
      </c>
      <c r="Q17" s="151">
        <v>99</v>
      </c>
      <c r="R17" s="151">
        <v>60</v>
      </c>
      <c r="S17" s="151">
        <v>44</v>
      </c>
      <c r="T17" s="151">
        <v>37</v>
      </c>
      <c r="U17" s="151">
        <v>13</v>
      </c>
      <c r="V17" s="151">
        <v>1</v>
      </c>
      <c r="W17" s="151">
        <v>0</v>
      </c>
      <c r="X17" s="30">
        <v>350</v>
      </c>
      <c r="Y17" s="31">
        <v>942</v>
      </c>
      <c r="Z17" s="32">
        <v>7.9617834394904455E-2</v>
      </c>
      <c r="AA17" s="32">
        <v>0.54883227176220806</v>
      </c>
      <c r="AB17" s="32">
        <v>0.37154989384288745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30</v>
      </c>
      <c r="E18" s="152">
        <v>27</v>
      </c>
      <c r="F18" s="152">
        <v>29</v>
      </c>
      <c r="G18" s="152">
        <v>32</v>
      </c>
      <c r="H18" s="152">
        <v>28</v>
      </c>
      <c r="I18" s="152">
        <v>37</v>
      </c>
      <c r="J18" s="152">
        <v>40</v>
      </c>
      <c r="K18" s="152">
        <v>35</v>
      </c>
      <c r="L18" s="152">
        <v>51</v>
      </c>
      <c r="M18" s="152">
        <v>64</v>
      </c>
      <c r="N18" s="152">
        <v>80</v>
      </c>
      <c r="O18" s="152">
        <v>75</v>
      </c>
      <c r="P18" s="152">
        <v>94</v>
      </c>
      <c r="Q18" s="152">
        <v>105</v>
      </c>
      <c r="R18" s="152">
        <v>70</v>
      </c>
      <c r="S18" s="152">
        <v>94</v>
      </c>
      <c r="T18" s="152">
        <v>67</v>
      </c>
      <c r="U18" s="152">
        <v>40</v>
      </c>
      <c r="V18" s="152">
        <v>13</v>
      </c>
      <c r="W18" s="152">
        <v>0</v>
      </c>
      <c r="X18" s="35">
        <v>483</v>
      </c>
      <c r="Y18" s="36">
        <v>1031</v>
      </c>
      <c r="Z18" s="37">
        <v>7.4684772065955377E-2</v>
      </c>
      <c r="AA18" s="37">
        <v>0.45683802133850632</v>
      </c>
      <c r="AB18" s="37">
        <v>0.46847720659553832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35</v>
      </c>
      <c r="D19" s="153">
        <v>62</v>
      </c>
      <c r="E19" s="153">
        <v>55</v>
      </c>
      <c r="F19" s="153">
        <v>61</v>
      </c>
      <c r="G19" s="153">
        <v>65</v>
      </c>
      <c r="H19" s="153">
        <v>58</v>
      </c>
      <c r="I19" s="153">
        <v>64</v>
      </c>
      <c r="J19" s="153">
        <v>71</v>
      </c>
      <c r="K19" s="153">
        <v>88</v>
      </c>
      <c r="L19" s="153">
        <v>116</v>
      </c>
      <c r="M19" s="153">
        <v>140</v>
      </c>
      <c r="N19" s="153">
        <v>167</v>
      </c>
      <c r="O19" s="153">
        <v>158</v>
      </c>
      <c r="P19" s="153">
        <v>190</v>
      </c>
      <c r="Q19" s="153">
        <v>204</v>
      </c>
      <c r="R19" s="153">
        <v>130</v>
      </c>
      <c r="S19" s="153">
        <v>138</v>
      </c>
      <c r="T19" s="153">
        <v>104</v>
      </c>
      <c r="U19" s="153">
        <v>53</v>
      </c>
      <c r="V19" s="153">
        <v>14</v>
      </c>
      <c r="W19" s="153">
        <v>0</v>
      </c>
      <c r="X19" s="39">
        <v>833</v>
      </c>
      <c r="Y19" s="40">
        <v>1973</v>
      </c>
      <c r="Z19" s="37">
        <v>7.7040040547389763E-2</v>
      </c>
      <c r="AA19" s="37">
        <v>0.50076026355803349</v>
      </c>
      <c r="AB19" s="37">
        <v>0.42219969589457679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93</v>
      </c>
      <c r="D20" s="151">
        <v>97</v>
      </c>
      <c r="E20" s="151">
        <v>93</v>
      </c>
      <c r="F20" s="151">
        <v>94</v>
      </c>
      <c r="G20" s="151">
        <v>89</v>
      </c>
      <c r="H20" s="151">
        <v>92</v>
      </c>
      <c r="I20" s="151">
        <v>105</v>
      </c>
      <c r="J20" s="151">
        <v>124</v>
      </c>
      <c r="K20" s="151">
        <v>142</v>
      </c>
      <c r="L20" s="151">
        <v>153</v>
      </c>
      <c r="M20" s="151">
        <v>146</v>
      </c>
      <c r="N20" s="151">
        <v>169</v>
      </c>
      <c r="O20" s="151">
        <v>185</v>
      </c>
      <c r="P20" s="151">
        <v>257</v>
      </c>
      <c r="Q20" s="151">
        <v>244</v>
      </c>
      <c r="R20" s="151">
        <v>140</v>
      </c>
      <c r="S20" s="151">
        <v>103</v>
      </c>
      <c r="T20" s="151">
        <v>74</v>
      </c>
      <c r="U20" s="151">
        <v>27</v>
      </c>
      <c r="V20" s="151">
        <v>12</v>
      </c>
      <c r="W20" s="151">
        <v>0</v>
      </c>
      <c r="X20" s="30">
        <v>857</v>
      </c>
      <c r="Y20" s="31">
        <v>2439</v>
      </c>
      <c r="Z20" s="32">
        <v>0.11603116031160311</v>
      </c>
      <c r="AA20" s="32">
        <v>0.53259532595325954</v>
      </c>
      <c r="AB20" s="32">
        <v>0.35137351373513737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87</v>
      </c>
      <c r="D21" s="152">
        <v>112</v>
      </c>
      <c r="E21" s="152">
        <v>96</v>
      </c>
      <c r="F21" s="152">
        <v>77</v>
      </c>
      <c r="G21" s="152">
        <v>100</v>
      </c>
      <c r="H21" s="152">
        <v>82</v>
      </c>
      <c r="I21" s="152">
        <v>116</v>
      </c>
      <c r="J21" s="152">
        <v>122</v>
      </c>
      <c r="K21" s="152">
        <v>134</v>
      </c>
      <c r="L21" s="152">
        <v>144</v>
      </c>
      <c r="M21" s="152">
        <v>161</v>
      </c>
      <c r="N21" s="152">
        <v>197</v>
      </c>
      <c r="O21" s="152">
        <v>201</v>
      </c>
      <c r="P21" s="152">
        <v>233</v>
      </c>
      <c r="Q21" s="152">
        <v>261</v>
      </c>
      <c r="R21" s="152">
        <v>153</v>
      </c>
      <c r="S21" s="152">
        <v>167</v>
      </c>
      <c r="T21" s="152">
        <v>152</v>
      </c>
      <c r="U21" s="152">
        <v>89</v>
      </c>
      <c r="V21" s="152">
        <v>39</v>
      </c>
      <c r="W21" s="152">
        <v>2</v>
      </c>
      <c r="X21" s="35">
        <v>1096</v>
      </c>
      <c r="Y21" s="36">
        <v>2725</v>
      </c>
      <c r="Z21" s="37">
        <v>0.10825688073394496</v>
      </c>
      <c r="AA21" s="37">
        <v>0.48954128440366973</v>
      </c>
      <c r="AB21" s="37">
        <v>0.40220183486238531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180</v>
      </c>
      <c r="D22" s="153">
        <v>209</v>
      </c>
      <c r="E22" s="153">
        <v>189</v>
      </c>
      <c r="F22" s="153">
        <v>171</v>
      </c>
      <c r="G22" s="153">
        <v>189</v>
      </c>
      <c r="H22" s="153">
        <v>174</v>
      </c>
      <c r="I22" s="153">
        <v>221</v>
      </c>
      <c r="J22" s="153">
        <v>246</v>
      </c>
      <c r="K22" s="153">
        <v>276</v>
      </c>
      <c r="L22" s="153">
        <v>297</v>
      </c>
      <c r="M22" s="153">
        <v>307</v>
      </c>
      <c r="N22" s="153">
        <v>366</v>
      </c>
      <c r="O22" s="153">
        <v>386</v>
      </c>
      <c r="P22" s="153">
        <v>490</v>
      </c>
      <c r="Q22" s="153">
        <v>505</v>
      </c>
      <c r="R22" s="153">
        <v>293</v>
      </c>
      <c r="S22" s="153">
        <v>270</v>
      </c>
      <c r="T22" s="153">
        <v>226</v>
      </c>
      <c r="U22" s="153">
        <v>116</v>
      </c>
      <c r="V22" s="153">
        <v>51</v>
      </c>
      <c r="W22" s="153">
        <v>2</v>
      </c>
      <c r="X22" s="39">
        <v>1953</v>
      </c>
      <c r="Y22" s="40">
        <v>5164</v>
      </c>
      <c r="Z22" s="37">
        <v>0.11192873741285825</v>
      </c>
      <c r="AA22" s="37">
        <v>0.50987606506584049</v>
      </c>
      <c r="AB22" s="37">
        <v>0.37819519752130132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1900</v>
      </c>
      <c r="D23" s="30">
        <v>2267</v>
      </c>
      <c r="E23" s="30">
        <v>2452</v>
      </c>
      <c r="F23" s="30">
        <v>2380</v>
      </c>
      <c r="G23" s="30">
        <v>1965</v>
      </c>
      <c r="H23" s="30">
        <v>1967</v>
      </c>
      <c r="I23" s="30">
        <v>2198</v>
      </c>
      <c r="J23" s="30">
        <v>2581</v>
      </c>
      <c r="K23" s="30">
        <v>2929</v>
      </c>
      <c r="L23" s="30">
        <v>3292</v>
      </c>
      <c r="M23" s="30">
        <v>3073</v>
      </c>
      <c r="N23" s="30">
        <v>2655</v>
      </c>
      <c r="O23" s="30">
        <v>2839</v>
      </c>
      <c r="P23" s="30">
        <v>3023</v>
      </c>
      <c r="Q23" s="30">
        <v>3126</v>
      </c>
      <c r="R23" s="30">
        <v>2044</v>
      </c>
      <c r="S23" s="30">
        <v>1621</v>
      </c>
      <c r="T23" s="30">
        <v>1019</v>
      </c>
      <c r="U23" s="30">
        <v>364</v>
      </c>
      <c r="V23" s="30">
        <v>85</v>
      </c>
      <c r="W23" s="30">
        <v>6</v>
      </c>
      <c r="X23" s="30">
        <v>11288</v>
      </c>
      <c r="Y23" s="30">
        <v>43786</v>
      </c>
      <c r="Z23" s="105">
        <v>0.15116703969305256</v>
      </c>
      <c r="AA23" s="105">
        <v>0.59103366372813226</v>
      </c>
      <c r="AB23" s="105">
        <v>0.25779929657881517</v>
      </c>
      <c r="AC23" s="43">
        <v>1</v>
      </c>
    </row>
    <row r="24" spans="1:30" s="44" customFormat="1" ht="12" customHeight="1" x14ac:dyDescent="0.15">
      <c r="A24" s="178"/>
      <c r="B24" s="27" t="s">
        <v>14</v>
      </c>
      <c r="C24" s="35">
        <v>1788</v>
      </c>
      <c r="D24" s="35">
        <v>2207</v>
      </c>
      <c r="E24" s="35">
        <v>2264</v>
      </c>
      <c r="F24" s="35">
        <v>2263</v>
      </c>
      <c r="G24" s="35">
        <v>1944</v>
      </c>
      <c r="H24" s="35">
        <v>1893</v>
      </c>
      <c r="I24" s="35">
        <v>2096</v>
      </c>
      <c r="J24" s="35">
        <v>2691</v>
      </c>
      <c r="K24" s="35">
        <v>2973</v>
      </c>
      <c r="L24" s="35">
        <v>3355</v>
      </c>
      <c r="M24" s="35">
        <v>3418</v>
      </c>
      <c r="N24" s="35">
        <v>3055</v>
      </c>
      <c r="O24" s="35">
        <v>3060</v>
      </c>
      <c r="P24" s="35">
        <v>3130</v>
      </c>
      <c r="Q24" s="35">
        <v>3763</v>
      </c>
      <c r="R24" s="35">
        <v>2571</v>
      </c>
      <c r="S24" s="35">
        <v>2416</v>
      </c>
      <c r="T24" s="35">
        <v>1811</v>
      </c>
      <c r="U24" s="35">
        <v>1027</v>
      </c>
      <c r="V24" s="35">
        <v>400</v>
      </c>
      <c r="W24" s="35">
        <v>53</v>
      </c>
      <c r="X24" s="35">
        <v>15171</v>
      </c>
      <c r="Y24" s="35">
        <v>48178</v>
      </c>
      <c r="Z24" s="106">
        <v>0.12991406866204491</v>
      </c>
      <c r="AA24" s="106">
        <v>0.55519116609240737</v>
      </c>
      <c r="AB24" s="106">
        <v>0.31489476524554777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3688</v>
      </c>
      <c r="D25" s="39">
        <v>4474</v>
      </c>
      <c r="E25" s="39">
        <v>4716</v>
      </c>
      <c r="F25" s="39">
        <v>4643</v>
      </c>
      <c r="G25" s="39">
        <v>3909</v>
      </c>
      <c r="H25" s="39">
        <v>3860</v>
      </c>
      <c r="I25" s="39">
        <v>4294</v>
      </c>
      <c r="J25" s="39">
        <v>5272</v>
      </c>
      <c r="K25" s="39">
        <v>5902</v>
      </c>
      <c r="L25" s="39">
        <v>6647</v>
      </c>
      <c r="M25" s="39">
        <v>6491</v>
      </c>
      <c r="N25" s="39">
        <v>5710</v>
      </c>
      <c r="O25" s="39">
        <v>5899</v>
      </c>
      <c r="P25" s="39">
        <v>6153</v>
      </c>
      <c r="Q25" s="39">
        <v>6889</v>
      </c>
      <c r="R25" s="39">
        <v>4615</v>
      </c>
      <c r="S25" s="39">
        <v>4037</v>
      </c>
      <c r="T25" s="39">
        <v>2830</v>
      </c>
      <c r="U25" s="39">
        <v>1391</v>
      </c>
      <c r="V25" s="39">
        <v>485</v>
      </c>
      <c r="W25" s="39">
        <v>59</v>
      </c>
      <c r="X25" s="39">
        <v>26459</v>
      </c>
      <c r="Y25" s="39">
        <v>91964</v>
      </c>
      <c r="Z25" s="107">
        <v>0.14003305641337915</v>
      </c>
      <c r="AA25" s="107">
        <v>0.57225653516593444</v>
      </c>
      <c r="AB25" s="107">
        <v>0.28771040842068635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347</v>
      </c>
      <c r="D26" s="151">
        <v>307</v>
      </c>
      <c r="E26" s="151">
        <v>324</v>
      </c>
      <c r="F26" s="151">
        <v>366</v>
      </c>
      <c r="G26" s="151">
        <v>254</v>
      </c>
      <c r="H26" s="151">
        <v>324</v>
      </c>
      <c r="I26" s="151">
        <v>379</v>
      </c>
      <c r="J26" s="151">
        <v>373</v>
      </c>
      <c r="K26" s="151">
        <v>441</v>
      </c>
      <c r="L26" s="151">
        <v>434</v>
      </c>
      <c r="M26" s="151">
        <v>415</v>
      </c>
      <c r="N26" s="151">
        <v>339</v>
      </c>
      <c r="O26" s="151">
        <v>382</v>
      </c>
      <c r="P26" s="151">
        <v>496</v>
      </c>
      <c r="Q26" s="151">
        <v>667</v>
      </c>
      <c r="R26" s="151">
        <v>363</v>
      </c>
      <c r="S26" s="151">
        <v>234</v>
      </c>
      <c r="T26" s="151">
        <v>115</v>
      </c>
      <c r="U26" s="151">
        <v>58</v>
      </c>
      <c r="V26" s="151">
        <v>11</v>
      </c>
      <c r="W26" s="151">
        <v>1</v>
      </c>
      <c r="X26" s="30">
        <v>1945</v>
      </c>
      <c r="Y26" s="31">
        <v>6630</v>
      </c>
      <c r="Z26" s="32">
        <v>0.14751131221719457</v>
      </c>
      <c r="AA26" s="32">
        <v>0.55912518853695325</v>
      </c>
      <c r="AB26" s="32">
        <v>0.2933634992458522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307</v>
      </c>
      <c r="D27" s="152">
        <v>299</v>
      </c>
      <c r="E27" s="152">
        <v>259</v>
      </c>
      <c r="F27" s="152">
        <v>289</v>
      </c>
      <c r="G27" s="152">
        <v>277</v>
      </c>
      <c r="H27" s="152">
        <v>304</v>
      </c>
      <c r="I27" s="152">
        <v>368</v>
      </c>
      <c r="J27" s="152">
        <v>413</v>
      </c>
      <c r="K27" s="152">
        <v>461</v>
      </c>
      <c r="L27" s="152">
        <v>461</v>
      </c>
      <c r="M27" s="152">
        <v>445</v>
      </c>
      <c r="N27" s="152">
        <v>345</v>
      </c>
      <c r="O27" s="152">
        <v>469</v>
      </c>
      <c r="P27" s="152">
        <v>612</v>
      </c>
      <c r="Q27" s="152">
        <v>706</v>
      </c>
      <c r="R27" s="152">
        <v>392</v>
      </c>
      <c r="S27" s="152">
        <v>291</v>
      </c>
      <c r="T27" s="152">
        <v>226</v>
      </c>
      <c r="U27" s="152">
        <v>128</v>
      </c>
      <c r="V27" s="152">
        <v>45</v>
      </c>
      <c r="W27" s="152">
        <v>13</v>
      </c>
      <c r="X27" s="35">
        <v>2413</v>
      </c>
      <c r="Y27" s="36">
        <v>7110</v>
      </c>
      <c r="Z27" s="37">
        <v>0.12165963431786217</v>
      </c>
      <c r="AA27" s="37">
        <v>0.53895921237693389</v>
      </c>
      <c r="AB27" s="37">
        <v>0.33938115330520396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654</v>
      </c>
      <c r="D28" s="153">
        <v>606</v>
      </c>
      <c r="E28" s="153">
        <v>583</v>
      </c>
      <c r="F28" s="153">
        <v>655</v>
      </c>
      <c r="G28" s="153">
        <v>531</v>
      </c>
      <c r="H28" s="153">
        <v>628</v>
      </c>
      <c r="I28" s="153">
        <v>747</v>
      </c>
      <c r="J28" s="153">
        <v>786</v>
      </c>
      <c r="K28" s="153">
        <v>902</v>
      </c>
      <c r="L28" s="153">
        <v>895</v>
      </c>
      <c r="M28" s="153">
        <v>860</v>
      </c>
      <c r="N28" s="153">
        <v>684</v>
      </c>
      <c r="O28" s="153">
        <v>851</v>
      </c>
      <c r="P28" s="153">
        <v>1108</v>
      </c>
      <c r="Q28" s="153">
        <v>1373</v>
      </c>
      <c r="R28" s="153">
        <v>755</v>
      </c>
      <c r="S28" s="153">
        <v>525</v>
      </c>
      <c r="T28" s="153">
        <v>341</v>
      </c>
      <c r="U28" s="153">
        <v>186</v>
      </c>
      <c r="V28" s="153">
        <v>56</v>
      </c>
      <c r="W28" s="153">
        <v>14</v>
      </c>
      <c r="X28" s="39">
        <v>4358</v>
      </c>
      <c r="Y28" s="40">
        <v>13740</v>
      </c>
      <c r="Z28" s="37">
        <v>0.1341339155749636</v>
      </c>
      <c r="AA28" s="37">
        <v>0.54868995633187778</v>
      </c>
      <c r="AB28" s="37">
        <v>0.31717612809315865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17</v>
      </c>
      <c r="D29" s="151">
        <v>13</v>
      </c>
      <c r="E29" s="151">
        <v>19</v>
      </c>
      <c r="F29" s="151">
        <v>18</v>
      </c>
      <c r="G29" s="151">
        <v>13</v>
      </c>
      <c r="H29" s="151">
        <v>13</v>
      </c>
      <c r="I29" s="151">
        <v>16</v>
      </c>
      <c r="J29" s="151">
        <v>17</v>
      </c>
      <c r="K29" s="151">
        <v>23</v>
      </c>
      <c r="L29" s="151">
        <v>23</v>
      </c>
      <c r="M29" s="151">
        <v>35</v>
      </c>
      <c r="N29" s="151">
        <v>30</v>
      </c>
      <c r="O29" s="151">
        <v>50</v>
      </c>
      <c r="P29" s="151">
        <v>74</v>
      </c>
      <c r="Q29" s="151">
        <v>53</v>
      </c>
      <c r="R29" s="151">
        <v>25</v>
      </c>
      <c r="S29" s="151">
        <v>32</v>
      </c>
      <c r="T29" s="151">
        <v>19</v>
      </c>
      <c r="U29" s="151">
        <v>9</v>
      </c>
      <c r="V29" s="151">
        <v>1</v>
      </c>
      <c r="W29" s="151">
        <v>0</v>
      </c>
      <c r="X29" s="30">
        <v>213</v>
      </c>
      <c r="Y29" s="31">
        <v>500</v>
      </c>
      <c r="Z29" s="32">
        <v>9.8000000000000004E-2</v>
      </c>
      <c r="AA29" s="32">
        <v>0.47599999999999998</v>
      </c>
      <c r="AB29" s="32">
        <v>0.42599999999999999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12</v>
      </c>
      <c r="D30" s="152">
        <v>17</v>
      </c>
      <c r="E30" s="152">
        <v>13</v>
      </c>
      <c r="F30" s="152">
        <v>19</v>
      </c>
      <c r="G30" s="152">
        <v>17</v>
      </c>
      <c r="H30" s="152">
        <v>14</v>
      </c>
      <c r="I30" s="152">
        <v>20</v>
      </c>
      <c r="J30" s="152">
        <v>24</v>
      </c>
      <c r="K30" s="152">
        <v>25</v>
      </c>
      <c r="L30" s="152">
        <v>32</v>
      </c>
      <c r="M30" s="152">
        <v>28</v>
      </c>
      <c r="N30" s="152">
        <v>38</v>
      </c>
      <c r="O30" s="152">
        <v>53</v>
      </c>
      <c r="P30" s="152">
        <v>51</v>
      </c>
      <c r="Q30" s="152">
        <v>63</v>
      </c>
      <c r="R30" s="152">
        <v>38</v>
      </c>
      <c r="S30" s="152">
        <v>43</v>
      </c>
      <c r="T30" s="152">
        <v>40</v>
      </c>
      <c r="U30" s="152">
        <v>25</v>
      </c>
      <c r="V30" s="152">
        <v>16</v>
      </c>
      <c r="W30" s="152">
        <v>4</v>
      </c>
      <c r="X30" s="35">
        <v>280</v>
      </c>
      <c r="Y30" s="36">
        <v>592</v>
      </c>
      <c r="Z30" s="37">
        <v>7.0945945945945943E-2</v>
      </c>
      <c r="AA30" s="37">
        <v>0.45608108108108109</v>
      </c>
      <c r="AB30" s="37">
        <v>0.47297297297297297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29</v>
      </c>
      <c r="D31" s="153">
        <v>30</v>
      </c>
      <c r="E31" s="153">
        <v>32</v>
      </c>
      <c r="F31" s="153">
        <v>37</v>
      </c>
      <c r="G31" s="153">
        <v>30</v>
      </c>
      <c r="H31" s="153">
        <v>27</v>
      </c>
      <c r="I31" s="153">
        <v>36</v>
      </c>
      <c r="J31" s="153">
        <v>41</v>
      </c>
      <c r="K31" s="153">
        <v>48</v>
      </c>
      <c r="L31" s="153">
        <v>55</v>
      </c>
      <c r="M31" s="153">
        <v>63</v>
      </c>
      <c r="N31" s="153">
        <v>68</v>
      </c>
      <c r="O31" s="153">
        <v>103</v>
      </c>
      <c r="P31" s="153">
        <v>125</v>
      </c>
      <c r="Q31" s="153">
        <v>116</v>
      </c>
      <c r="R31" s="153">
        <v>63</v>
      </c>
      <c r="S31" s="153">
        <v>75</v>
      </c>
      <c r="T31" s="153">
        <v>59</v>
      </c>
      <c r="U31" s="153">
        <v>34</v>
      </c>
      <c r="V31" s="153">
        <v>17</v>
      </c>
      <c r="W31" s="153">
        <v>4</v>
      </c>
      <c r="X31" s="39">
        <v>493</v>
      </c>
      <c r="Y31" s="40">
        <v>1092</v>
      </c>
      <c r="Z31" s="37">
        <v>8.3333333333333329E-2</v>
      </c>
      <c r="AA31" s="37">
        <v>0.46520146520146521</v>
      </c>
      <c r="AB31" s="37">
        <v>0.45146520146520147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23</v>
      </c>
      <c r="D32" s="151">
        <v>24</v>
      </c>
      <c r="E32" s="151">
        <v>31</v>
      </c>
      <c r="F32" s="151">
        <v>22</v>
      </c>
      <c r="G32" s="151">
        <v>25</v>
      </c>
      <c r="H32" s="151">
        <v>22</v>
      </c>
      <c r="I32" s="151">
        <v>20</v>
      </c>
      <c r="J32" s="151">
        <v>26</v>
      </c>
      <c r="K32" s="151">
        <v>25</v>
      </c>
      <c r="L32" s="151">
        <v>34</v>
      </c>
      <c r="M32" s="151">
        <v>48</v>
      </c>
      <c r="N32" s="151">
        <v>42</v>
      </c>
      <c r="O32" s="151">
        <v>52</v>
      </c>
      <c r="P32" s="151">
        <v>52</v>
      </c>
      <c r="Q32" s="151">
        <v>68</v>
      </c>
      <c r="R32" s="151">
        <v>34</v>
      </c>
      <c r="S32" s="151">
        <v>27</v>
      </c>
      <c r="T32" s="151">
        <v>15</v>
      </c>
      <c r="U32" s="151">
        <v>8</v>
      </c>
      <c r="V32" s="151">
        <v>1</v>
      </c>
      <c r="W32" s="151">
        <v>0</v>
      </c>
      <c r="X32" s="30">
        <v>205</v>
      </c>
      <c r="Y32" s="31">
        <v>599</v>
      </c>
      <c r="Z32" s="32">
        <v>0.1302170283806344</v>
      </c>
      <c r="AA32" s="32">
        <v>0.52754590984974958</v>
      </c>
      <c r="AB32" s="32">
        <v>0.34223706176961605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22</v>
      </c>
      <c r="D33" s="152">
        <v>19</v>
      </c>
      <c r="E33" s="152">
        <v>24</v>
      </c>
      <c r="F33" s="152">
        <v>36</v>
      </c>
      <c r="G33" s="152">
        <v>28</v>
      </c>
      <c r="H33" s="152">
        <v>21</v>
      </c>
      <c r="I33" s="152">
        <v>27</v>
      </c>
      <c r="J33" s="152">
        <v>29</v>
      </c>
      <c r="K33" s="152">
        <v>25</v>
      </c>
      <c r="L33" s="152">
        <v>44</v>
      </c>
      <c r="M33" s="152">
        <v>58</v>
      </c>
      <c r="N33" s="152">
        <v>50</v>
      </c>
      <c r="O33" s="152">
        <v>41</v>
      </c>
      <c r="P33" s="152">
        <v>45</v>
      </c>
      <c r="Q33" s="152">
        <v>65</v>
      </c>
      <c r="R33" s="152">
        <v>43</v>
      </c>
      <c r="S33" s="152">
        <v>46</v>
      </c>
      <c r="T33" s="152">
        <v>38</v>
      </c>
      <c r="U33" s="152">
        <v>24</v>
      </c>
      <c r="V33" s="152">
        <v>5</v>
      </c>
      <c r="W33" s="152">
        <v>3</v>
      </c>
      <c r="X33" s="35">
        <v>269</v>
      </c>
      <c r="Y33" s="36">
        <v>693</v>
      </c>
      <c r="Z33" s="37">
        <v>9.3795093795093792E-2</v>
      </c>
      <c r="AA33" s="37">
        <v>0.51803751803751807</v>
      </c>
      <c r="AB33" s="37">
        <v>0.38816738816738816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45</v>
      </c>
      <c r="D34" s="153">
        <v>43</v>
      </c>
      <c r="E34" s="153">
        <v>55</v>
      </c>
      <c r="F34" s="153">
        <v>58</v>
      </c>
      <c r="G34" s="153">
        <v>53</v>
      </c>
      <c r="H34" s="153">
        <v>43</v>
      </c>
      <c r="I34" s="153">
        <v>47</v>
      </c>
      <c r="J34" s="153">
        <v>55</v>
      </c>
      <c r="K34" s="153">
        <v>50</v>
      </c>
      <c r="L34" s="153">
        <v>78</v>
      </c>
      <c r="M34" s="153">
        <v>106</v>
      </c>
      <c r="N34" s="153">
        <v>92</v>
      </c>
      <c r="O34" s="153">
        <v>93</v>
      </c>
      <c r="P34" s="153">
        <v>97</v>
      </c>
      <c r="Q34" s="153">
        <v>133</v>
      </c>
      <c r="R34" s="153">
        <v>77</v>
      </c>
      <c r="S34" s="153">
        <v>73</v>
      </c>
      <c r="T34" s="153">
        <v>53</v>
      </c>
      <c r="U34" s="153">
        <v>32</v>
      </c>
      <c r="V34" s="153">
        <v>6</v>
      </c>
      <c r="W34" s="153">
        <v>3</v>
      </c>
      <c r="X34" s="39">
        <v>474</v>
      </c>
      <c r="Y34" s="40">
        <v>1292</v>
      </c>
      <c r="Z34" s="37">
        <v>0.11068111455108359</v>
      </c>
      <c r="AA34" s="37">
        <v>0.52244582043343657</v>
      </c>
      <c r="AB34" s="37">
        <v>0.36687306501547989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387</v>
      </c>
      <c r="D35" s="30">
        <v>344</v>
      </c>
      <c r="E35" s="30">
        <v>374</v>
      </c>
      <c r="F35" s="30">
        <v>406</v>
      </c>
      <c r="G35" s="30">
        <v>292</v>
      </c>
      <c r="H35" s="30">
        <v>359</v>
      </c>
      <c r="I35" s="30">
        <v>415</v>
      </c>
      <c r="J35" s="30">
        <v>416</v>
      </c>
      <c r="K35" s="30">
        <v>489</v>
      </c>
      <c r="L35" s="30">
        <v>491</v>
      </c>
      <c r="M35" s="30">
        <v>498</v>
      </c>
      <c r="N35" s="30">
        <v>411</v>
      </c>
      <c r="O35" s="30">
        <v>484</v>
      </c>
      <c r="P35" s="30">
        <v>622</v>
      </c>
      <c r="Q35" s="30">
        <v>788</v>
      </c>
      <c r="R35" s="30">
        <v>422</v>
      </c>
      <c r="S35" s="30">
        <v>293</v>
      </c>
      <c r="T35" s="30">
        <v>149</v>
      </c>
      <c r="U35" s="30">
        <v>75</v>
      </c>
      <c r="V35" s="30">
        <v>13</v>
      </c>
      <c r="W35" s="30">
        <v>1</v>
      </c>
      <c r="X35" s="30">
        <v>2363</v>
      </c>
      <c r="Y35" s="30">
        <v>7729</v>
      </c>
      <c r="Z35" s="105">
        <v>0.14296804243757277</v>
      </c>
      <c r="AA35" s="105">
        <v>0.55130029758054078</v>
      </c>
      <c r="AB35" s="105">
        <v>0.30573165998188639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341</v>
      </c>
      <c r="D36" s="35">
        <v>335</v>
      </c>
      <c r="E36" s="35">
        <v>296</v>
      </c>
      <c r="F36" s="35">
        <v>344</v>
      </c>
      <c r="G36" s="35">
        <v>322</v>
      </c>
      <c r="H36" s="35">
        <v>339</v>
      </c>
      <c r="I36" s="35">
        <v>415</v>
      </c>
      <c r="J36" s="35">
        <v>466</v>
      </c>
      <c r="K36" s="35">
        <v>511</v>
      </c>
      <c r="L36" s="35">
        <v>537</v>
      </c>
      <c r="M36" s="35">
        <v>531</v>
      </c>
      <c r="N36" s="35">
        <v>433</v>
      </c>
      <c r="O36" s="35">
        <v>563</v>
      </c>
      <c r="P36" s="35">
        <v>708</v>
      </c>
      <c r="Q36" s="35">
        <v>834</v>
      </c>
      <c r="R36" s="35">
        <v>473</v>
      </c>
      <c r="S36" s="35">
        <v>380</v>
      </c>
      <c r="T36" s="35">
        <v>304</v>
      </c>
      <c r="U36" s="35">
        <v>177</v>
      </c>
      <c r="V36" s="35">
        <v>66</v>
      </c>
      <c r="W36" s="35">
        <v>20</v>
      </c>
      <c r="X36" s="35">
        <v>2962</v>
      </c>
      <c r="Y36" s="35">
        <v>8395</v>
      </c>
      <c r="Z36" s="106">
        <v>0.11578320428826683</v>
      </c>
      <c r="AA36" s="106">
        <v>0.53138773079213819</v>
      </c>
      <c r="AB36" s="106">
        <v>0.35282906491959498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728</v>
      </c>
      <c r="D37" s="39">
        <v>679</v>
      </c>
      <c r="E37" s="39">
        <v>670</v>
      </c>
      <c r="F37" s="39">
        <v>750</v>
      </c>
      <c r="G37" s="39">
        <v>614</v>
      </c>
      <c r="H37" s="39">
        <v>698</v>
      </c>
      <c r="I37" s="39">
        <v>830</v>
      </c>
      <c r="J37" s="39">
        <v>882</v>
      </c>
      <c r="K37" s="39">
        <v>1000</v>
      </c>
      <c r="L37" s="39">
        <v>1028</v>
      </c>
      <c r="M37" s="39">
        <v>1029</v>
      </c>
      <c r="N37" s="39">
        <v>844</v>
      </c>
      <c r="O37" s="39">
        <v>1047</v>
      </c>
      <c r="P37" s="39">
        <v>1330</v>
      </c>
      <c r="Q37" s="39">
        <v>1622</v>
      </c>
      <c r="R37" s="39">
        <v>895</v>
      </c>
      <c r="S37" s="39">
        <v>673</v>
      </c>
      <c r="T37" s="39">
        <v>453</v>
      </c>
      <c r="U37" s="39">
        <v>252</v>
      </c>
      <c r="V37" s="39">
        <v>79</v>
      </c>
      <c r="W37" s="39">
        <v>21</v>
      </c>
      <c r="X37" s="39">
        <v>5325</v>
      </c>
      <c r="Y37" s="39">
        <v>16124</v>
      </c>
      <c r="Z37" s="107">
        <v>0.12881419002728853</v>
      </c>
      <c r="AA37" s="107">
        <v>0.54093277102455961</v>
      </c>
      <c r="AB37" s="107">
        <v>0.33025303894815183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80</v>
      </c>
      <c r="D38" s="93">
        <v>115</v>
      </c>
      <c r="E38" s="93">
        <v>114</v>
      </c>
      <c r="F38" s="93">
        <v>119</v>
      </c>
      <c r="G38" s="93">
        <v>74</v>
      </c>
      <c r="H38" s="93">
        <v>85</v>
      </c>
      <c r="I38" s="93">
        <v>98</v>
      </c>
      <c r="J38" s="93">
        <v>126</v>
      </c>
      <c r="K38" s="93">
        <v>120</v>
      </c>
      <c r="L38" s="93">
        <v>146</v>
      </c>
      <c r="M38" s="93">
        <v>148</v>
      </c>
      <c r="N38" s="93">
        <v>145</v>
      </c>
      <c r="O38" s="93">
        <v>215</v>
      </c>
      <c r="P38" s="93">
        <v>217</v>
      </c>
      <c r="Q38" s="93">
        <v>216</v>
      </c>
      <c r="R38" s="93">
        <v>111</v>
      </c>
      <c r="S38" s="93">
        <v>103</v>
      </c>
      <c r="T38" s="93">
        <v>63</v>
      </c>
      <c r="U38" s="93">
        <v>19</v>
      </c>
      <c r="V38" s="93">
        <v>6</v>
      </c>
      <c r="W38" s="93">
        <v>1</v>
      </c>
      <c r="X38" s="30">
        <v>736</v>
      </c>
      <c r="Y38" s="30">
        <v>2321</v>
      </c>
      <c r="Z38" s="105">
        <v>0.13313227057302887</v>
      </c>
      <c r="AA38" s="105">
        <v>0.54976303317535546</v>
      </c>
      <c r="AB38" s="105">
        <v>0.31710469625161569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93</v>
      </c>
      <c r="D39" s="94">
        <v>90</v>
      </c>
      <c r="E39" s="94">
        <v>104</v>
      </c>
      <c r="F39" s="94">
        <v>116</v>
      </c>
      <c r="G39" s="94">
        <v>96</v>
      </c>
      <c r="H39" s="94">
        <v>73</v>
      </c>
      <c r="I39" s="94">
        <v>111</v>
      </c>
      <c r="J39" s="94">
        <v>119</v>
      </c>
      <c r="K39" s="94">
        <v>136</v>
      </c>
      <c r="L39" s="94">
        <v>142</v>
      </c>
      <c r="M39" s="94">
        <v>174</v>
      </c>
      <c r="N39" s="94">
        <v>192</v>
      </c>
      <c r="O39" s="94">
        <v>205</v>
      </c>
      <c r="P39" s="94">
        <v>205</v>
      </c>
      <c r="Q39" s="94">
        <v>232</v>
      </c>
      <c r="R39" s="94">
        <v>144</v>
      </c>
      <c r="S39" s="94">
        <v>169</v>
      </c>
      <c r="T39" s="94">
        <v>153</v>
      </c>
      <c r="U39" s="94">
        <v>83</v>
      </c>
      <c r="V39" s="94">
        <v>31</v>
      </c>
      <c r="W39" s="94">
        <v>8</v>
      </c>
      <c r="X39" s="35">
        <v>1025</v>
      </c>
      <c r="Y39" s="35">
        <v>2676</v>
      </c>
      <c r="Z39" s="106">
        <v>0.10724962630792227</v>
      </c>
      <c r="AA39" s="106">
        <v>0.50971599402092671</v>
      </c>
      <c r="AB39" s="106">
        <v>0.38303437967115095</v>
      </c>
      <c r="AC39" s="43">
        <v>0.99999999999999989</v>
      </c>
    </row>
    <row r="40" spans="1:29" s="44" customFormat="1" ht="12" customHeight="1" x14ac:dyDescent="0.15">
      <c r="A40" s="178"/>
      <c r="B40" s="28" t="s">
        <v>15</v>
      </c>
      <c r="C40" s="95">
        <v>173</v>
      </c>
      <c r="D40" s="95">
        <v>205</v>
      </c>
      <c r="E40" s="95">
        <v>218</v>
      </c>
      <c r="F40" s="95">
        <v>235</v>
      </c>
      <c r="G40" s="95">
        <v>170</v>
      </c>
      <c r="H40" s="95">
        <v>158</v>
      </c>
      <c r="I40" s="95">
        <v>209</v>
      </c>
      <c r="J40" s="95">
        <v>245</v>
      </c>
      <c r="K40" s="95">
        <v>256</v>
      </c>
      <c r="L40" s="95">
        <v>288</v>
      </c>
      <c r="M40" s="95">
        <v>322</v>
      </c>
      <c r="N40" s="95">
        <v>337</v>
      </c>
      <c r="O40" s="95">
        <v>420</v>
      </c>
      <c r="P40" s="95">
        <v>422</v>
      </c>
      <c r="Q40" s="95">
        <v>448</v>
      </c>
      <c r="R40" s="95">
        <v>255</v>
      </c>
      <c r="S40" s="95">
        <v>272</v>
      </c>
      <c r="T40" s="95">
        <v>216</v>
      </c>
      <c r="U40" s="95">
        <v>102</v>
      </c>
      <c r="V40" s="95">
        <v>37</v>
      </c>
      <c r="W40" s="95">
        <v>9</v>
      </c>
      <c r="X40" s="39">
        <v>1761</v>
      </c>
      <c r="Y40" s="39">
        <v>4997</v>
      </c>
      <c r="Z40" s="107">
        <v>0.11927156293776266</v>
      </c>
      <c r="AA40" s="107">
        <v>0.52831699019411649</v>
      </c>
      <c r="AB40" s="107">
        <v>0.35241144686812087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110</v>
      </c>
      <c r="D41" s="151">
        <v>129</v>
      </c>
      <c r="E41" s="151">
        <v>119</v>
      </c>
      <c r="F41" s="151">
        <v>125</v>
      </c>
      <c r="G41" s="151">
        <v>98</v>
      </c>
      <c r="H41" s="151">
        <v>92</v>
      </c>
      <c r="I41" s="151">
        <v>118</v>
      </c>
      <c r="J41" s="151">
        <v>129</v>
      </c>
      <c r="K41" s="151">
        <v>145</v>
      </c>
      <c r="L41" s="151">
        <v>163</v>
      </c>
      <c r="M41" s="151">
        <v>182</v>
      </c>
      <c r="N41" s="151">
        <v>169</v>
      </c>
      <c r="O41" s="151">
        <v>208</v>
      </c>
      <c r="P41" s="151">
        <v>234</v>
      </c>
      <c r="Q41" s="151">
        <v>252</v>
      </c>
      <c r="R41" s="151">
        <v>110</v>
      </c>
      <c r="S41" s="151">
        <v>112</v>
      </c>
      <c r="T41" s="151">
        <v>62</v>
      </c>
      <c r="U41" s="151">
        <v>28</v>
      </c>
      <c r="V41" s="151">
        <v>5</v>
      </c>
      <c r="W41" s="151">
        <v>0</v>
      </c>
      <c r="X41" s="30">
        <v>803</v>
      </c>
      <c r="Y41" s="31">
        <v>2590</v>
      </c>
      <c r="Z41" s="32">
        <v>0.13822393822393822</v>
      </c>
      <c r="AA41" s="32">
        <v>0.5517374517374517</v>
      </c>
      <c r="AB41" s="32">
        <v>0.31003861003861005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91</v>
      </c>
      <c r="D42" s="152">
        <v>110</v>
      </c>
      <c r="E42" s="152">
        <v>121</v>
      </c>
      <c r="F42" s="152">
        <v>135</v>
      </c>
      <c r="G42" s="152">
        <v>95</v>
      </c>
      <c r="H42" s="152">
        <v>97</v>
      </c>
      <c r="I42" s="152">
        <v>112</v>
      </c>
      <c r="J42" s="152">
        <v>123</v>
      </c>
      <c r="K42" s="152">
        <v>153</v>
      </c>
      <c r="L42" s="152">
        <v>153</v>
      </c>
      <c r="M42" s="152">
        <v>157</v>
      </c>
      <c r="N42" s="152">
        <v>197</v>
      </c>
      <c r="O42" s="152">
        <v>184</v>
      </c>
      <c r="P42" s="152">
        <v>231</v>
      </c>
      <c r="Q42" s="152">
        <v>244</v>
      </c>
      <c r="R42" s="152">
        <v>163</v>
      </c>
      <c r="S42" s="152">
        <v>166</v>
      </c>
      <c r="T42" s="152">
        <v>133</v>
      </c>
      <c r="U42" s="152">
        <v>91</v>
      </c>
      <c r="V42" s="152">
        <v>30</v>
      </c>
      <c r="W42" s="152">
        <v>1</v>
      </c>
      <c r="X42" s="35">
        <v>1059</v>
      </c>
      <c r="Y42" s="36">
        <v>2787</v>
      </c>
      <c r="Z42" s="37">
        <v>0.11553641908862576</v>
      </c>
      <c r="AA42" s="37">
        <v>0.50448510943667024</v>
      </c>
      <c r="AB42" s="37">
        <v>0.37997847147470398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201</v>
      </c>
      <c r="D43" s="153">
        <v>239</v>
      </c>
      <c r="E43" s="153">
        <v>240</v>
      </c>
      <c r="F43" s="153">
        <v>260</v>
      </c>
      <c r="G43" s="153">
        <v>193</v>
      </c>
      <c r="H43" s="153">
        <v>189</v>
      </c>
      <c r="I43" s="153">
        <v>230</v>
      </c>
      <c r="J43" s="153">
        <v>252</v>
      </c>
      <c r="K43" s="153">
        <v>298</v>
      </c>
      <c r="L43" s="153">
        <v>316</v>
      </c>
      <c r="M43" s="153">
        <v>339</v>
      </c>
      <c r="N43" s="153">
        <v>366</v>
      </c>
      <c r="O43" s="153">
        <v>392</v>
      </c>
      <c r="P43" s="153">
        <v>465</v>
      </c>
      <c r="Q43" s="153">
        <v>496</v>
      </c>
      <c r="R43" s="153">
        <v>273</v>
      </c>
      <c r="S43" s="153">
        <v>278</v>
      </c>
      <c r="T43" s="153">
        <v>195</v>
      </c>
      <c r="U43" s="153">
        <v>119</v>
      </c>
      <c r="V43" s="153">
        <v>35</v>
      </c>
      <c r="W43" s="153">
        <v>1</v>
      </c>
      <c r="X43" s="39">
        <v>1862</v>
      </c>
      <c r="Y43" s="40">
        <v>5377</v>
      </c>
      <c r="Z43" s="37">
        <v>0.12646457132229869</v>
      </c>
      <c r="AA43" s="37">
        <v>0.52724567602752459</v>
      </c>
      <c r="AB43" s="37">
        <v>0.3462897526501767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26</v>
      </c>
      <c r="D44" s="151">
        <v>29</v>
      </c>
      <c r="E44" s="151">
        <v>29</v>
      </c>
      <c r="F44" s="151">
        <v>30</v>
      </c>
      <c r="G44" s="151">
        <v>30</v>
      </c>
      <c r="H44" s="151">
        <v>28</v>
      </c>
      <c r="I44" s="151">
        <v>25</v>
      </c>
      <c r="J44" s="151">
        <v>43</v>
      </c>
      <c r="K44" s="151">
        <v>42</v>
      </c>
      <c r="L44" s="151">
        <v>41</v>
      </c>
      <c r="M44" s="151">
        <v>49</v>
      </c>
      <c r="N44" s="151">
        <v>68</v>
      </c>
      <c r="O44" s="151">
        <v>70</v>
      </c>
      <c r="P44" s="151">
        <v>77</v>
      </c>
      <c r="Q44" s="151">
        <v>76</v>
      </c>
      <c r="R44" s="151">
        <v>41</v>
      </c>
      <c r="S44" s="151">
        <v>32</v>
      </c>
      <c r="T44" s="151">
        <v>19</v>
      </c>
      <c r="U44" s="151">
        <v>8</v>
      </c>
      <c r="V44" s="151">
        <v>4</v>
      </c>
      <c r="W44" s="151">
        <v>0</v>
      </c>
      <c r="X44" s="30">
        <v>257</v>
      </c>
      <c r="Y44" s="31">
        <v>767</v>
      </c>
      <c r="Z44" s="32">
        <v>0.10951760104302477</v>
      </c>
      <c r="AA44" s="32">
        <v>0.55541069100391138</v>
      </c>
      <c r="AB44" s="32">
        <v>0.3350717079530639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22</v>
      </c>
      <c r="D45" s="152">
        <v>22</v>
      </c>
      <c r="E45" s="152">
        <v>30</v>
      </c>
      <c r="F45" s="152">
        <v>31</v>
      </c>
      <c r="G45" s="152">
        <v>24</v>
      </c>
      <c r="H45" s="152">
        <v>31</v>
      </c>
      <c r="I45" s="152">
        <v>31</v>
      </c>
      <c r="J45" s="152">
        <v>33</v>
      </c>
      <c r="K45" s="152">
        <v>35</v>
      </c>
      <c r="L45" s="152">
        <v>38</v>
      </c>
      <c r="M45" s="152">
        <v>51</v>
      </c>
      <c r="N45" s="152">
        <v>55</v>
      </c>
      <c r="O45" s="152">
        <v>71</v>
      </c>
      <c r="P45" s="152">
        <v>81</v>
      </c>
      <c r="Q45" s="152">
        <v>73</v>
      </c>
      <c r="R45" s="152">
        <v>54</v>
      </c>
      <c r="S45" s="152">
        <v>50</v>
      </c>
      <c r="T45" s="152">
        <v>56</v>
      </c>
      <c r="U45" s="152">
        <v>34</v>
      </c>
      <c r="V45" s="152">
        <v>11</v>
      </c>
      <c r="W45" s="152">
        <v>1</v>
      </c>
      <c r="X45" s="35">
        <v>360</v>
      </c>
      <c r="Y45" s="36">
        <v>834</v>
      </c>
      <c r="Z45" s="37">
        <v>8.8729016786570747E-2</v>
      </c>
      <c r="AA45" s="37">
        <v>0.47961630695443647</v>
      </c>
      <c r="AB45" s="37">
        <v>0.43165467625899279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48</v>
      </c>
      <c r="D46" s="153">
        <v>51</v>
      </c>
      <c r="E46" s="153">
        <v>59</v>
      </c>
      <c r="F46" s="153">
        <v>61</v>
      </c>
      <c r="G46" s="153">
        <v>54</v>
      </c>
      <c r="H46" s="153">
        <v>59</v>
      </c>
      <c r="I46" s="153">
        <v>56</v>
      </c>
      <c r="J46" s="153">
        <v>76</v>
      </c>
      <c r="K46" s="153">
        <v>77</v>
      </c>
      <c r="L46" s="153">
        <v>79</v>
      </c>
      <c r="M46" s="153">
        <v>100</v>
      </c>
      <c r="N46" s="153">
        <v>123</v>
      </c>
      <c r="O46" s="153">
        <v>141</v>
      </c>
      <c r="P46" s="153">
        <v>158</v>
      </c>
      <c r="Q46" s="153">
        <v>149</v>
      </c>
      <c r="R46" s="153">
        <v>95</v>
      </c>
      <c r="S46" s="153">
        <v>82</v>
      </c>
      <c r="T46" s="153">
        <v>75</v>
      </c>
      <c r="U46" s="153">
        <v>42</v>
      </c>
      <c r="V46" s="153">
        <v>15</v>
      </c>
      <c r="W46" s="153">
        <v>1</v>
      </c>
      <c r="X46" s="39">
        <v>617</v>
      </c>
      <c r="Y46" s="40">
        <v>1601</v>
      </c>
      <c r="Z46" s="37">
        <v>9.8688319800124921E-2</v>
      </c>
      <c r="AA46" s="37">
        <v>0.51592754528419738</v>
      </c>
      <c r="AB46" s="37">
        <v>0.38538413491567769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136</v>
      </c>
      <c r="D47" s="30">
        <v>158</v>
      </c>
      <c r="E47" s="30">
        <v>148</v>
      </c>
      <c r="F47" s="30">
        <v>155</v>
      </c>
      <c r="G47" s="30">
        <v>128</v>
      </c>
      <c r="H47" s="30">
        <v>120</v>
      </c>
      <c r="I47" s="30">
        <v>143</v>
      </c>
      <c r="J47" s="30">
        <v>172</v>
      </c>
      <c r="K47" s="30">
        <v>187</v>
      </c>
      <c r="L47" s="30">
        <v>204</v>
      </c>
      <c r="M47" s="30">
        <v>231</v>
      </c>
      <c r="N47" s="30">
        <v>237</v>
      </c>
      <c r="O47" s="30">
        <v>278</v>
      </c>
      <c r="P47" s="30">
        <v>311</v>
      </c>
      <c r="Q47" s="30">
        <v>328</v>
      </c>
      <c r="R47" s="30">
        <v>151</v>
      </c>
      <c r="S47" s="30">
        <v>144</v>
      </c>
      <c r="T47" s="30">
        <v>81</v>
      </c>
      <c r="U47" s="30">
        <v>36</v>
      </c>
      <c r="V47" s="30">
        <v>9</v>
      </c>
      <c r="W47" s="30">
        <v>0</v>
      </c>
      <c r="X47" s="30">
        <v>1060</v>
      </c>
      <c r="Y47" s="30">
        <v>3357</v>
      </c>
      <c r="Z47" s="105">
        <v>0.13166517724158475</v>
      </c>
      <c r="AA47" s="105">
        <v>0.55257670539171877</v>
      </c>
      <c r="AB47" s="105">
        <v>0.31575811736669646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113</v>
      </c>
      <c r="D48" s="35">
        <v>132</v>
      </c>
      <c r="E48" s="35">
        <v>151</v>
      </c>
      <c r="F48" s="35">
        <v>166</v>
      </c>
      <c r="G48" s="35">
        <v>119</v>
      </c>
      <c r="H48" s="35">
        <v>128</v>
      </c>
      <c r="I48" s="35">
        <v>143</v>
      </c>
      <c r="J48" s="35">
        <v>156</v>
      </c>
      <c r="K48" s="35">
        <v>188</v>
      </c>
      <c r="L48" s="35">
        <v>191</v>
      </c>
      <c r="M48" s="35">
        <v>208</v>
      </c>
      <c r="N48" s="35">
        <v>252</v>
      </c>
      <c r="O48" s="35">
        <v>255</v>
      </c>
      <c r="P48" s="35">
        <v>312</v>
      </c>
      <c r="Q48" s="35">
        <v>317</v>
      </c>
      <c r="R48" s="35">
        <v>217</v>
      </c>
      <c r="S48" s="35">
        <v>216</v>
      </c>
      <c r="T48" s="35">
        <v>189</v>
      </c>
      <c r="U48" s="35">
        <v>125</v>
      </c>
      <c r="V48" s="35">
        <v>41</v>
      </c>
      <c r="W48" s="35">
        <v>2</v>
      </c>
      <c r="X48" s="35">
        <v>1419</v>
      </c>
      <c r="Y48" s="35">
        <v>3621</v>
      </c>
      <c r="Z48" s="106">
        <v>0.10936205468102735</v>
      </c>
      <c r="AA48" s="106">
        <v>0.4987572493786247</v>
      </c>
      <c r="AB48" s="106">
        <v>0.39188069594034797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249</v>
      </c>
      <c r="D49" s="39">
        <v>290</v>
      </c>
      <c r="E49" s="39">
        <v>299</v>
      </c>
      <c r="F49" s="39">
        <v>321</v>
      </c>
      <c r="G49" s="39">
        <v>247</v>
      </c>
      <c r="H49" s="39">
        <v>248</v>
      </c>
      <c r="I49" s="39">
        <v>286</v>
      </c>
      <c r="J49" s="39">
        <v>328</v>
      </c>
      <c r="K49" s="39">
        <v>375</v>
      </c>
      <c r="L49" s="39">
        <v>395</v>
      </c>
      <c r="M49" s="39">
        <v>439</v>
      </c>
      <c r="N49" s="39">
        <v>489</v>
      </c>
      <c r="O49" s="39">
        <v>533</v>
      </c>
      <c r="P49" s="39">
        <v>623</v>
      </c>
      <c r="Q49" s="39">
        <v>645</v>
      </c>
      <c r="R49" s="39">
        <v>368</v>
      </c>
      <c r="S49" s="39">
        <v>360</v>
      </c>
      <c r="T49" s="39">
        <v>270</v>
      </c>
      <c r="U49" s="39">
        <v>161</v>
      </c>
      <c r="V49" s="39">
        <v>50</v>
      </c>
      <c r="W49" s="39">
        <v>2</v>
      </c>
      <c r="X49" s="39">
        <v>2479</v>
      </c>
      <c r="Y49" s="39">
        <v>6978</v>
      </c>
      <c r="Z49" s="107">
        <v>0.12009171682430496</v>
      </c>
      <c r="AA49" s="107">
        <v>0.52464889653195756</v>
      </c>
      <c r="AB49" s="107">
        <v>0.35525938664373746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57</v>
      </c>
      <c r="D50" s="151">
        <v>68</v>
      </c>
      <c r="E50" s="151">
        <v>77</v>
      </c>
      <c r="F50" s="151">
        <v>73</v>
      </c>
      <c r="G50" s="151">
        <v>54</v>
      </c>
      <c r="H50" s="151">
        <v>62</v>
      </c>
      <c r="I50" s="151">
        <v>63</v>
      </c>
      <c r="J50" s="151">
        <v>71</v>
      </c>
      <c r="K50" s="151">
        <v>104</v>
      </c>
      <c r="L50" s="151">
        <v>96</v>
      </c>
      <c r="M50" s="151">
        <v>101</v>
      </c>
      <c r="N50" s="151">
        <v>100</v>
      </c>
      <c r="O50" s="151">
        <v>120</v>
      </c>
      <c r="P50" s="151">
        <v>155</v>
      </c>
      <c r="Q50" s="151">
        <v>165</v>
      </c>
      <c r="R50" s="151">
        <v>81</v>
      </c>
      <c r="S50" s="151">
        <v>63</v>
      </c>
      <c r="T50" s="151">
        <v>65</v>
      </c>
      <c r="U50" s="151">
        <v>17</v>
      </c>
      <c r="V50" s="151">
        <v>5</v>
      </c>
      <c r="W50" s="151">
        <v>1</v>
      </c>
      <c r="X50" s="30">
        <v>552</v>
      </c>
      <c r="Y50" s="31">
        <v>1598</v>
      </c>
      <c r="Z50" s="32">
        <v>0.12640801001251564</v>
      </c>
      <c r="AA50" s="32">
        <v>0.52816020025031285</v>
      </c>
      <c r="AB50" s="32">
        <v>0.34543178973717148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43</v>
      </c>
      <c r="D51" s="152">
        <v>66</v>
      </c>
      <c r="E51" s="152">
        <v>75</v>
      </c>
      <c r="F51" s="152">
        <v>63</v>
      </c>
      <c r="G51" s="152">
        <v>54</v>
      </c>
      <c r="H51" s="152">
        <v>52</v>
      </c>
      <c r="I51" s="152">
        <v>57</v>
      </c>
      <c r="J51" s="152">
        <v>78</v>
      </c>
      <c r="K51" s="152">
        <v>101</v>
      </c>
      <c r="L51" s="152">
        <v>102</v>
      </c>
      <c r="M51" s="152">
        <v>102</v>
      </c>
      <c r="N51" s="152">
        <v>111</v>
      </c>
      <c r="O51" s="152">
        <v>153</v>
      </c>
      <c r="P51" s="152">
        <v>135</v>
      </c>
      <c r="Q51" s="152">
        <v>164</v>
      </c>
      <c r="R51" s="152">
        <v>118</v>
      </c>
      <c r="S51" s="152">
        <v>97</v>
      </c>
      <c r="T51" s="152">
        <v>89</v>
      </c>
      <c r="U51" s="152">
        <v>58</v>
      </c>
      <c r="V51" s="152">
        <v>35</v>
      </c>
      <c r="W51" s="152">
        <v>8</v>
      </c>
      <c r="X51" s="35">
        <v>704</v>
      </c>
      <c r="Y51" s="36">
        <v>1761</v>
      </c>
      <c r="Z51" s="37">
        <v>0.10448608745031232</v>
      </c>
      <c r="AA51" s="37">
        <v>0.49574105621805792</v>
      </c>
      <c r="AB51" s="37">
        <v>0.39977285633162973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100</v>
      </c>
      <c r="D52" s="153">
        <v>134</v>
      </c>
      <c r="E52" s="153">
        <v>152</v>
      </c>
      <c r="F52" s="153">
        <v>136</v>
      </c>
      <c r="G52" s="153">
        <v>108</v>
      </c>
      <c r="H52" s="153">
        <v>114</v>
      </c>
      <c r="I52" s="153">
        <v>120</v>
      </c>
      <c r="J52" s="153">
        <v>149</v>
      </c>
      <c r="K52" s="153">
        <v>205</v>
      </c>
      <c r="L52" s="153">
        <v>198</v>
      </c>
      <c r="M52" s="153">
        <v>203</v>
      </c>
      <c r="N52" s="153">
        <v>211</v>
      </c>
      <c r="O52" s="153">
        <v>273</v>
      </c>
      <c r="P52" s="153">
        <v>290</v>
      </c>
      <c r="Q52" s="153">
        <v>329</v>
      </c>
      <c r="R52" s="153">
        <v>199</v>
      </c>
      <c r="S52" s="153">
        <v>160</v>
      </c>
      <c r="T52" s="153">
        <v>154</v>
      </c>
      <c r="U52" s="153">
        <v>75</v>
      </c>
      <c r="V52" s="153">
        <v>40</v>
      </c>
      <c r="W52" s="153">
        <v>9</v>
      </c>
      <c r="X52" s="39">
        <v>1256</v>
      </c>
      <c r="Y52" s="40">
        <v>3359</v>
      </c>
      <c r="Z52" s="37">
        <v>0.11491515331944031</v>
      </c>
      <c r="AA52" s="37">
        <v>0.51116403691574874</v>
      </c>
      <c r="AB52" s="37">
        <v>0.37392080976481096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31</v>
      </c>
      <c r="D53" s="89">
        <v>51</v>
      </c>
      <c r="E53" s="89">
        <v>57</v>
      </c>
      <c r="F53" s="89">
        <v>34</v>
      </c>
      <c r="G53" s="89">
        <v>32</v>
      </c>
      <c r="H53" s="89">
        <v>55</v>
      </c>
      <c r="I53" s="89">
        <v>34</v>
      </c>
      <c r="J53" s="89">
        <v>59</v>
      </c>
      <c r="K53" s="89">
        <v>75</v>
      </c>
      <c r="L53" s="89">
        <v>71</v>
      </c>
      <c r="M53" s="89">
        <v>69</v>
      </c>
      <c r="N53" s="89">
        <v>61</v>
      </c>
      <c r="O53" s="89">
        <v>96</v>
      </c>
      <c r="P53" s="89">
        <v>95</v>
      </c>
      <c r="Q53" s="89">
        <v>92</v>
      </c>
      <c r="R53" s="89">
        <v>62</v>
      </c>
      <c r="S53" s="89">
        <v>53</v>
      </c>
      <c r="T53" s="89">
        <v>31</v>
      </c>
      <c r="U53" s="89">
        <v>19</v>
      </c>
      <c r="V53" s="89">
        <v>2</v>
      </c>
      <c r="W53" s="89">
        <v>0</v>
      </c>
      <c r="X53" s="30">
        <v>354</v>
      </c>
      <c r="Y53" s="31">
        <v>1079</v>
      </c>
      <c r="Z53" s="32">
        <v>0.12882298424467098</v>
      </c>
      <c r="AA53" s="32">
        <v>0.54309545875810938</v>
      </c>
      <c r="AB53" s="32">
        <v>0.32808155699721964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32</v>
      </c>
      <c r="D54" s="87">
        <v>34</v>
      </c>
      <c r="E54" s="87">
        <v>50</v>
      </c>
      <c r="F54" s="87">
        <v>32</v>
      </c>
      <c r="G54" s="87">
        <v>39</v>
      </c>
      <c r="H54" s="87">
        <v>39</v>
      </c>
      <c r="I54" s="87">
        <v>56</v>
      </c>
      <c r="J54" s="87">
        <v>55</v>
      </c>
      <c r="K54" s="87">
        <v>66</v>
      </c>
      <c r="L54" s="87">
        <v>87</v>
      </c>
      <c r="M54" s="87">
        <v>70</v>
      </c>
      <c r="N54" s="87">
        <v>73</v>
      </c>
      <c r="O54" s="87">
        <v>113</v>
      </c>
      <c r="P54" s="87">
        <v>97</v>
      </c>
      <c r="Q54" s="87">
        <v>103</v>
      </c>
      <c r="R54" s="87">
        <v>68</v>
      </c>
      <c r="S54" s="87">
        <v>75</v>
      </c>
      <c r="T54" s="87">
        <v>61</v>
      </c>
      <c r="U54" s="87">
        <v>54</v>
      </c>
      <c r="V54" s="87">
        <v>15</v>
      </c>
      <c r="W54" s="87">
        <v>3</v>
      </c>
      <c r="X54" s="35">
        <v>476</v>
      </c>
      <c r="Y54" s="36">
        <v>1222</v>
      </c>
      <c r="Z54" s="37">
        <v>9.4926350245499183E-2</v>
      </c>
      <c r="AA54" s="37">
        <v>0.51554828150572829</v>
      </c>
      <c r="AB54" s="37">
        <v>0.38952536824877249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63</v>
      </c>
      <c r="D55" s="88">
        <v>85</v>
      </c>
      <c r="E55" s="88">
        <v>107</v>
      </c>
      <c r="F55" s="88">
        <v>66</v>
      </c>
      <c r="G55" s="88">
        <v>71</v>
      </c>
      <c r="H55" s="88">
        <v>94</v>
      </c>
      <c r="I55" s="88">
        <v>90</v>
      </c>
      <c r="J55" s="88">
        <v>114</v>
      </c>
      <c r="K55" s="88">
        <v>141</v>
      </c>
      <c r="L55" s="88">
        <v>158</v>
      </c>
      <c r="M55" s="88">
        <v>139</v>
      </c>
      <c r="N55" s="88">
        <v>134</v>
      </c>
      <c r="O55" s="88">
        <v>209</v>
      </c>
      <c r="P55" s="88">
        <v>192</v>
      </c>
      <c r="Q55" s="88">
        <v>195</v>
      </c>
      <c r="R55" s="88">
        <v>130</v>
      </c>
      <c r="S55" s="88">
        <v>128</v>
      </c>
      <c r="T55" s="88">
        <v>92</v>
      </c>
      <c r="U55" s="88">
        <v>73</v>
      </c>
      <c r="V55" s="88">
        <v>17</v>
      </c>
      <c r="W55" s="88">
        <v>3</v>
      </c>
      <c r="X55" s="39">
        <v>830</v>
      </c>
      <c r="Y55" s="40">
        <v>2301</v>
      </c>
      <c r="Z55" s="37">
        <v>0.11082138200782268</v>
      </c>
      <c r="AA55" s="37">
        <v>0.52846588439808784</v>
      </c>
      <c r="AB55" s="37">
        <v>0.36071273359408951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42</v>
      </c>
      <c r="D56" s="151">
        <v>53</v>
      </c>
      <c r="E56" s="151">
        <v>52</v>
      </c>
      <c r="F56" s="151">
        <v>58</v>
      </c>
      <c r="G56" s="151">
        <v>37</v>
      </c>
      <c r="H56" s="151">
        <v>44</v>
      </c>
      <c r="I56" s="151">
        <v>55</v>
      </c>
      <c r="J56" s="151">
        <v>55</v>
      </c>
      <c r="K56" s="151">
        <v>68</v>
      </c>
      <c r="L56" s="151">
        <v>72</v>
      </c>
      <c r="M56" s="151">
        <v>81</v>
      </c>
      <c r="N56" s="151">
        <v>86</v>
      </c>
      <c r="O56" s="151">
        <v>95</v>
      </c>
      <c r="P56" s="151">
        <v>106</v>
      </c>
      <c r="Q56" s="151">
        <v>92</v>
      </c>
      <c r="R56" s="151">
        <v>49</v>
      </c>
      <c r="S56" s="151">
        <v>54</v>
      </c>
      <c r="T56" s="151">
        <v>50</v>
      </c>
      <c r="U56" s="151">
        <v>11</v>
      </c>
      <c r="V56" s="151">
        <v>4</v>
      </c>
      <c r="W56" s="151">
        <v>0</v>
      </c>
      <c r="X56" s="30">
        <v>366</v>
      </c>
      <c r="Y56" s="31">
        <v>1164</v>
      </c>
      <c r="Z56" s="32">
        <v>0.12628865979381443</v>
      </c>
      <c r="AA56" s="32">
        <v>0.55927835051546393</v>
      </c>
      <c r="AB56" s="32">
        <v>0.31443298969072164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33</v>
      </c>
      <c r="D57" s="152">
        <v>47</v>
      </c>
      <c r="E57" s="152">
        <v>56</v>
      </c>
      <c r="F57" s="152">
        <v>50</v>
      </c>
      <c r="G57" s="152">
        <v>34</v>
      </c>
      <c r="H57" s="152">
        <v>49</v>
      </c>
      <c r="I57" s="152">
        <v>52</v>
      </c>
      <c r="J57" s="152">
        <v>52</v>
      </c>
      <c r="K57" s="152">
        <v>68</v>
      </c>
      <c r="L57" s="152">
        <v>63</v>
      </c>
      <c r="M57" s="152">
        <v>75</v>
      </c>
      <c r="N57" s="152">
        <v>86</v>
      </c>
      <c r="O57" s="152">
        <v>109</v>
      </c>
      <c r="P57" s="152">
        <v>92</v>
      </c>
      <c r="Q57" s="152">
        <v>113</v>
      </c>
      <c r="R57" s="152">
        <v>54</v>
      </c>
      <c r="S57" s="152">
        <v>83</v>
      </c>
      <c r="T57" s="152">
        <v>70</v>
      </c>
      <c r="U57" s="152">
        <v>38</v>
      </c>
      <c r="V57" s="152">
        <v>12</v>
      </c>
      <c r="W57" s="152">
        <v>5</v>
      </c>
      <c r="X57" s="35">
        <v>467</v>
      </c>
      <c r="Y57" s="36">
        <v>1241</v>
      </c>
      <c r="Z57" s="37">
        <v>0.1095890410958904</v>
      </c>
      <c r="AA57" s="37">
        <v>0.5141015310233682</v>
      </c>
      <c r="AB57" s="37">
        <v>0.37630942788074134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75</v>
      </c>
      <c r="D58" s="153">
        <v>100</v>
      </c>
      <c r="E58" s="153">
        <v>108</v>
      </c>
      <c r="F58" s="153">
        <v>108</v>
      </c>
      <c r="G58" s="153">
        <v>71</v>
      </c>
      <c r="H58" s="153">
        <v>93</v>
      </c>
      <c r="I58" s="153">
        <v>107</v>
      </c>
      <c r="J58" s="153">
        <v>107</v>
      </c>
      <c r="K58" s="153">
        <v>136</v>
      </c>
      <c r="L58" s="153">
        <v>135</v>
      </c>
      <c r="M58" s="153">
        <v>156</v>
      </c>
      <c r="N58" s="153">
        <v>172</v>
      </c>
      <c r="O58" s="153">
        <v>204</v>
      </c>
      <c r="P58" s="153">
        <v>198</v>
      </c>
      <c r="Q58" s="153">
        <v>205</v>
      </c>
      <c r="R58" s="153">
        <v>103</v>
      </c>
      <c r="S58" s="153">
        <v>137</v>
      </c>
      <c r="T58" s="153">
        <v>120</v>
      </c>
      <c r="U58" s="153">
        <v>49</v>
      </c>
      <c r="V58" s="153">
        <v>16</v>
      </c>
      <c r="W58" s="153">
        <v>5</v>
      </c>
      <c r="X58" s="39">
        <v>833</v>
      </c>
      <c r="Y58" s="40">
        <v>2405</v>
      </c>
      <c r="Z58" s="37">
        <v>0.11767151767151768</v>
      </c>
      <c r="AA58" s="37">
        <v>0.53596673596673594</v>
      </c>
      <c r="AB58" s="37">
        <v>0.34636174636174638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17</v>
      </c>
      <c r="D59" s="151">
        <v>28</v>
      </c>
      <c r="E59" s="151">
        <v>36</v>
      </c>
      <c r="F59" s="151">
        <v>38</v>
      </c>
      <c r="G59" s="151">
        <v>27</v>
      </c>
      <c r="H59" s="151">
        <v>22</v>
      </c>
      <c r="I59" s="151">
        <v>21</v>
      </c>
      <c r="J59" s="151">
        <v>36</v>
      </c>
      <c r="K59" s="151">
        <v>30</v>
      </c>
      <c r="L59" s="151">
        <v>55</v>
      </c>
      <c r="M59" s="151">
        <v>45</v>
      </c>
      <c r="N59" s="151">
        <v>62</v>
      </c>
      <c r="O59" s="151">
        <v>62</v>
      </c>
      <c r="P59" s="151">
        <v>72</v>
      </c>
      <c r="Q59" s="151">
        <v>69</v>
      </c>
      <c r="R59" s="151">
        <v>55</v>
      </c>
      <c r="S59" s="151">
        <v>32</v>
      </c>
      <c r="T59" s="151">
        <v>23</v>
      </c>
      <c r="U59" s="151">
        <v>11</v>
      </c>
      <c r="V59" s="151">
        <v>2</v>
      </c>
      <c r="W59" s="151">
        <v>0</v>
      </c>
      <c r="X59" s="30">
        <v>264</v>
      </c>
      <c r="Y59" s="31">
        <v>743</v>
      </c>
      <c r="Z59" s="32">
        <v>0.10901749663526245</v>
      </c>
      <c r="AA59" s="32">
        <v>0.53566621803499326</v>
      </c>
      <c r="AB59" s="32">
        <v>0.3553162853297443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21</v>
      </c>
      <c r="D60" s="152">
        <v>18</v>
      </c>
      <c r="E60" s="152">
        <v>28</v>
      </c>
      <c r="F60" s="152">
        <v>18</v>
      </c>
      <c r="G60" s="152">
        <v>36</v>
      </c>
      <c r="H60" s="152">
        <v>24</v>
      </c>
      <c r="I60" s="152">
        <v>20</v>
      </c>
      <c r="J60" s="152">
        <v>30</v>
      </c>
      <c r="K60" s="152">
        <v>36</v>
      </c>
      <c r="L60" s="152">
        <v>46</v>
      </c>
      <c r="M60" s="152">
        <v>37</v>
      </c>
      <c r="N60" s="152">
        <v>57</v>
      </c>
      <c r="O60" s="152">
        <v>53</v>
      </c>
      <c r="P60" s="152">
        <v>64</v>
      </c>
      <c r="Q60" s="152">
        <v>62</v>
      </c>
      <c r="R60" s="152">
        <v>60</v>
      </c>
      <c r="S60" s="152">
        <v>60</v>
      </c>
      <c r="T60" s="152">
        <v>44</v>
      </c>
      <c r="U60" s="152">
        <v>25</v>
      </c>
      <c r="V60" s="152">
        <v>4</v>
      </c>
      <c r="W60" s="152">
        <v>1</v>
      </c>
      <c r="X60" s="35">
        <v>320</v>
      </c>
      <c r="Y60" s="36">
        <v>744</v>
      </c>
      <c r="Z60" s="37">
        <v>9.0053763440860218E-2</v>
      </c>
      <c r="AA60" s="37">
        <v>0.47983870967741937</v>
      </c>
      <c r="AB60" s="37">
        <v>0.43010752688172044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38</v>
      </c>
      <c r="D61" s="153">
        <v>46</v>
      </c>
      <c r="E61" s="153">
        <v>64</v>
      </c>
      <c r="F61" s="153">
        <v>56</v>
      </c>
      <c r="G61" s="153">
        <v>63</v>
      </c>
      <c r="H61" s="153">
        <v>46</v>
      </c>
      <c r="I61" s="153">
        <v>41</v>
      </c>
      <c r="J61" s="153">
        <v>66</v>
      </c>
      <c r="K61" s="153">
        <v>66</v>
      </c>
      <c r="L61" s="153">
        <v>101</v>
      </c>
      <c r="M61" s="153">
        <v>82</v>
      </c>
      <c r="N61" s="153">
        <v>119</v>
      </c>
      <c r="O61" s="153">
        <v>115</v>
      </c>
      <c r="P61" s="153">
        <v>136</v>
      </c>
      <c r="Q61" s="153">
        <v>131</v>
      </c>
      <c r="R61" s="153">
        <v>115</v>
      </c>
      <c r="S61" s="153">
        <v>92</v>
      </c>
      <c r="T61" s="153">
        <v>67</v>
      </c>
      <c r="U61" s="153">
        <v>36</v>
      </c>
      <c r="V61" s="153">
        <v>6</v>
      </c>
      <c r="W61" s="153">
        <v>1</v>
      </c>
      <c r="X61" s="39">
        <v>584</v>
      </c>
      <c r="Y61" s="40">
        <v>1487</v>
      </c>
      <c r="Z61" s="37">
        <v>9.9529253530598522E-2</v>
      </c>
      <c r="AA61" s="37">
        <v>0.50773369199731</v>
      </c>
      <c r="AB61" s="37">
        <v>0.39273705447209145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147</v>
      </c>
      <c r="D62" s="30">
        <v>200</v>
      </c>
      <c r="E62" s="30">
        <v>222</v>
      </c>
      <c r="F62" s="30">
        <v>203</v>
      </c>
      <c r="G62" s="30">
        <v>150</v>
      </c>
      <c r="H62" s="30">
        <v>183</v>
      </c>
      <c r="I62" s="30">
        <v>173</v>
      </c>
      <c r="J62" s="30">
        <v>221</v>
      </c>
      <c r="K62" s="30">
        <v>277</v>
      </c>
      <c r="L62" s="30">
        <v>294</v>
      </c>
      <c r="M62" s="30">
        <v>296</v>
      </c>
      <c r="N62" s="30">
        <v>309</v>
      </c>
      <c r="O62" s="30">
        <v>373</v>
      </c>
      <c r="P62" s="30">
        <v>428</v>
      </c>
      <c r="Q62" s="30">
        <v>418</v>
      </c>
      <c r="R62" s="30">
        <v>247</v>
      </c>
      <c r="S62" s="30">
        <v>202</v>
      </c>
      <c r="T62" s="30">
        <v>169</v>
      </c>
      <c r="U62" s="30">
        <v>58</v>
      </c>
      <c r="V62" s="30">
        <v>13</v>
      </c>
      <c r="W62" s="30">
        <v>1</v>
      </c>
      <c r="X62" s="99">
        <v>1536</v>
      </c>
      <c r="Y62" s="99">
        <v>4584</v>
      </c>
      <c r="Z62" s="102">
        <v>0.12412739965095985</v>
      </c>
      <c r="AA62" s="102">
        <v>0.5407940663176265</v>
      </c>
      <c r="AB62" s="102">
        <v>0.33507853403141363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129</v>
      </c>
      <c r="D63" s="35">
        <v>165</v>
      </c>
      <c r="E63" s="35">
        <v>209</v>
      </c>
      <c r="F63" s="35">
        <v>163</v>
      </c>
      <c r="G63" s="35">
        <v>163</v>
      </c>
      <c r="H63" s="35">
        <v>164</v>
      </c>
      <c r="I63" s="35">
        <v>185</v>
      </c>
      <c r="J63" s="35">
        <v>215</v>
      </c>
      <c r="K63" s="35">
        <v>271</v>
      </c>
      <c r="L63" s="35">
        <v>298</v>
      </c>
      <c r="M63" s="35">
        <v>284</v>
      </c>
      <c r="N63" s="35">
        <v>327</v>
      </c>
      <c r="O63" s="35">
        <v>428</v>
      </c>
      <c r="P63" s="35">
        <v>388</v>
      </c>
      <c r="Q63" s="35">
        <v>442</v>
      </c>
      <c r="R63" s="35">
        <v>300</v>
      </c>
      <c r="S63" s="35">
        <v>315</v>
      </c>
      <c r="T63" s="35">
        <v>264</v>
      </c>
      <c r="U63" s="35">
        <v>175</v>
      </c>
      <c r="V63" s="35">
        <v>66</v>
      </c>
      <c r="W63" s="35">
        <v>17</v>
      </c>
      <c r="X63" s="100">
        <v>1967</v>
      </c>
      <c r="Y63" s="100">
        <v>4968</v>
      </c>
      <c r="Z63" s="103">
        <v>0.10124798711755234</v>
      </c>
      <c r="AA63" s="103">
        <v>0.50281803542673109</v>
      </c>
      <c r="AB63" s="103">
        <v>0.39593397745571657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276</v>
      </c>
      <c r="D64" s="39">
        <v>365</v>
      </c>
      <c r="E64" s="39">
        <v>431</v>
      </c>
      <c r="F64" s="39">
        <v>366</v>
      </c>
      <c r="G64" s="39">
        <v>313</v>
      </c>
      <c r="H64" s="39">
        <v>347</v>
      </c>
      <c r="I64" s="39">
        <v>358</v>
      </c>
      <c r="J64" s="39">
        <v>436</v>
      </c>
      <c r="K64" s="39">
        <v>548</v>
      </c>
      <c r="L64" s="39">
        <v>592</v>
      </c>
      <c r="M64" s="39">
        <v>580</v>
      </c>
      <c r="N64" s="39">
        <v>636</v>
      </c>
      <c r="O64" s="39">
        <v>801</v>
      </c>
      <c r="P64" s="39">
        <v>816</v>
      </c>
      <c r="Q64" s="39">
        <v>860</v>
      </c>
      <c r="R64" s="39">
        <v>547</v>
      </c>
      <c r="S64" s="39">
        <v>517</v>
      </c>
      <c r="T64" s="39">
        <v>433</v>
      </c>
      <c r="U64" s="39">
        <v>233</v>
      </c>
      <c r="V64" s="39">
        <v>79</v>
      </c>
      <c r="W64" s="39">
        <v>18</v>
      </c>
      <c r="X64" s="101">
        <v>3503</v>
      </c>
      <c r="Y64" s="101">
        <v>9552</v>
      </c>
      <c r="Z64" s="104">
        <v>0.11222780569514237</v>
      </c>
      <c r="AA64" s="104">
        <v>0.52104271356783916</v>
      </c>
      <c r="AB64" s="104">
        <v>0.36672948073701844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53</v>
      </c>
      <c r="D65" s="93">
        <v>67</v>
      </c>
      <c r="E65" s="93">
        <v>87</v>
      </c>
      <c r="F65" s="93">
        <v>95</v>
      </c>
      <c r="G65" s="93">
        <v>88</v>
      </c>
      <c r="H65" s="93">
        <v>59</v>
      </c>
      <c r="I65" s="93">
        <v>73</v>
      </c>
      <c r="J65" s="93">
        <v>93</v>
      </c>
      <c r="K65" s="93">
        <v>115</v>
      </c>
      <c r="L65" s="93">
        <v>127</v>
      </c>
      <c r="M65" s="93">
        <v>126</v>
      </c>
      <c r="N65" s="93">
        <v>177</v>
      </c>
      <c r="O65" s="93">
        <v>233</v>
      </c>
      <c r="P65" s="93">
        <v>224</v>
      </c>
      <c r="Q65" s="93">
        <v>227</v>
      </c>
      <c r="R65" s="93">
        <v>101</v>
      </c>
      <c r="S65" s="93">
        <v>90</v>
      </c>
      <c r="T65" s="93">
        <v>67</v>
      </c>
      <c r="U65" s="93">
        <v>29</v>
      </c>
      <c r="V65" s="93">
        <v>5</v>
      </c>
      <c r="W65" s="93">
        <v>0</v>
      </c>
      <c r="X65" s="99">
        <v>743</v>
      </c>
      <c r="Y65" s="99">
        <v>2136</v>
      </c>
      <c r="Z65" s="105">
        <v>9.6910112359550563E-2</v>
      </c>
      <c r="AA65" s="105">
        <v>0.55524344569288386</v>
      </c>
      <c r="AB65" s="105">
        <v>0.34784644194756553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54</v>
      </c>
      <c r="D66" s="94">
        <v>60</v>
      </c>
      <c r="E66" s="94">
        <v>81</v>
      </c>
      <c r="F66" s="94">
        <v>85</v>
      </c>
      <c r="G66" s="94">
        <v>85</v>
      </c>
      <c r="H66" s="94">
        <v>66</v>
      </c>
      <c r="I66" s="94">
        <v>82</v>
      </c>
      <c r="J66" s="94">
        <v>92</v>
      </c>
      <c r="K66" s="94">
        <v>90</v>
      </c>
      <c r="L66" s="94">
        <v>147</v>
      </c>
      <c r="M66" s="94">
        <v>155</v>
      </c>
      <c r="N66" s="94">
        <v>205</v>
      </c>
      <c r="O66" s="94">
        <v>245</v>
      </c>
      <c r="P66" s="94">
        <v>246</v>
      </c>
      <c r="Q66" s="94">
        <v>249</v>
      </c>
      <c r="R66" s="94">
        <v>150</v>
      </c>
      <c r="S66" s="94">
        <v>148</v>
      </c>
      <c r="T66" s="94">
        <v>181</v>
      </c>
      <c r="U66" s="94">
        <v>124</v>
      </c>
      <c r="V66" s="94">
        <v>45</v>
      </c>
      <c r="W66" s="94">
        <v>3</v>
      </c>
      <c r="X66" s="100">
        <v>1146</v>
      </c>
      <c r="Y66" s="100">
        <v>2593</v>
      </c>
      <c r="Z66" s="106">
        <v>7.5202468183571153E-2</v>
      </c>
      <c r="AA66" s="106">
        <v>0.48283841110682607</v>
      </c>
      <c r="AB66" s="106">
        <v>0.4419591207096028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107</v>
      </c>
      <c r="D67" s="95">
        <v>127</v>
      </c>
      <c r="E67" s="95">
        <v>168</v>
      </c>
      <c r="F67" s="95">
        <v>180</v>
      </c>
      <c r="G67" s="95">
        <v>173</v>
      </c>
      <c r="H67" s="95">
        <v>125</v>
      </c>
      <c r="I67" s="95">
        <v>155</v>
      </c>
      <c r="J67" s="95">
        <v>185</v>
      </c>
      <c r="K67" s="95">
        <v>205</v>
      </c>
      <c r="L67" s="95">
        <v>274</v>
      </c>
      <c r="M67" s="95">
        <v>281</v>
      </c>
      <c r="N67" s="95">
        <v>382</v>
      </c>
      <c r="O67" s="95">
        <v>478</v>
      </c>
      <c r="P67" s="95">
        <v>470</v>
      </c>
      <c r="Q67" s="95">
        <v>476</v>
      </c>
      <c r="R67" s="95">
        <v>251</v>
      </c>
      <c r="S67" s="95">
        <v>238</v>
      </c>
      <c r="T67" s="95">
        <v>248</v>
      </c>
      <c r="U67" s="95">
        <v>153</v>
      </c>
      <c r="V67" s="95">
        <v>50</v>
      </c>
      <c r="W67" s="95">
        <v>3</v>
      </c>
      <c r="X67" s="101">
        <v>1889</v>
      </c>
      <c r="Y67" s="101">
        <v>4729</v>
      </c>
      <c r="Z67" s="107">
        <v>8.5007401141890468E-2</v>
      </c>
      <c r="AA67" s="107">
        <v>0.51554239796997248</v>
      </c>
      <c r="AB67" s="107">
        <v>0.39945020088813704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2703</v>
      </c>
      <c r="D68" s="109">
        <v>3151</v>
      </c>
      <c r="E68" s="109">
        <v>3397</v>
      </c>
      <c r="F68" s="109">
        <v>3358</v>
      </c>
      <c r="G68" s="109">
        <v>2697</v>
      </c>
      <c r="H68" s="109">
        <v>2773</v>
      </c>
      <c r="I68" s="109">
        <v>3100</v>
      </c>
      <c r="J68" s="109">
        <v>3609</v>
      </c>
      <c r="K68" s="109">
        <v>4117</v>
      </c>
      <c r="L68" s="109">
        <v>4554</v>
      </c>
      <c r="M68" s="109">
        <v>4372</v>
      </c>
      <c r="N68" s="109">
        <v>3934</v>
      </c>
      <c r="O68" s="109">
        <v>4422</v>
      </c>
      <c r="P68" s="109">
        <v>4825</v>
      </c>
      <c r="Q68" s="109">
        <v>5103</v>
      </c>
      <c r="R68" s="109">
        <v>3076</v>
      </c>
      <c r="S68" s="109">
        <v>2453</v>
      </c>
      <c r="T68" s="109">
        <v>1548</v>
      </c>
      <c r="U68" s="109">
        <v>581</v>
      </c>
      <c r="V68" s="109">
        <v>131</v>
      </c>
      <c r="W68" s="109">
        <v>9</v>
      </c>
      <c r="X68" s="110">
        <v>17726</v>
      </c>
      <c r="Y68" s="110">
        <v>63913</v>
      </c>
      <c r="Z68" s="111">
        <v>0.1447436358800244</v>
      </c>
      <c r="AA68" s="111">
        <v>0.57791059721809335</v>
      </c>
      <c r="AB68" s="111">
        <v>0.27734576690188223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2518</v>
      </c>
      <c r="D69" s="113">
        <v>2989</v>
      </c>
      <c r="E69" s="113">
        <v>3105</v>
      </c>
      <c r="F69" s="113">
        <v>3137</v>
      </c>
      <c r="G69" s="113">
        <v>2729</v>
      </c>
      <c r="H69" s="113">
        <v>2663</v>
      </c>
      <c r="I69" s="113">
        <v>3032</v>
      </c>
      <c r="J69" s="113">
        <v>3739</v>
      </c>
      <c r="K69" s="113">
        <v>4169</v>
      </c>
      <c r="L69" s="113">
        <v>4670</v>
      </c>
      <c r="M69" s="113">
        <v>4770</v>
      </c>
      <c r="N69" s="113">
        <v>4464</v>
      </c>
      <c r="O69" s="113">
        <v>4756</v>
      </c>
      <c r="P69" s="113">
        <v>4989</v>
      </c>
      <c r="Q69" s="113">
        <v>5837</v>
      </c>
      <c r="R69" s="113">
        <v>3855</v>
      </c>
      <c r="S69" s="113">
        <v>3644</v>
      </c>
      <c r="T69" s="113">
        <v>2902</v>
      </c>
      <c r="U69" s="113">
        <v>1711</v>
      </c>
      <c r="V69" s="113">
        <v>649</v>
      </c>
      <c r="W69" s="113">
        <v>103</v>
      </c>
      <c r="X69" s="114">
        <v>23690</v>
      </c>
      <c r="Y69" s="114">
        <v>70431</v>
      </c>
      <c r="Z69" s="115">
        <v>0.12227570246056424</v>
      </c>
      <c r="AA69" s="115">
        <v>0.54136672771932814</v>
      </c>
      <c r="AB69" s="115">
        <v>0.33635756982010762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5221</v>
      </c>
      <c r="D70" s="117">
        <v>6140</v>
      </c>
      <c r="E70" s="117">
        <v>6502</v>
      </c>
      <c r="F70" s="117">
        <v>6495</v>
      </c>
      <c r="G70" s="117">
        <v>5426</v>
      </c>
      <c r="H70" s="117">
        <v>5436</v>
      </c>
      <c r="I70" s="117">
        <v>6132</v>
      </c>
      <c r="J70" s="117">
        <v>7348</v>
      </c>
      <c r="K70" s="117">
        <v>8286</v>
      </c>
      <c r="L70" s="117">
        <v>9224</v>
      </c>
      <c r="M70" s="117">
        <v>9142</v>
      </c>
      <c r="N70" s="117">
        <v>8398</v>
      </c>
      <c r="O70" s="117">
        <v>9178</v>
      </c>
      <c r="P70" s="117">
        <v>9814</v>
      </c>
      <c r="Q70" s="117">
        <v>10940</v>
      </c>
      <c r="R70" s="117">
        <v>6931</v>
      </c>
      <c r="S70" s="117">
        <v>6097</v>
      </c>
      <c r="T70" s="117">
        <v>4450</v>
      </c>
      <c r="U70" s="117">
        <v>2292</v>
      </c>
      <c r="V70" s="117">
        <v>780</v>
      </c>
      <c r="W70" s="117">
        <v>112</v>
      </c>
      <c r="X70" s="118">
        <v>41416</v>
      </c>
      <c r="Y70" s="118">
        <v>134344</v>
      </c>
      <c r="Z70" s="119">
        <v>0.13296462811885904</v>
      </c>
      <c r="AA70" s="119">
        <v>0.55875215863752759</v>
      </c>
      <c r="AB70" s="119">
        <v>0.30828321324361341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1.3703010094550768E-4</v>
      </c>
      <c r="N4" s="77">
        <f>地区別5歳毎!W24</f>
        <v>53</v>
      </c>
      <c r="O4" s="75">
        <f>N4/N26</f>
        <v>1.1000871767196645E-3</v>
      </c>
      <c r="P4" s="78">
        <f>L4+N4</f>
        <v>59</v>
      </c>
      <c r="Q4" s="75">
        <f>P4/P26</f>
        <v>6.4155539124005048E-4</v>
      </c>
    </row>
    <row r="5" spans="2:17" x14ac:dyDescent="0.15">
      <c r="K5" s="61" t="s">
        <v>111</v>
      </c>
      <c r="L5" s="76">
        <f>地区別5歳毎!V23</f>
        <v>85</v>
      </c>
      <c r="M5" s="75">
        <f>L5/L26</f>
        <v>1.9412597633946924E-3</v>
      </c>
      <c r="N5" s="77">
        <f>地区別5歳毎!V24</f>
        <v>400</v>
      </c>
      <c r="O5" s="75">
        <f>N5/N26</f>
        <v>8.3025447299597318E-3</v>
      </c>
      <c r="P5" s="78">
        <f t="shared" ref="P5:P24" si="0">L5+N5</f>
        <v>485</v>
      </c>
      <c r="Q5" s="75">
        <f>P5/P26</f>
        <v>5.2738027923970249E-3</v>
      </c>
    </row>
    <row r="6" spans="2:17" x14ac:dyDescent="0.15">
      <c r="K6" s="61" t="s">
        <v>112</v>
      </c>
      <c r="L6" s="76">
        <f>地区別5歳毎!U23</f>
        <v>364</v>
      </c>
      <c r="M6" s="75">
        <f>L6/L26</f>
        <v>8.3131594573608008E-3</v>
      </c>
      <c r="N6" s="77">
        <f>地区別5歳毎!U24</f>
        <v>1027</v>
      </c>
      <c r="O6" s="75">
        <f>N6/N26</f>
        <v>2.1316783594171614E-2</v>
      </c>
      <c r="P6" s="78">
        <f t="shared" si="0"/>
        <v>1391</v>
      </c>
      <c r="Q6" s="75">
        <f>P6/P26</f>
        <v>1.5125483884998478E-2</v>
      </c>
    </row>
    <row r="7" spans="2:17" x14ac:dyDescent="0.15">
      <c r="K7" s="61" t="s">
        <v>113</v>
      </c>
      <c r="L7" s="76">
        <f>地区別5歳毎!T23</f>
        <v>1019</v>
      </c>
      <c r="M7" s="75">
        <f>L7/L26</f>
        <v>2.3272278810578723E-2</v>
      </c>
      <c r="N7" s="77">
        <f>地区別5歳毎!T24</f>
        <v>1811</v>
      </c>
      <c r="O7" s="75">
        <f>N7/N26</f>
        <v>3.7589771264892692E-2</v>
      </c>
      <c r="P7" s="78">
        <f t="shared" si="0"/>
        <v>2830</v>
      </c>
      <c r="Q7" s="75">
        <f>P7/P26</f>
        <v>3.0772911139141403E-2</v>
      </c>
    </row>
    <row r="8" spans="2:17" x14ac:dyDescent="0.15">
      <c r="K8" s="61" t="s">
        <v>114</v>
      </c>
      <c r="L8" s="76">
        <f>地区別5歳毎!S23</f>
        <v>1621</v>
      </c>
      <c r="M8" s="75">
        <f>L8/L26</f>
        <v>3.7020965605444663E-2</v>
      </c>
      <c r="N8" s="77">
        <f>地区別5歳毎!S24</f>
        <v>2416</v>
      </c>
      <c r="O8" s="75">
        <f>N8/N26</f>
        <v>5.0147370168956783E-2</v>
      </c>
      <c r="P8" s="78">
        <f t="shared" si="0"/>
        <v>4037</v>
      </c>
      <c r="Q8" s="75">
        <f>P8/P26</f>
        <v>4.3897612109086166E-2</v>
      </c>
    </row>
    <row r="9" spans="2:17" x14ac:dyDescent="0.15">
      <c r="K9" s="61" t="s">
        <v>115</v>
      </c>
      <c r="L9" s="76">
        <f>地区別5歳毎!R23</f>
        <v>2044</v>
      </c>
      <c r="M9" s="75">
        <f>L9/L26</f>
        <v>4.6681587722102957E-2</v>
      </c>
      <c r="N9" s="77">
        <f>地区別5歳毎!R24</f>
        <v>2571</v>
      </c>
      <c r="O9" s="75">
        <f>N9/N26</f>
        <v>5.3364606251816181E-2</v>
      </c>
      <c r="P9" s="78">
        <f t="shared" si="0"/>
        <v>4615</v>
      </c>
      <c r="Q9" s="75">
        <f>P9/P26</f>
        <v>5.0182680179200558E-2</v>
      </c>
    </row>
    <row r="10" spans="2:17" x14ac:dyDescent="0.15">
      <c r="K10" s="61" t="s">
        <v>116</v>
      </c>
      <c r="L10" s="76">
        <f>地区別5歳毎!Q23</f>
        <v>3126</v>
      </c>
      <c r="M10" s="75">
        <f>L10/L26</f>
        <v>7.1392682592609516E-2</v>
      </c>
      <c r="N10" s="77">
        <f>地区別5歳毎!Q24</f>
        <v>3763</v>
      </c>
      <c r="O10" s="75">
        <f>N10/N26</f>
        <v>7.810618954709618E-2</v>
      </c>
      <c r="P10" s="78">
        <f t="shared" si="0"/>
        <v>6889</v>
      </c>
      <c r="Q10" s="75">
        <f>P10/P26</f>
        <v>7.4909747292418769E-2</v>
      </c>
    </row>
    <row r="11" spans="2:17" x14ac:dyDescent="0.15">
      <c r="K11" s="61" t="s">
        <v>117</v>
      </c>
      <c r="L11" s="76">
        <f>地区別5歳毎!P23</f>
        <v>3023</v>
      </c>
      <c r="M11" s="75">
        <f>L11/L26</f>
        <v>6.9040332526378298E-2</v>
      </c>
      <c r="N11" s="77">
        <f>地区別5歳毎!P24</f>
        <v>3130</v>
      </c>
      <c r="O11" s="75">
        <f>N11/N26</f>
        <v>6.4967412511934913E-2</v>
      </c>
      <c r="P11" s="78">
        <f t="shared" si="0"/>
        <v>6153</v>
      </c>
      <c r="Q11" s="75">
        <f>P11/P26</f>
        <v>6.6906615632203903E-2</v>
      </c>
    </row>
    <row r="12" spans="2:17" x14ac:dyDescent="0.15">
      <c r="K12" s="61" t="s">
        <v>118</v>
      </c>
      <c r="L12" s="76">
        <f>地区別5歳毎!O23</f>
        <v>2839</v>
      </c>
      <c r="M12" s="75">
        <f>L12/L26</f>
        <v>6.4838076097382721E-2</v>
      </c>
      <c r="N12" s="77">
        <f>地区別5歳毎!O24</f>
        <v>3060</v>
      </c>
      <c r="O12" s="75">
        <f>N12/N26</f>
        <v>6.3514467184191958E-2</v>
      </c>
      <c r="P12" s="78">
        <f t="shared" si="0"/>
        <v>5899</v>
      </c>
      <c r="Q12" s="75">
        <f>P12/P26</f>
        <v>6.4144665303814533E-2</v>
      </c>
    </row>
    <row r="13" spans="2:17" x14ac:dyDescent="0.15">
      <c r="K13" s="61" t="s">
        <v>119</v>
      </c>
      <c r="L13" s="76">
        <f>地区別5歳毎!N23</f>
        <v>2655</v>
      </c>
      <c r="M13" s="75">
        <f>L13/L26</f>
        <v>6.0635819668387159E-2</v>
      </c>
      <c r="N13" s="77">
        <f>地区別5歳毎!N24</f>
        <v>3055</v>
      </c>
      <c r="O13" s="75">
        <f>N13/N26</f>
        <v>6.3410685375067458E-2</v>
      </c>
      <c r="P13" s="78">
        <f t="shared" si="0"/>
        <v>5710</v>
      </c>
      <c r="Q13" s="75">
        <f>P13/P26</f>
        <v>6.2089513287808276E-2</v>
      </c>
    </row>
    <row r="14" spans="2:17" x14ac:dyDescent="0.15">
      <c r="K14" s="61" t="s">
        <v>120</v>
      </c>
      <c r="L14" s="76">
        <f>地区別5歳毎!M23</f>
        <v>3073</v>
      </c>
      <c r="M14" s="75">
        <f>L14/L26</f>
        <v>7.0182250034257529E-2</v>
      </c>
      <c r="N14" s="77">
        <f>地区別5歳毎!M24</f>
        <v>3418</v>
      </c>
      <c r="O14" s="75">
        <f>N14/N26</f>
        <v>7.094524471750592E-2</v>
      </c>
      <c r="P14" s="78">
        <f t="shared" si="0"/>
        <v>6491</v>
      </c>
      <c r="Q14" s="75">
        <f>P14/P26</f>
        <v>7.0581966856596054E-2</v>
      </c>
    </row>
    <row r="15" spans="2:17" x14ac:dyDescent="0.15">
      <c r="K15" s="61" t="s">
        <v>121</v>
      </c>
      <c r="L15" s="76">
        <f>地区別5歳毎!L23</f>
        <v>3292</v>
      </c>
      <c r="M15" s="75">
        <f>L15/L26</f>
        <v>7.5183848718768556E-2</v>
      </c>
      <c r="N15" s="77">
        <f>地区別5歳毎!L24</f>
        <v>3355</v>
      </c>
      <c r="O15" s="75">
        <f>N15/N26</f>
        <v>6.9637593922537253E-2</v>
      </c>
      <c r="P15" s="78">
        <f t="shared" si="0"/>
        <v>6647</v>
      </c>
      <c r="Q15" s="75">
        <f>P15/P26</f>
        <v>7.2278282806315514E-2</v>
      </c>
    </row>
    <row r="16" spans="2:17" x14ac:dyDescent="0.15">
      <c r="K16" s="61" t="s">
        <v>122</v>
      </c>
      <c r="L16" s="76">
        <f>地区別5歳毎!K23</f>
        <v>2929</v>
      </c>
      <c r="M16" s="75">
        <f>L16/L26</f>
        <v>6.6893527611565334E-2</v>
      </c>
      <c r="N16" s="77">
        <f>地区別5歳毎!K24</f>
        <v>2973</v>
      </c>
      <c r="O16" s="75">
        <f>N16/N26</f>
        <v>6.1708663705425715E-2</v>
      </c>
      <c r="P16" s="78">
        <f t="shared" si="0"/>
        <v>5902</v>
      </c>
      <c r="Q16" s="75">
        <f>P16/P26</f>
        <v>6.4177286764386068E-2</v>
      </c>
    </row>
    <row r="17" spans="2:17" x14ac:dyDescent="0.15">
      <c r="K17" s="61" t="s">
        <v>123</v>
      </c>
      <c r="L17" s="76">
        <f>地区別5歳毎!J23</f>
        <v>2581</v>
      </c>
      <c r="M17" s="75">
        <f>L17/L26</f>
        <v>5.8945781756725893E-2</v>
      </c>
      <c r="N17" s="77">
        <f>地区別5歳毎!J24</f>
        <v>2691</v>
      </c>
      <c r="O17" s="75">
        <f>N17/N26</f>
        <v>5.5855369670804102E-2</v>
      </c>
      <c r="P17" s="78">
        <f t="shared" si="0"/>
        <v>5272</v>
      </c>
      <c r="Q17" s="75">
        <f>P17/P26</f>
        <v>5.7326780044365186E-2</v>
      </c>
    </row>
    <row r="18" spans="2:17" x14ac:dyDescent="0.15">
      <c r="K18" s="61" t="s">
        <v>124</v>
      </c>
      <c r="L18" s="76">
        <f>地区別5歳毎!I23</f>
        <v>2198</v>
      </c>
      <c r="M18" s="75">
        <f>L18/L26</f>
        <v>5.0198693646370987E-2</v>
      </c>
      <c r="N18" s="77">
        <f>地区別5歳毎!I24</f>
        <v>2096</v>
      </c>
      <c r="O18" s="75">
        <f>N18/N26</f>
        <v>4.3505334384988999E-2</v>
      </c>
      <c r="P18" s="78">
        <f t="shared" si="0"/>
        <v>4294</v>
      </c>
      <c r="Q18" s="75">
        <f>P18/P26</f>
        <v>4.6692183898047059E-2</v>
      </c>
    </row>
    <row r="19" spans="2:17" x14ac:dyDescent="0.15">
      <c r="K19" s="61" t="s">
        <v>125</v>
      </c>
      <c r="L19" s="76">
        <f>地区別5歳毎!H23</f>
        <v>1967</v>
      </c>
      <c r="M19" s="75">
        <f>L19/L26</f>
        <v>4.4923034759968943E-2</v>
      </c>
      <c r="N19" s="77">
        <f>地区別5歳毎!H24</f>
        <v>1893</v>
      </c>
      <c r="O19" s="75">
        <f>N19/N26</f>
        <v>3.9291792934534435E-2</v>
      </c>
      <c r="P19" s="78">
        <f t="shared" si="0"/>
        <v>3860</v>
      </c>
      <c r="Q19" s="75">
        <f>P19/P26</f>
        <v>4.1972945935366011E-2</v>
      </c>
    </row>
    <row r="20" spans="2:17" x14ac:dyDescent="0.15">
      <c r="K20" s="61" t="s">
        <v>126</v>
      </c>
      <c r="L20" s="76">
        <f>地区別5歳毎!G23</f>
        <v>1965</v>
      </c>
      <c r="M20" s="75">
        <f>L20/L26</f>
        <v>4.4877358059653767E-2</v>
      </c>
      <c r="N20" s="77">
        <f>地区別5歳毎!G24</f>
        <v>1944</v>
      </c>
      <c r="O20" s="75">
        <f>N20/N26</f>
        <v>4.0350367387604301E-2</v>
      </c>
      <c r="P20" s="78">
        <f t="shared" si="0"/>
        <v>3909</v>
      </c>
      <c r="Q20" s="75">
        <f>P20/P26</f>
        <v>4.2505763124700967E-2</v>
      </c>
    </row>
    <row r="21" spans="2:17" x14ac:dyDescent="0.15">
      <c r="K21" s="61" t="s">
        <v>127</v>
      </c>
      <c r="L21" s="76">
        <f>地区別5歳毎!F23</f>
        <v>2380</v>
      </c>
      <c r="M21" s="75">
        <f>L21/L26</f>
        <v>5.4355273375051388E-2</v>
      </c>
      <c r="N21" s="77">
        <f>地区別5歳毎!F24</f>
        <v>2263</v>
      </c>
      <c r="O21" s="75">
        <f>N21/N26</f>
        <v>4.6971646809747185E-2</v>
      </c>
      <c r="P21" s="78">
        <f t="shared" si="0"/>
        <v>4643</v>
      </c>
      <c r="Q21" s="75">
        <f>P21/P26</f>
        <v>5.0487147144534818E-2</v>
      </c>
    </row>
    <row r="22" spans="2:17" x14ac:dyDescent="0.15">
      <c r="K22" s="61" t="s">
        <v>128</v>
      </c>
      <c r="L22" s="76">
        <f>地区別5歳毎!E23</f>
        <v>2452</v>
      </c>
      <c r="M22" s="75">
        <f>L22/L26</f>
        <v>5.5999634586397479E-2</v>
      </c>
      <c r="N22" s="77">
        <f>地区別5歳毎!E24</f>
        <v>2264</v>
      </c>
      <c r="O22" s="75">
        <f>N22/N26</f>
        <v>4.6992403171572085E-2</v>
      </c>
      <c r="P22" s="78">
        <f t="shared" si="0"/>
        <v>4716</v>
      </c>
      <c r="Q22" s="75">
        <f>P22/P26</f>
        <v>5.1280936018441997E-2</v>
      </c>
    </row>
    <row r="23" spans="2:17" x14ac:dyDescent="0.15">
      <c r="K23" s="61" t="s">
        <v>129</v>
      </c>
      <c r="L23" s="76">
        <f>地区別5歳毎!D23</f>
        <v>2267</v>
      </c>
      <c r="M23" s="75">
        <f>L23/L26</f>
        <v>5.1774539807244321E-2</v>
      </c>
      <c r="N23" s="77">
        <f>地区別5歳毎!D24</f>
        <v>2207</v>
      </c>
      <c r="O23" s="75">
        <f>N23/N26</f>
        <v>4.5809290547552825E-2</v>
      </c>
      <c r="P23" s="78">
        <f t="shared" si="0"/>
        <v>4474</v>
      </c>
      <c r="Q23" s="75">
        <f>P23/P26</f>
        <v>4.8649471532338742E-2</v>
      </c>
    </row>
    <row r="24" spans="2:17" x14ac:dyDescent="0.15">
      <c r="K24" s="61" t="s">
        <v>130</v>
      </c>
      <c r="L24" s="76">
        <f>地区別5歳毎!C23</f>
        <v>1900</v>
      </c>
      <c r="M24" s="75">
        <f>L24/L26</f>
        <v>4.339286529941077E-2</v>
      </c>
      <c r="N24" s="77">
        <f>地区別5歳毎!C24</f>
        <v>1788</v>
      </c>
      <c r="O24" s="75">
        <f>N24/N26</f>
        <v>3.7112374942920003E-2</v>
      </c>
      <c r="P24" s="78">
        <f t="shared" si="0"/>
        <v>3688</v>
      </c>
      <c r="Q24" s="75">
        <f>P24/P26</f>
        <v>4.0102648862598407E-2</v>
      </c>
    </row>
    <row r="25" spans="2:17" x14ac:dyDescent="0.15">
      <c r="K25" s="61"/>
    </row>
    <row r="26" spans="2:17" x14ac:dyDescent="0.15">
      <c r="K26" s="61"/>
      <c r="L26" s="67">
        <f>SUM(L4:L24)</f>
        <v>43786</v>
      </c>
      <c r="M26" s="66"/>
      <c r="N26" s="77">
        <f>SUM(N4:N24)</f>
        <v>48178</v>
      </c>
      <c r="O26" s="66"/>
      <c r="P26" s="78">
        <f>SUM(P4:P24)</f>
        <v>91964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1.2938284383490748E-4</v>
      </c>
      <c r="N34" s="77">
        <f>地区別5歳毎!W36</f>
        <v>20</v>
      </c>
      <c r="O34" s="75">
        <f>N34/N56</f>
        <v>2.3823704586063135E-3</v>
      </c>
      <c r="P34" s="78">
        <f>L34+N34</f>
        <v>21</v>
      </c>
      <c r="Q34" s="75">
        <f>P34/P56</f>
        <v>1.3024063507814439E-3</v>
      </c>
    </row>
    <row r="35" spans="11:17" x14ac:dyDescent="0.15">
      <c r="K35" s="61" t="s">
        <v>111</v>
      </c>
      <c r="L35" s="76">
        <f>地区別5歳毎!V35</f>
        <v>13</v>
      </c>
      <c r="M35" s="75">
        <f>L35/L56</f>
        <v>1.6819769698537975E-3</v>
      </c>
      <c r="N35" s="77">
        <f>地区別5歳毎!V36</f>
        <v>66</v>
      </c>
      <c r="O35" s="75">
        <f>N35/N56</f>
        <v>7.8618225134008332E-3</v>
      </c>
      <c r="P35" s="78">
        <f t="shared" ref="P35:P54" si="1">L35+N35</f>
        <v>79</v>
      </c>
      <c r="Q35" s="75">
        <f>P35/P56</f>
        <v>4.8995286529397173E-3</v>
      </c>
    </row>
    <row r="36" spans="11:17" x14ac:dyDescent="0.15">
      <c r="K36" s="61" t="s">
        <v>112</v>
      </c>
      <c r="L36" s="76">
        <f>地区別5歳毎!U35</f>
        <v>75</v>
      </c>
      <c r="M36" s="75">
        <f>L36/L56</f>
        <v>9.7037132876180623E-3</v>
      </c>
      <c r="N36" s="77">
        <f>地区別5歳毎!U36</f>
        <v>177</v>
      </c>
      <c r="O36" s="75">
        <f>N36/N56</f>
        <v>2.1083978558665874E-2</v>
      </c>
      <c r="P36" s="78">
        <f t="shared" si="1"/>
        <v>252</v>
      </c>
      <c r="Q36" s="75">
        <f>P36/P56</f>
        <v>1.5628876209377324E-2</v>
      </c>
    </row>
    <row r="37" spans="11:17" x14ac:dyDescent="0.15">
      <c r="K37" s="61" t="s">
        <v>113</v>
      </c>
      <c r="L37" s="76">
        <f>地区別5歳毎!T35</f>
        <v>149</v>
      </c>
      <c r="M37" s="75">
        <f>L37/L56</f>
        <v>1.9278043731401216E-2</v>
      </c>
      <c r="N37" s="77">
        <f>地区別5歳毎!T36</f>
        <v>304</v>
      </c>
      <c r="O37" s="75">
        <f>N37/N56</f>
        <v>3.6212030970815962E-2</v>
      </c>
      <c r="P37" s="78">
        <f t="shared" si="1"/>
        <v>453</v>
      </c>
      <c r="Q37" s="75">
        <f>P37/P56</f>
        <v>2.8094765566856861E-2</v>
      </c>
    </row>
    <row r="38" spans="11:17" x14ac:dyDescent="0.15">
      <c r="K38" s="61" t="s">
        <v>114</v>
      </c>
      <c r="L38" s="76">
        <f>地区別5歳毎!S35</f>
        <v>293</v>
      </c>
      <c r="M38" s="75">
        <f>L38/L56</f>
        <v>3.7909173243627893E-2</v>
      </c>
      <c r="N38" s="77">
        <f>地区別5歳毎!S36</f>
        <v>380</v>
      </c>
      <c r="O38" s="75">
        <f>N38/N56</f>
        <v>4.5265038713519952E-2</v>
      </c>
      <c r="P38" s="78">
        <f t="shared" si="1"/>
        <v>673</v>
      </c>
      <c r="Q38" s="75">
        <f>P38/P56</f>
        <v>4.1739022575043416E-2</v>
      </c>
    </row>
    <row r="39" spans="11:17" x14ac:dyDescent="0.15">
      <c r="K39" s="61" t="s">
        <v>115</v>
      </c>
      <c r="L39" s="76">
        <f>地区別5歳毎!R35</f>
        <v>422</v>
      </c>
      <c r="M39" s="75">
        <f>L39/L56</f>
        <v>5.459956009833096E-2</v>
      </c>
      <c r="N39" s="77">
        <f>地区別5歳毎!R36</f>
        <v>473</v>
      </c>
      <c r="O39" s="75">
        <f>N39/N56</f>
        <v>5.6343061346039308E-2</v>
      </c>
      <c r="P39" s="78">
        <f t="shared" si="1"/>
        <v>895</v>
      </c>
      <c r="Q39" s="75">
        <f>P39/P56</f>
        <v>5.5507318283304394E-2</v>
      </c>
    </row>
    <row r="40" spans="11:17" x14ac:dyDescent="0.15">
      <c r="K40" s="61" t="s">
        <v>116</v>
      </c>
      <c r="L40" s="76">
        <f>地区別5歳毎!Q35</f>
        <v>788</v>
      </c>
      <c r="M40" s="75">
        <f>L40/L56</f>
        <v>0.1019536809419071</v>
      </c>
      <c r="N40" s="77">
        <f>地区別5歳毎!Q36</f>
        <v>834</v>
      </c>
      <c r="O40" s="75">
        <f>N40/N56</f>
        <v>9.9344848123883264E-2</v>
      </c>
      <c r="P40" s="78">
        <f t="shared" si="1"/>
        <v>1622</v>
      </c>
      <c r="Q40" s="75">
        <f>P40/P56</f>
        <v>0.10059538576035723</v>
      </c>
    </row>
    <row r="41" spans="11:17" x14ac:dyDescent="0.15">
      <c r="K41" s="61" t="s">
        <v>117</v>
      </c>
      <c r="L41" s="76">
        <f>地区別5歳毎!P35</f>
        <v>622</v>
      </c>
      <c r="M41" s="75">
        <f>L41/L56</f>
        <v>8.0476128865312455E-2</v>
      </c>
      <c r="N41" s="77">
        <f>地区別5歳毎!P36</f>
        <v>708</v>
      </c>
      <c r="O41" s="75">
        <f>N41/N56</f>
        <v>8.4335914234663495E-2</v>
      </c>
      <c r="P41" s="78">
        <f t="shared" si="1"/>
        <v>1330</v>
      </c>
      <c r="Q41" s="75">
        <f>P41/P56</f>
        <v>8.2485735549491443E-2</v>
      </c>
    </row>
    <row r="42" spans="11:17" x14ac:dyDescent="0.15">
      <c r="K42" s="61" t="s">
        <v>118</v>
      </c>
      <c r="L42" s="76">
        <f>地区別5歳毎!O35</f>
        <v>484</v>
      </c>
      <c r="M42" s="75">
        <f>L42/L56</f>
        <v>6.2621296416095221E-2</v>
      </c>
      <c r="N42" s="77">
        <f>地区別5歳毎!O36</f>
        <v>563</v>
      </c>
      <c r="O42" s="75">
        <f>N42/N56</f>
        <v>6.7063728409767723E-2</v>
      </c>
      <c r="P42" s="78">
        <f t="shared" si="1"/>
        <v>1047</v>
      </c>
      <c r="Q42" s="75">
        <f>P42/P56</f>
        <v>6.4934259488960561E-2</v>
      </c>
    </row>
    <row r="43" spans="11:17" x14ac:dyDescent="0.15">
      <c r="K43" s="61" t="s">
        <v>119</v>
      </c>
      <c r="L43" s="76">
        <f>地区別5歳毎!N35</f>
        <v>411</v>
      </c>
      <c r="M43" s="75">
        <f>L43/L56</f>
        <v>5.3176348816146982E-2</v>
      </c>
      <c r="N43" s="77">
        <f>地区別5歳毎!N36</f>
        <v>433</v>
      </c>
      <c r="O43" s="75">
        <f>N43/N56</f>
        <v>5.1578320428826679E-2</v>
      </c>
      <c r="P43" s="78">
        <f t="shared" si="1"/>
        <v>844</v>
      </c>
      <c r="Q43" s="75">
        <f>P43/P56</f>
        <v>5.2344331431406599E-2</v>
      </c>
    </row>
    <row r="44" spans="11:17" x14ac:dyDescent="0.15">
      <c r="K44" s="61" t="s">
        <v>120</v>
      </c>
      <c r="L44" s="76">
        <f>地区別5歳毎!M35</f>
        <v>498</v>
      </c>
      <c r="M44" s="75">
        <f>L44/L56</f>
        <v>6.4432656229783933E-2</v>
      </c>
      <c r="N44" s="77">
        <f>地区別5歳毎!M36</f>
        <v>531</v>
      </c>
      <c r="O44" s="75">
        <f>N44/N56</f>
        <v>6.3251935675997614E-2</v>
      </c>
      <c r="P44" s="78">
        <f t="shared" si="1"/>
        <v>1029</v>
      </c>
      <c r="Q44" s="75">
        <f>P44/P56</f>
        <v>6.3817911188290749E-2</v>
      </c>
    </row>
    <row r="45" spans="11:17" x14ac:dyDescent="0.15">
      <c r="K45" s="61" t="s">
        <v>121</v>
      </c>
      <c r="L45" s="76">
        <f>地区別5歳毎!L35</f>
        <v>491</v>
      </c>
      <c r="M45" s="75">
        <f>L45/L56</f>
        <v>6.3526976322939577E-2</v>
      </c>
      <c r="N45" s="77">
        <f>地区別5歳毎!L36</f>
        <v>537</v>
      </c>
      <c r="O45" s="75">
        <f>N45/N56</f>
        <v>6.3966646813579511E-2</v>
      </c>
      <c r="P45" s="78">
        <f t="shared" si="1"/>
        <v>1028</v>
      </c>
      <c r="Q45" s="75">
        <f>P45/P56</f>
        <v>6.3755891838253531E-2</v>
      </c>
    </row>
    <row r="46" spans="11:17" x14ac:dyDescent="0.15">
      <c r="K46" s="61" t="s">
        <v>122</v>
      </c>
      <c r="L46" s="76">
        <f>地区別5歳毎!K35</f>
        <v>489</v>
      </c>
      <c r="M46" s="75">
        <f>L46/L56</f>
        <v>6.3268210635269759E-2</v>
      </c>
      <c r="N46" s="77">
        <f>地区別5歳毎!K36</f>
        <v>511</v>
      </c>
      <c r="O46" s="75">
        <f>N46/N56</f>
        <v>6.0869565217391307E-2</v>
      </c>
      <c r="P46" s="78">
        <f t="shared" si="1"/>
        <v>1000</v>
      </c>
      <c r="Q46" s="75">
        <f>P46/P56</f>
        <v>6.201935003721161E-2</v>
      </c>
    </row>
    <row r="47" spans="11:17" x14ac:dyDescent="0.15">
      <c r="K47" s="61" t="s">
        <v>123</v>
      </c>
      <c r="L47" s="76">
        <f>地区別5歳毎!J35</f>
        <v>416</v>
      </c>
      <c r="M47" s="75">
        <f>L47/L56</f>
        <v>5.382326303532152E-2</v>
      </c>
      <c r="N47" s="77">
        <f>地区別5歳毎!J36</f>
        <v>466</v>
      </c>
      <c r="O47" s="75">
        <f>N47/N56</f>
        <v>5.55092316855271E-2</v>
      </c>
      <c r="P47" s="78">
        <f t="shared" si="1"/>
        <v>882</v>
      </c>
      <c r="Q47" s="75">
        <f>P47/P56</f>
        <v>5.4701066732820637E-2</v>
      </c>
    </row>
    <row r="48" spans="11:17" x14ac:dyDescent="0.15">
      <c r="K48" s="61" t="s">
        <v>124</v>
      </c>
      <c r="L48" s="76">
        <f>地区別5歳毎!I35</f>
        <v>415</v>
      </c>
      <c r="M48" s="75">
        <f>L48/L56</f>
        <v>5.3693880191486611E-2</v>
      </c>
      <c r="N48" s="77">
        <f>地区別5歳毎!I36</f>
        <v>415</v>
      </c>
      <c r="O48" s="75">
        <f>N48/N56</f>
        <v>4.9434187016081002E-2</v>
      </c>
      <c r="P48" s="78">
        <f t="shared" si="1"/>
        <v>830</v>
      </c>
      <c r="Q48" s="75">
        <f>P48/P56</f>
        <v>5.1476060530885638E-2</v>
      </c>
    </row>
    <row r="49" spans="2:17" x14ac:dyDescent="0.15">
      <c r="K49" s="61" t="s">
        <v>125</v>
      </c>
      <c r="L49" s="76">
        <f>地区別5歳毎!H35</f>
        <v>359</v>
      </c>
      <c r="M49" s="75">
        <f>L49/L56</f>
        <v>4.644844093673179E-2</v>
      </c>
      <c r="N49" s="77">
        <f>地区別5歳毎!H36</f>
        <v>339</v>
      </c>
      <c r="O49" s="75">
        <f>N49/N56</f>
        <v>4.0381179273377012E-2</v>
      </c>
      <c r="P49" s="78">
        <f t="shared" si="1"/>
        <v>698</v>
      </c>
      <c r="Q49" s="75">
        <f>P49/P56</f>
        <v>4.3289506325973705E-2</v>
      </c>
    </row>
    <row r="50" spans="2:17" x14ac:dyDescent="0.15">
      <c r="K50" s="61" t="s">
        <v>126</v>
      </c>
      <c r="L50" s="76">
        <f>地区別5歳毎!G35</f>
        <v>292</v>
      </c>
      <c r="M50" s="75">
        <f>L50/L56</f>
        <v>3.7779790399792984E-2</v>
      </c>
      <c r="N50" s="77">
        <f>地区別5歳毎!G36</f>
        <v>322</v>
      </c>
      <c r="O50" s="75">
        <f>N50/N56</f>
        <v>3.8356164383561646E-2</v>
      </c>
      <c r="P50" s="78">
        <f t="shared" si="1"/>
        <v>614</v>
      </c>
      <c r="Q50" s="75">
        <f>P50/P56</f>
        <v>3.8079880922847927E-2</v>
      </c>
    </row>
    <row r="51" spans="2:17" x14ac:dyDescent="0.15">
      <c r="K51" s="61" t="s">
        <v>127</v>
      </c>
      <c r="L51" s="76">
        <f>地区別5歳毎!F35</f>
        <v>406</v>
      </c>
      <c r="M51" s="75">
        <f>L51/L56</f>
        <v>5.2529434596972444E-2</v>
      </c>
      <c r="N51" s="77">
        <f>地区別5歳毎!F36</f>
        <v>344</v>
      </c>
      <c r="O51" s="75">
        <f>N51/N56</f>
        <v>4.097677188802859E-2</v>
      </c>
      <c r="P51" s="78">
        <f t="shared" si="1"/>
        <v>750</v>
      </c>
      <c r="Q51" s="75">
        <f>P51/P56</f>
        <v>4.6514512527908711E-2</v>
      </c>
    </row>
    <row r="52" spans="2:17" x14ac:dyDescent="0.15">
      <c r="K52" s="61" t="s">
        <v>128</v>
      </c>
      <c r="L52" s="76">
        <f>地区別5歳毎!E35</f>
        <v>374</v>
      </c>
      <c r="M52" s="75">
        <f>L52/L56</f>
        <v>4.8389183594255404E-2</v>
      </c>
      <c r="N52" s="77">
        <f>地区別5歳毎!E36</f>
        <v>296</v>
      </c>
      <c r="O52" s="75">
        <f>N52/N56</f>
        <v>3.5259082787373434E-2</v>
      </c>
      <c r="P52" s="78">
        <f t="shared" si="1"/>
        <v>670</v>
      </c>
      <c r="Q52" s="75">
        <f>P52/P56</f>
        <v>4.1552964524931776E-2</v>
      </c>
    </row>
    <row r="53" spans="2:17" x14ac:dyDescent="0.15">
      <c r="K53" s="61" t="s">
        <v>129</v>
      </c>
      <c r="L53" s="76">
        <f>地区別5歳毎!D35</f>
        <v>344</v>
      </c>
      <c r="M53" s="75">
        <f>L53/L56</f>
        <v>4.4507698279208176E-2</v>
      </c>
      <c r="N53" s="77">
        <f>地区別5歳毎!D36</f>
        <v>335</v>
      </c>
      <c r="O53" s="75">
        <f>N53/N56</f>
        <v>3.9904705181655745E-2</v>
      </c>
      <c r="P53" s="78">
        <f t="shared" si="1"/>
        <v>679</v>
      </c>
      <c r="Q53" s="75">
        <f>P53/P56</f>
        <v>4.2111138675266682E-2</v>
      </c>
    </row>
    <row r="54" spans="2:17" x14ac:dyDescent="0.15">
      <c r="K54" s="61" t="s">
        <v>130</v>
      </c>
      <c r="L54" s="76">
        <f>地区別5歳毎!C35</f>
        <v>387</v>
      </c>
      <c r="M54" s="75">
        <f>L54/L56</f>
        <v>5.00711605641092E-2</v>
      </c>
      <c r="N54" s="77">
        <f>地区別5歳毎!C36</f>
        <v>341</v>
      </c>
      <c r="O54" s="75">
        <f>N54/N56</f>
        <v>4.0619416319237642E-2</v>
      </c>
      <c r="P54" s="78">
        <f t="shared" si="1"/>
        <v>728</v>
      </c>
      <c r="Q54" s="75">
        <f>P54/P56</f>
        <v>4.5150086827090055E-2</v>
      </c>
    </row>
    <row r="55" spans="2:17" x14ac:dyDescent="0.15">
      <c r="K55" s="61"/>
    </row>
    <row r="56" spans="2:17" x14ac:dyDescent="0.15">
      <c r="K56" s="61"/>
      <c r="L56" s="76">
        <f>SUM(L34:L54)</f>
        <v>7729</v>
      </c>
      <c r="M56" s="66"/>
      <c r="N56" s="77">
        <f>SUM(N34:N54)</f>
        <v>8395</v>
      </c>
      <c r="O56" s="66"/>
      <c r="P56" s="78">
        <f>SUM(P34:P54)</f>
        <v>16124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1</v>
      </c>
      <c r="M64" s="75">
        <f>L64/L86</f>
        <v>4.3084877208099956E-4</v>
      </c>
      <c r="N64" s="77">
        <f>地区別5歳毎!W39</f>
        <v>8</v>
      </c>
      <c r="O64" s="75">
        <f>N64/N86</f>
        <v>2.9895366218236174E-3</v>
      </c>
      <c r="P64" s="78">
        <f>L64+N64</f>
        <v>9</v>
      </c>
      <c r="Q64" s="75">
        <f>P64/P86</f>
        <v>1.8010806483890335E-3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2.5850926324859974E-3</v>
      </c>
      <c r="N65" s="77">
        <f>地区別5歳毎!V39</f>
        <v>31</v>
      </c>
      <c r="O65" s="75">
        <f>N65/N86</f>
        <v>1.1584454409566517E-2</v>
      </c>
      <c r="P65" s="78">
        <f t="shared" ref="P65:P84" si="2">L65+N65</f>
        <v>37</v>
      </c>
      <c r="Q65" s="75">
        <f>P65/P86</f>
        <v>7.4044426655993593E-3</v>
      </c>
    </row>
    <row r="66" spans="11:17" x14ac:dyDescent="0.15">
      <c r="K66" s="61" t="s">
        <v>112</v>
      </c>
      <c r="L66" s="76">
        <f>地区別5歳毎!U38</f>
        <v>19</v>
      </c>
      <c r="M66" s="75">
        <f>L66/L86</f>
        <v>8.1861266695389921E-3</v>
      </c>
      <c r="N66" s="77">
        <f>地区別5歳毎!U39</f>
        <v>83</v>
      </c>
      <c r="O66" s="75">
        <f>N66/N86</f>
        <v>3.1016442451420032E-2</v>
      </c>
      <c r="P66" s="78">
        <f t="shared" si="2"/>
        <v>102</v>
      </c>
      <c r="Q66" s="75">
        <f>P66/P86</f>
        <v>2.0412247348409046E-2</v>
      </c>
    </row>
    <row r="67" spans="11:17" x14ac:dyDescent="0.15">
      <c r="K67" s="61" t="s">
        <v>113</v>
      </c>
      <c r="L67" s="76">
        <f>地区別5歳毎!T38</f>
        <v>63</v>
      </c>
      <c r="M67" s="75">
        <f>L67/L86</f>
        <v>2.7143472641102971E-2</v>
      </c>
      <c r="N67" s="77">
        <f>地区別5歳毎!T39</f>
        <v>153</v>
      </c>
      <c r="O67" s="75">
        <f>N67/N86</f>
        <v>5.717488789237668E-2</v>
      </c>
      <c r="P67" s="78">
        <f t="shared" si="2"/>
        <v>216</v>
      </c>
      <c r="Q67" s="75">
        <f>P67/P86</f>
        <v>4.3225935561336803E-2</v>
      </c>
    </row>
    <row r="68" spans="11:17" x14ac:dyDescent="0.15">
      <c r="K68" s="61" t="s">
        <v>114</v>
      </c>
      <c r="L68" s="76">
        <f>地区別5歳毎!S38</f>
        <v>103</v>
      </c>
      <c r="M68" s="75">
        <f>L68/L86</f>
        <v>4.4377423524342957E-2</v>
      </c>
      <c r="N68" s="77">
        <f>地区別5歳毎!S39</f>
        <v>169</v>
      </c>
      <c r="O68" s="75">
        <f>N68/N86</f>
        <v>6.3153961136023923E-2</v>
      </c>
      <c r="P68" s="78">
        <f t="shared" si="2"/>
        <v>272</v>
      </c>
      <c r="Q68" s="75">
        <f>P68/P86</f>
        <v>5.4432659595757452E-2</v>
      </c>
    </row>
    <row r="69" spans="11:17" x14ac:dyDescent="0.15">
      <c r="K69" s="61" t="s">
        <v>115</v>
      </c>
      <c r="L69" s="76">
        <f>地区別5歳毎!R38</f>
        <v>111</v>
      </c>
      <c r="M69" s="75">
        <f>L69/L86</f>
        <v>4.782421370099095E-2</v>
      </c>
      <c r="N69" s="77">
        <f>地区別5歳毎!R39</f>
        <v>144</v>
      </c>
      <c r="O69" s="75">
        <f>N69/N86</f>
        <v>5.3811659192825115E-2</v>
      </c>
      <c r="P69" s="78">
        <f t="shared" si="2"/>
        <v>255</v>
      </c>
      <c r="Q69" s="75">
        <f>P69/P86</f>
        <v>5.1030618371022615E-2</v>
      </c>
    </row>
    <row r="70" spans="11:17" x14ac:dyDescent="0.15">
      <c r="K70" s="61" t="s">
        <v>116</v>
      </c>
      <c r="L70" s="76">
        <f>地区別5歳毎!Q38</f>
        <v>216</v>
      </c>
      <c r="M70" s="75">
        <f>L70/L86</f>
        <v>9.3063334769495909E-2</v>
      </c>
      <c r="N70" s="77">
        <f>地区別5歳毎!Q39</f>
        <v>232</v>
      </c>
      <c r="O70" s="75">
        <f>N70/N86</f>
        <v>8.6696562032884908E-2</v>
      </c>
      <c r="P70" s="78">
        <f t="shared" si="2"/>
        <v>448</v>
      </c>
      <c r="Q70" s="75">
        <f>P70/P86</f>
        <v>8.9653792275365213E-2</v>
      </c>
    </row>
    <row r="71" spans="11:17" x14ac:dyDescent="0.15">
      <c r="K71" s="61" t="s">
        <v>117</v>
      </c>
      <c r="L71" s="76">
        <f>地区別5歳毎!P38</f>
        <v>217</v>
      </c>
      <c r="M71" s="75">
        <f>L71/L86</f>
        <v>9.3494183541576903E-2</v>
      </c>
      <c r="N71" s="77">
        <f>地区別5歳毎!P39</f>
        <v>205</v>
      </c>
      <c r="O71" s="75">
        <f>N71/N86</f>
        <v>7.6606875934230198E-2</v>
      </c>
      <c r="P71" s="78">
        <f t="shared" si="2"/>
        <v>422</v>
      </c>
      <c r="Q71" s="75">
        <f>P71/P86</f>
        <v>8.4450670402241343E-2</v>
      </c>
    </row>
    <row r="72" spans="11:17" x14ac:dyDescent="0.15">
      <c r="K72" s="61" t="s">
        <v>118</v>
      </c>
      <c r="L72" s="76">
        <f>地区別5歳毎!O38</f>
        <v>215</v>
      </c>
      <c r="M72" s="75">
        <f>L72/L86</f>
        <v>9.2632485997414901E-2</v>
      </c>
      <c r="N72" s="77">
        <f>地区別5歳毎!O39</f>
        <v>205</v>
      </c>
      <c r="O72" s="75">
        <f>N72/N86</f>
        <v>7.6606875934230198E-2</v>
      </c>
      <c r="P72" s="78">
        <f t="shared" si="2"/>
        <v>420</v>
      </c>
      <c r="Q72" s="75">
        <f>P72/P86</f>
        <v>8.4050430258154896E-2</v>
      </c>
    </row>
    <row r="73" spans="11:17" x14ac:dyDescent="0.15">
      <c r="K73" s="61" t="s">
        <v>119</v>
      </c>
      <c r="L73" s="76">
        <f>地区別5歳毎!N38</f>
        <v>145</v>
      </c>
      <c r="M73" s="75">
        <f>L73/L86</f>
        <v>6.2473071951744938E-2</v>
      </c>
      <c r="N73" s="77">
        <f>地区別5歳毎!N39</f>
        <v>192</v>
      </c>
      <c r="O73" s="75">
        <f>N73/N86</f>
        <v>7.1748878923766815E-2</v>
      </c>
      <c r="P73" s="78">
        <f t="shared" si="2"/>
        <v>337</v>
      </c>
      <c r="Q73" s="75">
        <f>P73/P86</f>
        <v>6.7440464278567147E-2</v>
      </c>
    </row>
    <row r="74" spans="11:17" x14ac:dyDescent="0.15">
      <c r="K74" s="61" t="s">
        <v>120</v>
      </c>
      <c r="L74" s="76">
        <f>地区別5歳毎!M38</f>
        <v>148</v>
      </c>
      <c r="M74" s="75">
        <f>L74/L86</f>
        <v>6.3765618267987934E-2</v>
      </c>
      <c r="N74" s="77">
        <f>地区別5歳毎!M39</f>
        <v>174</v>
      </c>
      <c r="O74" s="75">
        <f>N74/N86</f>
        <v>6.5022421524663671E-2</v>
      </c>
      <c r="P74" s="78">
        <f t="shared" si="2"/>
        <v>322</v>
      </c>
      <c r="Q74" s="75">
        <f>P74/P86</f>
        <v>6.4438663197918758E-2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6.2903920723825932E-2</v>
      </c>
      <c r="N75" s="77">
        <f>地区別5歳毎!L39</f>
        <v>142</v>
      </c>
      <c r="O75" s="75">
        <f>N75/N86</f>
        <v>5.3064275037369206E-2</v>
      </c>
      <c r="P75" s="78">
        <f t="shared" si="2"/>
        <v>288</v>
      </c>
      <c r="Q75" s="75">
        <f>P75/P86</f>
        <v>5.7634580748449071E-2</v>
      </c>
    </row>
    <row r="76" spans="11:17" x14ac:dyDescent="0.15">
      <c r="K76" s="61" t="s">
        <v>122</v>
      </c>
      <c r="L76" s="76">
        <f>地区別5歳毎!K38</f>
        <v>120</v>
      </c>
      <c r="M76" s="75">
        <f>L76/L86</f>
        <v>5.1701852649719951E-2</v>
      </c>
      <c r="N76" s="77">
        <f>地区別5歳毎!K39</f>
        <v>136</v>
      </c>
      <c r="O76" s="75">
        <f>N76/N86</f>
        <v>5.0822122571001493E-2</v>
      </c>
      <c r="P76" s="78">
        <f t="shared" si="2"/>
        <v>256</v>
      </c>
      <c r="Q76" s="75">
        <f>P76/P86</f>
        <v>5.1230738443065839E-2</v>
      </c>
    </row>
    <row r="77" spans="11:17" x14ac:dyDescent="0.15">
      <c r="K77" s="61" t="s">
        <v>123</v>
      </c>
      <c r="L77" s="76">
        <f>地区別5歳毎!J38</f>
        <v>126</v>
      </c>
      <c r="M77" s="75">
        <f>L77/L86</f>
        <v>5.4286945282205942E-2</v>
      </c>
      <c r="N77" s="77">
        <f>地区別5歳毎!J39</f>
        <v>119</v>
      </c>
      <c r="O77" s="75">
        <f>N77/N86</f>
        <v>4.4469357249626307E-2</v>
      </c>
      <c r="P77" s="78">
        <f t="shared" si="2"/>
        <v>245</v>
      </c>
      <c r="Q77" s="75">
        <f>P77/P86</f>
        <v>4.9029417650590351E-2</v>
      </c>
    </row>
    <row r="78" spans="11:17" x14ac:dyDescent="0.15">
      <c r="K78" s="61" t="s">
        <v>124</v>
      </c>
      <c r="L78" s="76">
        <f>地区別5歳毎!I38</f>
        <v>98</v>
      </c>
      <c r="M78" s="75">
        <f>L78/L86</f>
        <v>4.222317966393796E-2</v>
      </c>
      <c r="N78" s="77">
        <f>地区別5歳毎!I39</f>
        <v>111</v>
      </c>
      <c r="O78" s="75">
        <f>N78/N86</f>
        <v>4.1479820627802692E-2</v>
      </c>
      <c r="P78" s="78">
        <f t="shared" si="2"/>
        <v>209</v>
      </c>
      <c r="Q78" s="75">
        <f>P78/P86</f>
        <v>4.1825095057034217E-2</v>
      </c>
    </row>
    <row r="79" spans="11:17" x14ac:dyDescent="0.15">
      <c r="K79" s="61" t="s">
        <v>125</v>
      </c>
      <c r="L79" s="76">
        <f>地区別5歳毎!H38</f>
        <v>85</v>
      </c>
      <c r="M79" s="75">
        <f>L79/L86</f>
        <v>3.6622145626884962E-2</v>
      </c>
      <c r="N79" s="77">
        <f>地区別5歳毎!H39</f>
        <v>73</v>
      </c>
      <c r="O79" s="75">
        <f>N79/N86</f>
        <v>2.7279521674140508E-2</v>
      </c>
      <c r="P79" s="78">
        <f t="shared" si="2"/>
        <v>158</v>
      </c>
      <c r="Q79" s="75">
        <f>P79/P86</f>
        <v>3.1618971382829701E-2</v>
      </c>
    </row>
    <row r="80" spans="11:17" x14ac:dyDescent="0.15">
      <c r="K80" s="61" t="s">
        <v>126</v>
      </c>
      <c r="L80" s="76">
        <f>地区別5歳毎!G38</f>
        <v>74</v>
      </c>
      <c r="M80" s="75">
        <f>L80/L86</f>
        <v>3.1882809133993967E-2</v>
      </c>
      <c r="N80" s="77">
        <f>地区別5歳毎!G39</f>
        <v>96</v>
      </c>
      <c r="O80" s="75">
        <f>N80/N86</f>
        <v>3.5874439461883408E-2</v>
      </c>
      <c r="P80" s="78">
        <f t="shared" si="2"/>
        <v>170</v>
      </c>
      <c r="Q80" s="75">
        <f>P80/P86</f>
        <v>3.4020412247348412E-2</v>
      </c>
    </row>
    <row r="81" spans="2:17" x14ac:dyDescent="0.15">
      <c r="K81" s="61" t="s">
        <v>127</v>
      </c>
      <c r="L81" s="76">
        <f>地区別5歳毎!F38</f>
        <v>119</v>
      </c>
      <c r="M81" s="75">
        <f>L81/L86</f>
        <v>5.127100387763895E-2</v>
      </c>
      <c r="N81" s="77">
        <f>地区別5歳毎!F39</f>
        <v>116</v>
      </c>
      <c r="O81" s="75">
        <f>N81/N86</f>
        <v>4.3348281016442454E-2</v>
      </c>
      <c r="P81" s="78">
        <f t="shared" si="2"/>
        <v>235</v>
      </c>
      <c r="Q81" s="75">
        <f>P81/P86</f>
        <v>4.7028216930158094E-2</v>
      </c>
    </row>
    <row r="82" spans="2:17" x14ac:dyDescent="0.15">
      <c r="K82" s="61" t="s">
        <v>128</v>
      </c>
      <c r="L82" s="76">
        <f>地区別5歳毎!E38</f>
        <v>114</v>
      </c>
      <c r="M82" s="75">
        <f>L82/L86</f>
        <v>4.9116760017233953E-2</v>
      </c>
      <c r="N82" s="77">
        <f>地区別5歳毎!E39</f>
        <v>104</v>
      </c>
      <c r="O82" s="75">
        <f>N82/N86</f>
        <v>3.8863976083707022E-2</v>
      </c>
      <c r="P82" s="78">
        <f t="shared" si="2"/>
        <v>218</v>
      </c>
      <c r="Q82" s="75">
        <f>P82/P86</f>
        <v>4.3626175705423251E-2</v>
      </c>
    </row>
    <row r="83" spans="2:17" x14ac:dyDescent="0.15">
      <c r="K83" s="61" t="s">
        <v>129</v>
      </c>
      <c r="L83" s="76">
        <f>地区別5歳毎!D38</f>
        <v>115</v>
      </c>
      <c r="M83" s="75">
        <f>L83/L86</f>
        <v>4.9547608789314954E-2</v>
      </c>
      <c r="N83" s="77">
        <f>地区別5歳毎!D39</f>
        <v>90</v>
      </c>
      <c r="O83" s="75">
        <f>N83/N86</f>
        <v>3.3632286995515695E-2</v>
      </c>
      <c r="P83" s="78">
        <f t="shared" si="2"/>
        <v>205</v>
      </c>
      <c r="Q83" s="75">
        <f>P83/P86</f>
        <v>4.1024614768861316E-2</v>
      </c>
    </row>
    <row r="84" spans="2:17" x14ac:dyDescent="0.15">
      <c r="K84" s="61" t="s">
        <v>130</v>
      </c>
      <c r="L84" s="76">
        <f>地区別5歳毎!C38</f>
        <v>80</v>
      </c>
      <c r="M84" s="75">
        <f>L84/L86</f>
        <v>3.4467901766479965E-2</v>
      </c>
      <c r="N84" s="77">
        <f>地区別5歳毎!C39</f>
        <v>93</v>
      </c>
      <c r="O84" s="75">
        <f>N84/N86</f>
        <v>3.4753363228699555E-2</v>
      </c>
      <c r="P84" s="78">
        <f t="shared" si="2"/>
        <v>173</v>
      </c>
      <c r="Q84" s="75">
        <f>P84/P86</f>
        <v>3.462077246347809E-2</v>
      </c>
    </row>
    <row r="85" spans="2:17" x14ac:dyDescent="0.15">
      <c r="K85" s="61"/>
    </row>
    <row r="86" spans="2:17" x14ac:dyDescent="0.15">
      <c r="K86" s="61"/>
      <c r="L86" s="76">
        <f>SUM(L64:L84)</f>
        <v>2321</v>
      </c>
      <c r="M86" s="66"/>
      <c r="N86" s="77">
        <f>SUM(N64:N84)</f>
        <v>2676</v>
      </c>
      <c r="O86" s="66"/>
      <c r="P86" s="78">
        <f>SUM(P64:P84)</f>
        <v>4997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5.5233360950013809E-4</v>
      </c>
      <c r="P94" s="78">
        <f>L94+N94</f>
        <v>2</v>
      </c>
      <c r="Q94" s="75">
        <f>P94/P116</f>
        <v>2.8661507595299513E-4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2.6809651474530832E-3</v>
      </c>
      <c r="N95" s="77">
        <f>地区別5歳毎!V48</f>
        <v>41</v>
      </c>
      <c r="O95" s="75">
        <f>N95/N116</f>
        <v>1.132283899475283E-2</v>
      </c>
      <c r="P95" s="78">
        <f t="shared" ref="P95:P114" si="3">L95+N95</f>
        <v>50</v>
      </c>
      <c r="Q95" s="75">
        <f>P95/P116</f>
        <v>7.1653768988248785E-3</v>
      </c>
    </row>
    <row r="96" spans="2:17" x14ac:dyDescent="0.15">
      <c r="K96" s="61" t="s">
        <v>112</v>
      </c>
      <c r="L96" s="76">
        <f>地区別5歳毎!U47</f>
        <v>36</v>
      </c>
      <c r="M96" s="75">
        <f>L96/L116</f>
        <v>1.0723860589812333E-2</v>
      </c>
      <c r="N96" s="77">
        <f>地区別5歳毎!U48</f>
        <v>125</v>
      </c>
      <c r="O96" s="75">
        <f>N96/N116</f>
        <v>3.4520850593758631E-2</v>
      </c>
      <c r="P96" s="78">
        <f t="shared" si="3"/>
        <v>161</v>
      </c>
      <c r="Q96" s="75">
        <f>P96/P116</f>
        <v>2.3072513614216108E-2</v>
      </c>
    </row>
    <row r="97" spans="11:17" x14ac:dyDescent="0.15">
      <c r="K97" s="61" t="s">
        <v>113</v>
      </c>
      <c r="L97" s="76">
        <f>地区別5歳毎!T47</f>
        <v>81</v>
      </c>
      <c r="M97" s="75">
        <f>L97/L116</f>
        <v>2.4128686327077747E-2</v>
      </c>
      <c r="N97" s="77">
        <f>地区別5歳毎!T48</f>
        <v>189</v>
      </c>
      <c r="O97" s="75">
        <f>N97/N116</f>
        <v>5.2195526097763047E-2</v>
      </c>
      <c r="P97" s="78">
        <f t="shared" si="3"/>
        <v>270</v>
      </c>
      <c r="Q97" s="75">
        <f>P97/P116</f>
        <v>3.8693035253654341E-2</v>
      </c>
    </row>
    <row r="98" spans="11:17" x14ac:dyDescent="0.15">
      <c r="K98" s="61" t="s">
        <v>114</v>
      </c>
      <c r="L98" s="76">
        <f>地区別5歳毎!S47</f>
        <v>144</v>
      </c>
      <c r="M98" s="75">
        <f>L98/L116</f>
        <v>4.2895442359249331E-2</v>
      </c>
      <c r="N98" s="77">
        <f>地区別5歳毎!S48</f>
        <v>216</v>
      </c>
      <c r="O98" s="75">
        <f>N98/N116</f>
        <v>5.9652029826014911E-2</v>
      </c>
      <c r="P98" s="78">
        <f t="shared" si="3"/>
        <v>360</v>
      </c>
      <c r="Q98" s="75">
        <f>P98/P116</f>
        <v>5.1590713671539126E-2</v>
      </c>
    </row>
    <row r="99" spans="11:17" x14ac:dyDescent="0.15">
      <c r="K99" s="61" t="s">
        <v>115</v>
      </c>
      <c r="L99" s="76">
        <f>地区別5歳毎!R47</f>
        <v>151</v>
      </c>
      <c r="M99" s="75">
        <f>L99/L116</f>
        <v>4.4980637473935062E-2</v>
      </c>
      <c r="N99" s="77">
        <f>地区別5歳毎!R48</f>
        <v>217</v>
      </c>
      <c r="O99" s="75">
        <f>N99/N116</f>
        <v>5.9928196630764985E-2</v>
      </c>
      <c r="P99" s="78">
        <f t="shared" si="3"/>
        <v>368</v>
      </c>
      <c r="Q99" s="75">
        <f>P99/P116</f>
        <v>5.2737173975351104E-2</v>
      </c>
    </row>
    <row r="100" spans="11:17" x14ac:dyDescent="0.15">
      <c r="K100" s="61" t="s">
        <v>116</v>
      </c>
      <c r="L100" s="76">
        <f>地区別5歳毎!Q47</f>
        <v>328</v>
      </c>
      <c r="M100" s="75">
        <f>L100/L116</f>
        <v>9.7706285373845694E-2</v>
      </c>
      <c r="N100" s="77">
        <f>地区別5歳毎!Q48</f>
        <v>317</v>
      </c>
      <c r="O100" s="75">
        <f>N100/N116</f>
        <v>8.7544877105771884E-2</v>
      </c>
      <c r="P100" s="78">
        <f t="shared" si="3"/>
        <v>645</v>
      </c>
      <c r="Q100" s="75">
        <f>P100/P116</f>
        <v>9.2433361994840924E-2</v>
      </c>
    </row>
    <row r="101" spans="11:17" x14ac:dyDescent="0.15">
      <c r="K101" s="61" t="s">
        <v>117</v>
      </c>
      <c r="L101" s="76">
        <f>地区別5歳毎!P47</f>
        <v>311</v>
      </c>
      <c r="M101" s="75">
        <f>L101/L116</f>
        <v>9.2642240095323208E-2</v>
      </c>
      <c r="N101" s="77">
        <f>地区別5歳毎!P48</f>
        <v>312</v>
      </c>
      <c r="O101" s="75">
        <f>N101/N116</f>
        <v>8.6164043082021538E-2</v>
      </c>
      <c r="P101" s="78">
        <f t="shared" si="3"/>
        <v>623</v>
      </c>
      <c r="Q101" s="75">
        <f>P101/P116</f>
        <v>8.9280596159357989E-2</v>
      </c>
    </row>
    <row r="102" spans="11:17" x14ac:dyDescent="0.15">
      <c r="K102" s="61" t="s">
        <v>118</v>
      </c>
      <c r="L102" s="76">
        <f>地区別5歳毎!O47</f>
        <v>278</v>
      </c>
      <c r="M102" s="75">
        <f>L102/L116</f>
        <v>8.2812034554661906E-2</v>
      </c>
      <c r="N102" s="77">
        <f>地区別5歳毎!O48</f>
        <v>255</v>
      </c>
      <c r="O102" s="75">
        <f>N102/N116</f>
        <v>7.0422535211267609E-2</v>
      </c>
      <c r="P102" s="78">
        <f t="shared" si="3"/>
        <v>533</v>
      </c>
      <c r="Q102" s="75">
        <f>P102/P116</f>
        <v>7.6382917741473197E-2</v>
      </c>
    </row>
    <row r="103" spans="11:17" x14ac:dyDescent="0.15">
      <c r="K103" s="61" t="s">
        <v>119</v>
      </c>
      <c r="L103" s="76">
        <f>地区別5歳毎!N47</f>
        <v>237</v>
      </c>
      <c r="M103" s="75">
        <f>L103/L116</f>
        <v>7.0598748882931189E-2</v>
      </c>
      <c r="N103" s="77">
        <f>地区別5歳毎!N48</f>
        <v>252</v>
      </c>
      <c r="O103" s="75">
        <f>N103/N116</f>
        <v>6.9594034797017396E-2</v>
      </c>
      <c r="P103" s="78">
        <f t="shared" si="3"/>
        <v>489</v>
      </c>
      <c r="Q103" s="75">
        <f>P103/P116</f>
        <v>7.0077386070507314E-2</v>
      </c>
    </row>
    <row r="104" spans="11:17" x14ac:dyDescent="0.15">
      <c r="K104" s="61" t="s">
        <v>120</v>
      </c>
      <c r="L104" s="76">
        <f>地区別5歳毎!M47</f>
        <v>231</v>
      </c>
      <c r="M104" s="75">
        <f>L104/L116</f>
        <v>6.8811438784629128E-2</v>
      </c>
      <c r="N104" s="77">
        <f>地区別5歳毎!M48</f>
        <v>208</v>
      </c>
      <c r="O104" s="75">
        <f>N104/N116</f>
        <v>5.7442695388014359E-2</v>
      </c>
      <c r="P104" s="78">
        <f t="shared" si="3"/>
        <v>439</v>
      </c>
      <c r="Q104" s="75">
        <f>P104/P116</f>
        <v>6.2912009171682437E-2</v>
      </c>
    </row>
    <row r="105" spans="11:17" x14ac:dyDescent="0.15">
      <c r="K105" s="61" t="s">
        <v>121</v>
      </c>
      <c r="L105" s="76">
        <f>地区別5歳毎!L47</f>
        <v>204</v>
      </c>
      <c r="M105" s="75">
        <f>L105/L116</f>
        <v>6.076854334226988E-2</v>
      </c>
      <c r="N105" s="77">
        <f>地区別5歳毎!L48</f>
        <v>191</v>
      </c>
      <c r="O105" s="75">
        <f>N105/N116</f>
        <v>5.2747859707263187E-2</v>
      </c>
      <c r="P105" s="78">
        <f t="shared" si="3"/>
        <v>395</v>
      </c>
      <c r="Q105" s="75">
        <f>P105/P116</f>
        <v>5.660647750071654E-2</v>
      </c>
    </row>
    <row r="106" spans="11:17" x14ac:dyDescent="0.15">
      <c r="K106" s="61" t="s">
        <v>122</v>
      </c>
      <c r="L106" s="76">
        <f>地区別5歳毎!K47</f>
        <v>187</v>
      </c>
      <c r="M106" s="75">
        <f>L106/L116</f>
        <v>5.5704498063747394E-2</v>
      </c>
      <c r="N106" s="77">
        <f>地区別5歳毎!K48</f>
        <v>188</v>
      </c>
      <c r="O106" s="75">
        <f>N106/N116</f>
        <v>5.191935929301298E-2</v>
      </c>
      <c r="P106" s="78">
        <f t="shared" si="3"/>
        <v>375</v>
      </c>
      <c r="Q106" s="75">
        <f>P106/P116</f>
        <v>5.3740326741186589E-2</v>
      </c>
    </row>
    <row r="107" spans="11:17" x14ac:dyDescent="0.15">
      <c r="K107" s="61" t="s">
        <v>123</v>
      </c>
      <c r="L107" s="76">
        <f>地区別5歳毎!J47</f>
        <v>172</v>
      </c>
      <c r="M107" s="75">
        <f>L107/L116</f>
        <v>5.1236222817992255E-2</v>
      </c>
      <c r="N107" s="77">
        <f>地区別5歳毎!J48</f>
        <v>156</v>
      </c>
      <c r="O107" s="75">
        <f>N107/N116</f>
        <v>4.3082021541010769E-2</v>
      </c>
      <c r="P107" s="78">
        <f t="shared" si="3"/>
        <v>328</v>
      </c>
      <c r="Q107" s="75">
        <f>P107/P116</f>
        <v>4.7004872456291202E-2</v>
      </c>
    </row>
    <row r="108" spans="11:17" x14ac:dyDescent="0.15">
      <c r="K108" s="61" t="s">
        <v>124</v>
      </c>
      <c r="L108" s="76">
        <f>地区別5歳毎!I47</f>
        <v>143</v>
      </c>
      <c r="M108" s="75">
        <f>L108/L116</f>
        <v>4.2597557342865654E-2</v>
      </c>
      <c r="N108" s="77">
        <f>地区別5歳毎!I48</f>
        <v>143</v>
      </c>
      <c r="O108" s="75">
        <f>N108/N116</f>
        <v>3.949185307925987E-2</v>
      </c>
      <c r="P108" s="78">
        <f t="shared" si="3"/>
        <v>286</v>
      </c>
      <c r="Q108" s="75">
        <f>P108/P116</f>
        <v>4.0985955861278303E-2</v>
      </c>
    </row>
    <row r="109" spans="11:17" x14ac:dyDescent="0.15">
      <c r="K109" s="61" t="s">
        <v>125</v>
      </c>
      <c r="L109" s="76">
        <f>地区別5歳毎!H47</f>
        <v>120</v>
      </c>
      <c r="M109" s="75">
        <f>L109/L116</f>
        <v>3.5746201966041107E-2</v>
      </c>
      <c r="N109" s="77">
        <f>地区別5歳毎!H48</f>
        <v>128</v>
      </c>
      <c r="O109" s="75">
        <f>N109/N116</f>
        <v>3.5349351008008838E-2</v>
      </c>
      <c r="P109" s="78">
        <f t="shared" si="3"/>
        <v>248</v>
      </c>
      <c r="Q109" s="75">
        <f>P109/P116</f>
        <v>3.5540269418171393E-2</v>
      </c>
    </row>
    <row r="110" spans="11:17" x14ac:dyDescent="0.15">
      <c r="K110" s="61" t="s">
        <v>126</v>
      </c>
      <c r="L110" s="76">
        <f>地区別5歳毎!G47</f>
        <v>128</v>
      </c>
      <c r="M110" s="75">
        <f>L110/L116</f>
        <v>3.8129282097110515E-2</v>
      </c>
      <c r="N110" s="77">
        <f>地区別5歳毎!G48</f>
        <v>119</v>
      </c>
      <c r="O110" s="75">
        <f>N110/N116</f>
        <v>3.2863849765258218E-2</v>
      </c>
      <c r="P110" s="78">
        <f t="shared" si="3"/>
        <v>247</v>
      </c>
      <c r="Q110" s="75">
        <f>P110/P116</f>
        <v>3.5396961880194901E-2</v>
      </c>
    </row>
    <row r="111" spans="11:17" x14ac:dyDescent="0.15">
      <c r="K111" s="61" t="s">
        <v>127</v>
      </c>
      <c r="L111" s="76">
        <f>地区別5歳毎!F47</f>
        <v>155</v>
      </c>
      <c r="M111" s="75">
        <f>L111/L116</f>
        <v>4.6172177539469762E-2</v>
      </c>
      <c r="N111" s="77">
        <f>地区別5歳毎!F48</f>
        <v>166</v>
      </c>
      <c r="O111" s="75">
        <f>N111/N116</f>
        <v>4.5843689588511462E-2</v>
      </c>
      <c r="P111" s="78">
        <f t="shared" si="3"/>
        <v>321</v>
      </c>
      <c r="Q111" s="75">
        <f>P111/P116</f>
        <v>4.6001719690455717E-2</v>
      </c>
    </row>
    <row r="112" spans="11:17" x14ac:dyDescent="0.15">
      <c r="K112" s="61" t="s">
        <v>128</v>
      </c>
      <c r="L112" s="76">
        <f>地区別5歳毎!E47</f>
        <v>148</v>
      </c>
      <c r="M112" s="75">
        <f>L112/L116</f>
        <v>4.4086982424784031E-2</v>
      </c>
      <c r="N112" s="77">
        <f>地区別5歳毎!E48</f>
        <v>151</v>
      </c>
      <c r="O112" s="75">
        <f>N112/N116</f>
        <v>4.1701187517260423E-2</v>
      </c>
      <c r="P112" s="78">
        <f t="shared" si="3"/>
        <v>299</v>
      </c>
      <c r="Q112" s="75">
        <f>P112/P116</f>
        <v>4.2848953854972768E-2</v>
      </c>
    </row>
    <row r="113" spans="2:17" x14ac:dyDescent="0.15">
      <c r="K113" s="61" t="s">
        <v>129</v>
      </c>
      <c r="L113" s="76">
        <f>地区別5歳毎!D47</f>
        <v>158</v>
      </c>
      <c r="M113" s="75">
        <f>L113/L116</f>
        <v>4.7065832588620793E-2</v>
      </c>
      <c r="N113" s="77">
        <f>地区別5歳毎!D48</f>
        <v>132</v>
      </c>
      <c r="O113" s="75">
        <f>N113/N116</f>
        <v>3.6454018227009111E-2</v>
      </c>
      <c r="P113" s="78">
        <f t="shared" si="3"/>
        <v>290</v>
      </c>
      <c r="Q113" s="75">
        <f>P113/P116</f>
        <v>4.1559186013184292E-2</v>
      </c>
    </row>
    <row r="114" spans="2:17" x14ac:dyDescent="0.15">
      <c r="K114" s="61" t="s">
        <v>130</v>
      </c>
      <c r="L114" s="76">
        <f>地区別5歳毎!C47</f>
        <v>136</v>
      </c>
      <c r="M114" s="75">
        <f>L114/L116</f>
        <v>4.0512362228179923E-2</v>
      </c>
      <c r="N114" s="77">
        <f>地区別5歳毎!C48</f>
        <v>113</v>
      </c>
      <c r="O114" s="75">
        <f>N114/N116</f>
        <v>3.1206848936757802E-2</v>
      </c>
      <c r="P114" s="78">
        <f t="shared" si="3"/>
        <v>249</v>
      </c>
      <c r="Q114" s="75">
        <f>P114/P116</f>
        <v>3.5683576956147892E-2</v>
      </c>
    </row>
    <row r="115" spans="2:17" x14ac:dyDescent="0.15">
      <c r="K115" s="61"/>
    </row>
    <row r="116" spans="2:17" x14ac:dyDescent="0.15">
      <c r="K116" s="61"/>
      <c r="L116" s="76">
        <f>SUM(L94:L114)</f>
        <v>3357</v>
      </c>
      <c r="M116" s="66"/>
      <c r="N116" s="77">
        <f>SUM(N94:N114)</f>
        <v>3621</v>
      </c>
      <c r="O116" s="66"/>
      <c r="P116" s="78">
        <f>SUM(P94:P114)</f>
        <v>6978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2.1815008726003491E-4</v>
      </c>
      <c r="N124" s="77">
        <f>地区別5歳毎!W63</f>
        <v>17</v>
      </c>
      <c r="O124" s="75">
        <f>N124/N146</f>
        <v>3.4219001610305958E-3</v>
      </c>
      <c r="P124" s="78">
        <f>L124+N124</f>
        <v>18</v>
      </c>
      <c r="Q124" s="75">
        <f>P124/P146</f>
        <v>1.8844221105527637E-3</v>
      </c>
    </row>
    <row r="125" spans="2:17" x14ac:dyDescent="0.15">
      <c r="K125" s="61" t="s">
        <v>111</v>
      </c>
      <c r="L125" s="76">
        <f>地区別5歳毎!V62</f>
        <v>13</v>
      </c>
      <c r="M125" s="75">
        <f>L125/L146</f>
        <v>2.8359511343804536E-3</v>
      </c>
      <c r="N125" s="77">
        <f>地区別5歳毎!V63</f>
        <v>66</v>
      </c>
      <c r="O125" s="75">
        <f>N125/N146</f>
        <v>1.3285024154589372E-2</v>
      </c>
      <c r="P125" s="78">
        <f t="shared" ref="P125:P144" si="4">L125+N125</f>
        <v>79</v>
      </c>
      <c r="Q125" s="75">
        <f>P125/P146</f>
        <v>8.2705192629815745E-3</v>
      </c>
    </row>
    <row r="126" spans="2:17" x14ac:dyDescent="0.15">
      <c r="K126" s="61" t="s">
        <v>112</v>
      </c>
      <c r="L126" s="76">
        <f>地区別5歳毎!U62</f>
        <v>58</v>
      </c>
      <c r="M126" s="75">
        <f>L126/L146</f>
        <v>1.2652705061082025E-2</v>
      </c>
      <c r="N126" s="77">
        <f>地区別5歳毎!U63</f>
        <v>175</v>
      </c>
      <c r="O126" s="75">
        <f>N126/N146</f>
        <v>3.5225442834138483E-2</v>
      </c>
      <c r="P126" s="78">
        <f t="shared" si="4"/>
        <v>233</v>
      </c>
      <c r="Q126" s="75">
        <f>P126/P146</f>
        <v>2.4392797319932998E-2</v>
      </c>
    </row>
    <row r="127" spans="2:17" x14ac:dyDescent="0.15">
      <c r="K127" s="61" t="s">
        <v>113</v>
      </c>
      <c r="L127" s="76">
        <f>地区別5歳毎!T62</f>
        <v>169</v>
      </c>
      <c r="M127" s="75">
        <f>L127/L146</f>
        <v>3.6867364746945901E-2</v>
      </c>
      <c r="N127" s="77">
        <f>地区別5歳毎!T63</f>
        <v>264</v>
      </c>
      <c r="O127" s="75">
        <f>N127/N146</f>
        <v>5.3140096618357488E-2</v>
      </c>
      <c r="P127" s="78">
        <f t="shared" si="4"/>
        <v>433</v>
      </c>
      <c r="Q127" s="75">
        <f>P127/P146</f>
        <v>4.533082077051926E-2</v>
      </c>
    </row>
    <row r="128" spans="2:17" x14ac:dyDescent="0.15">
      <c r="K128" s="61" t="s">
        <v>114</v>
      </c>
      <c r="L128" s="76">
        <f>地区別5歳毎!S62</f>
        <v>202</v>
      </c>
      <c r="M128" s="75">
        <f>L128/L146</f>
        <v>4.4066317626527053E-2</v>
      </c>
      <c r="N128" s="77">
        <f>地区別5歳毎!S63</f>
        <v>315</v>
      </c>
      <c r="O128" s="75">
        <f>N128/N146</f>
        <v>6.3405797101449279E-2</v>
      </c>
      <c r="P128" s="78">
        <f t="shared" si="4"/>
        <v>517</v>
      </c>
      <c r="Q128" s="75">
        <f>P128/P146</f>
        <v>5.4124790619765495E-2</v>
      </c>
    </row>
    <row r="129" spans="11:17" x14ac:dyDescent="0.15">
      <c r="K129" s="61" t="s">
        <v>115</v>
      </c>
      <c r="L129" s="76">
        <f>地区別5歳毎!R62</f>
        <v>247</v>
      </c>
      <c r="M129" s="75">
        <f>L129/L146</f>
        <v>5.388307155322862E-2</v>
      </c>
      <c r="N129" s="77">
        <f>地区別5歳毎!R63</f>
        <v>300</v>
      </c>
      <c r="O129" s="75">
        <f>N129/N146</f>
        <v>6.0386473429951688E-2</v>
      </c>
      <c r="P129" s="78">
        <f t="shared" si="4"/>
        <v>547</v>
      </c>
      <c r="Q129" s="75">
        <f>P129/P146</f>
        <v>5.7265494137353434E-2</v>
      </c>
    </row>
    <row r="130" spans="11:17" x14ac:dyDescent="0.15">
      <c r="K130" s="61" t="s">
        <v>116</v>
      </c>
      <c r="L130" s="76">
        <f>地区別5歳毎!Q62</f>
        <v>418</v>
      </c>
      <c r="M130" s="75">
        <f>L130/L146</f>
        <v>9.1186736474694594E-2</v>
      </c>
      <c r="N130" s="77">
        <f>地区別5歳毎!Q63</f>
        <v>442</v>
      </c>
      <c r="O130" s="75">
        <f>N130/N146</f>
        <v>8.8969404186795498E-2</v>
      </c>
      <c r="P130" s="78">
        <f t="shared" si="4"/>
        <v>860</v>
      </c>
      <c r="Q130" s="75">
        <f>P130/P146</f>
        <v>9.0033500837520944E-2</v>
      </c>
    </row>
    <row r="131" spans="11:17" x14ac:dyDescent="0.15">
      <c r="K131" s="61" t="s">
        <v>117</v>
      </c>
      <c r="L131" s="76">
        <f>地区別5歳毎!P62</f>
        <v>428</v>
      </c>
      <c r="M131" s="75">
        <f>L131/L146</f>
        <v>9.3368237347294936E-2</v>
      </c>
      <c r="N131" s="77">
        <f>地区別5歳毎!P63</f>
        <v>388</v>
      </c>
      <c r="O131" s="75">
        <f>N131/N146</f>
        <v>7.8099838969404187E-2</v>
      </c>
      <c r="P131" s="78">
        <f t="shared" si="4"/>
        <v>816</v>
      </c>
      <c r="Q131" s="75">
        <f>P131/P146</f>
        <v>8.5427135678391955E-2</v>
      </c>
    </row>
    <row r="132" spans="11:17" x14ac:dyDescent="0.15">
      <c r="K132" s="61" t="s">
        <v>118</v>
      </c>
      <c r="L132" s="76">
        <f>地区別5歳毎!O62</f>
        <v>373</v>
      </c>
      <c r="M132" s="75">
        <f>L132/L146</f>
        <v>8.1369982547993019E-2</v>
      </c>
      <c r="N132" s="77">
        <f>地区別5歳毎!O63</f>
        <v>428</v>
      </c>
      <c r="O132" s="75">
        <f>N132/N146</f>
        <v>8.6151368760064406E-2</v>
      </c>
      <c r="P132" s="78">
        <f t="shared" si="4"/>
        <v>801</v>
      </c>
      <c r="Q132" s="75">
        <f>P132/P146</f>
        <v>8.3856783919597985E-2</v>
      </c>
    </row>
    <row r="133" spans="11:17" x14ac:dyDescent="0.15">
      <c r="K133" s="61" t="s">
        <v>119</v>
      </c>
      <c r="L133" s="76">
        <f>地区別5歳毎!N62</f>
        <v>309</v>
      </c>
      <c r="M133" s="75">
        <f>L133/L146</f>
        <v>6.740837696335078E-2</v>
      </c>
      <c r="N133" s="77">
        <f>地区別5歳毎!N63</f>
        <v>327</v>
      </c>
      <c r="O133" s="75">
        <f>N133/N146</f>
        <v>6.5821256038647344E-2</v>
      </c>
      <c r="P133" s="78">
        <f t="shared" si="4"/>
        <v>636</v>
      </c>
      <c r="Q133" s="75">
        <f>P133/P146</f>
        <v>6.6582914572864318E-2</v>
      </c>
    </row>
    <row r="134" spans="11:17" x14ac:dyDescent="0.15">
      <c r="K134" s="61" t="s">
        <v>120</v>
      </c>
      <c r="L134" s="76">
        <f>地区別5歳毎!M62</f>
        <v>296</v>
      </c>
      <c r="M134" s="75">
        <f>L134/L146</f>
        <v>6.4572425828970326E-2</v>
      </c>
      <c r="N134" s="77">
        <f>地区別5歳毎!M63</f>
        <v>284</v>
      </c>
      <c r="O134" s="75">
        <f>N134/N146</f>
        <v>5.7165861513687598E-2</v>
      </c>
      <c r="P134" s="78">
        <f t="shared" si="4"/>
        <v>580</v>
      </c>
      <c r="Q134" s="75">
        <f>P134/P146</f>
        <v>6.0720268006700169E-2</v>
      </c>
    </row>
    <row r="135" spans="11:17" x14ac:dyDescent="0.15">
      <c r="K135" s="61" t="s">
        <v>121</v>
      </c>
      <c r="L135" s="76">
        <f>地区別5歳毎!L62</f>
        <v>294</v>
      </c>
      <c r="M135" s="75">
        <f>L135/L146</f>
        <v>6.413612565445026E-2</v>
      </c>
      <c r="N135" s="77">
        <f>地区別5歳毎!L63</f>
        <v>298</v>
      </c>
      <c r="O135" s="75">
        <f>N135/N146</f>
        <v>5.9983896940418682E-2</v>
      </c>
      <c r="P135" s="78">
        <f t="shared" si="4"/>
        <v>592</v>
      </c>
      <c r="Q135" s="75">
        <f>P135/P146</f>
        <v>6.1976549413735343E-2</v>
      </c>
    </row>
    <row r="136" spans="11:17" x14ac:dyDescent="0.15">
      <c r="K136" s="61" t="s">
        <v>122</v>
      </c>
      <c r="L136" s="76">
        <f>地区別5歳毎!K62</f>
        <v>277</v>
      </c>
      <c r="M136" s="75">
        <f>L136/L146</f>
        <v>6.0427574171029667E-2</v>
      </c>
      <c r="N136" s="77">
        <f>地区別5歳毎!K63</f>
        <v>271</v>
      </c>
      <c r="O136" s="75">
        <f>N136/N146</f>
        <v>5.4549114331723027E-2</v>
      </c>
      <c r="P136" s="78">
        <f t="shared" si="4"/>
        <v>548</v>
      </c>
      <c r="Q136" s="75">
        <f>P136/P146</f>
        <v>5.7370184254606368E-2</v>
      </c>
    </row>
    <row r="137" spans="11:17" x14ac:dyDescent="0.15">
      <c r="K137" s="61" t="s">
        <v>123</v>
      </c>
      <c r="L137" s="76">
        <f>地区別5歳毎!J62</f>
        <v>221</v>
      </c>
      <c r="M137" s="75">
        <f>L137/L146</f>
        <v>4.8211169284467711E-2</v>
      </c>
      <c r="N137" s="77">
        <f>地区別5歳毎!J63</f>
        <v>215</v>
      </c>
      <c r="O137" s="75">
        <f>N137/N146</f>
        <v>4.327697262479871E-2</v>
      </c>
      <c r="P137" s="78">
        <f t="shared" si="4"/>
        <v>436</v>
      </c>
      <c r="Q137" s="75">
        <f>P137/P146</f>
        <v>4.5644891122278056E-2</v>
      </c>
    </row>
    <row r="138" spans="11:17" x14ac:dyDescent="0.15">
      <c r="K138" s="61" t="s">
        <v>124</v>
      </c>
      <c r="L138" s="76">
        <f>地区別5歳毎!I62</f>
        <v>173</v>
      </c>
      <c r="M138" s="75">
        <f>L138/L146</f>
        <v>3.7739965095986039E-2</v>
      </c>
      <c r="N138" s="77">
        <f>地区別5歳毎!I63</f>
        <v>185</v>
      </c>
      <c r="O138" s="75">
        <f>N138/N146</f>
        <v>3.7238325281803542E-2</v>
      </c>
      <c r="P138" s="78">
        <f t="shared" si="4"/>
        <v>358</v>
      </c>
      <c r="Q138" s="75">
        <f>P138/P146</f>
        <v>3.7479061976549412E-2</v>
      </c>
    </row>
    <row r="139" spans="11:17" x14ac:dyDescent="0.15">
      <c r="K139" s="61" t="s">
        <v>125</v>
      </c>
      <c r="L139" s="76">
        <f>地区別5歳毎!H62</f>
        <v>183</v>
      </c>
      <c r="M139" s="75">
        <f>L139/L146</f>
        <v>3.9921465968586388E-2</v>
      </c>
      <c r="N139" s="77">
        <f>地区別5歳毎!H63</f>
        <v>164</v>
      </c>
      <c r="O139" s="75">
        <f>N139/N146</f>
        <v>3.3011272141706925E-2</v>
      </c>
      <c r="P139" s="78">
        <f t="shared" si="4"/>
        <v>347</v>
      </c>
      <c r="Q139" s="75">
        <f>P139/P146</f>
        <v>3.6327470686767172E-2</v>
      </c>
    </row>
    <row r="140" spans="11:17" x14ac:dyDescent="0.15">
      <c r="K140" s="61" t="s">
        <v>126</v>
      </c>
      <c r="L140" s="76">
        <f>地区別5歳毎!G62</f>
        <v>150</v>
      </c>
      <c r="M140" s="75">
        <f>L140/L146</f>
        <v>3.2722513089005235E-2</v>
      </c>
      <c r="N140" s="77">
        <f>地区別5歳毎!G63</f>
        <v>163</v>
      </c>
      <c r="O140" s="75">
        <f>N140/N146</f>
        <v>3.2809983896940419E-2</v>
      </c>
      <c r="P140" s="78">
        <f t="shared" si="4"/>
        <v>313</v>
      </c>
      <c r="Q140" s="75">
        <f>P140/P146</f>
        <v>3.2768006700167503E-2</v>
      </c>
    </row>
    <row r="141" spans="11:17" x14ac:dyDescent="0.15">
      <c r="K141" s="61" t="s">
        <v>127</v>
      </c>
      <c r="L141" s="76">
        <f>地区別5歳毎!F62</f>
        <v>203</v>
      </c>
      <c r="M141" s="75">
        <f>L141/L146</f>
        <v>4.4284467713787086E-2</v>
      </c>
      <c r="N141" s="77">
        <f>地区別5歳毎!F63</f>
        <v>163</v>
      </c>
      <c r="O141" s="75">
        <f>N141/N146</f>
        <v>3.2809983896940419E-2</v>
      </c>
      <c r="P141" s="78">
        <f t="shared" si="4"/>
        <v>366</v>
      </c>
      <c r="Q141" s="75">
        <f>P141/P146</f>
        <v>3.8316582914572864E-2</v>
      </c>
    </row>
    <row r="142" spans="11:17" x14ac:dyDescent="0.15">
      <c r="K142" s="61" t="s">
        <v>128</v>
      </c>
      <c r="L142" s="76">
        <f>地区別5歳毎!E62</f>
        <v>222</v>
      </c>
      <c r="M142" s="75">
        <f>L142/L146</f>
        <v>4.8429319371727751E-2</v>
      </c>
      <c r="N142" s="77">
        <f>地区別5歳毎!E63</f>
        <v>209</v>
      </c>
      <c r="O142" s="75">
        <f>N142/N146</f>
        <v>4.2069243156199677E-2</v>
      </c>
      <c r="P142" s="78">
        <f t="shared" si="4"/>
        <v>431</v>
      </c>
      <c r="Q142" s="75">
        <f>P142/P146</f>
        <v>4.5121440536013399E-2</v>
      </c>
    </row>
    <row r="143" spans="11:17" x14ac:dyDescent="0.15">
      <c r="K143" s="61" t="s">
        <v>129</v>
      </c>
      <c r="L143" s="76">
        <f>地区別5歳毎!D62</f>
        <v>200</v>
      </c>
      <c r="M143" s="75">
        <f>L143/L146</f>
        <v>4.3630017452006981E-2</v>
      </c>
      <c r="N143" s="77">
        <f>地区別5歳毎!D63</f>
        <v>165</v>
      </c>
      <c r="O143" s="75">
        <f>N143/N146</f>
        <v>3.3212560386473432E-2</v>
      </c>
      <c r="P143" s="78">
        <f t="shared" si="4"/>
        <v>365</v>
      </c>
      <c r="Q143" s="75">
        <f>P143/P146</f>
        <v>3.821189279731993E-2</v>
      </c>
    </row>
    <row r="144" spans="11:17" x14ac:dyDescent="0.15">
      <c r="K144" s="61" t="s">
        <v>130</v>
      </c>
      <c r="L144" s="76">
        <f>地区別5歳毎!C62</f>
        <v>147</v>
      </c>
      <c r="M144" s="75">
        <f>L144/L146</f>
        <v>3.206806282722513E-2</v>
      </c>
      <c r="N144" s="77">
        <f>地区別5歳毎!C63</f>
        <v>129</v>
      </c>
      <c r="O144" s="75">
        <f>N144/N146</f>
        <v>2.5966183574879228E-2</v>
      </c>
      <c r="P144" s="78">
        <f t="shared" si="4"/>
        <v>276</v>
      </c>
      <c r="Q144" s="75">
        <f>P144/P146</f>
        <v>2.8894472361809045E-2</v>
      </c>
    </row>
    <row r="145" spans="2:17" x14ac:dyDescent="0.15">
      <c r="K145" s="61"/>
    </row>
    <row r="146" spans="2:17" x14ac:dyDescent="0.15">
      <c r="K146" s="61"/>
      <c r="L146" s="76">
        <f>SUM(L124:L144)</f>
        <v>4584</v>
      </c>
      <c r="M146" s="66"/>
      <c r="N146" s="77">
        <f>SUM(N124:N144)</f>
        <v>4968</v>
      </c>
      <c r="O146" s="66"/>
      <c r="P146" s="78">
        <f>SUM(P124:P144)</f>
        <v>9552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1.1569610489780178E-3</v>
      </c>
      <c r="P154" s="78">
        <f>L154+N154</f>
        <v>3</v>
      </c>
      <c r="Q154" s="75">
        <f>P154/P176</f>
        <v>6.3438359061112281E-4</v>
      </c>
    </row>
    <row r="155" spans="2:17" x14ac:dyDescent="0.15">
      <c r="K155" s="61" t="s">
        <v>111</v>
      </c>
      <c r="L155" s="76">
        <f>地区別5歳毎!V65</f>
        <v>5</v>
      </c>
      <c r="M155" s="75">
        <f>L155/L176</f>
        <v>2.3408239700374533E-3</v>
      </c>
      <c r="N155" s="77">
        <f>地区別5歳毎!V66</f>
        <v>45</v>
      </c>
      <c r="O155" s="75">
        <f>N155/N176</f>
        <v>1.7354415734670267E-2</v>
      </c>
      <c r="P155" s="78">
        <f t="shared" ref="P155:P174" si="5">L155+N155</f>
        <v>50</v>
      </c>
      <c r="Q155" s="75">
        <f>P155/P176</f>
        <v>1.0573059843518714E-2</v>
      </c>
    </row>
    <row r="156" spans="2:17" x14ac:dyDescent="0.15">
      <c r="K156" s="61" t="s">
        <v>112</v>
      </c>
      <c r="L156" s="76">
        <f>地区別5歳毎!U65</f>
        <v>29</v>
      </c>
      <c r="M156" s="75">
        <f>L156/L176</f>
        <v>1.3576779026217229E-2</v>
      </c>
      <c r="N156" s="77">
        <f>地区別5歳毎!U66</f>
        <v>124</v>
      </c>
      <c r="O156" s="75">
        <f>N156/N176</f>
        <v>4.78210566910914E-2</v>
      </c>
      <c r="P156" s="78">
        <f t="shared" si="5"/>
        <v>153</v>
      </c>
      <c r="Q156" s="75">
        <f>P156/P176</f>
        <v>3.2353563121167266E-2</v>
      </c>
    </row>
    <row r="157" spans="2:17" x14ac:dyDescent="0.15">
      <c r="K157" s="61" t="s">
        <v>113</v>
      </c>
      <c r="L157" s="76">
        <f>地区別5歳毎!T65</f>
        <v>67</v>
      </c>
      <c r="M157" s="75">
        <f>L157/L176</f>
        <v>3.1367041198501873E-2</v>
      </c>
      <c r="N157" s="77">
        <f>地区別5歳毎!T66</f>
        <v>181</v>
      </c>
      <c r="O157" s="75">
        <f>N157/N176</f>
        <v>6.9803316621673731E-2</v>
      </c>
      <c r="P157" s="78">
        <f t="shared" si="5"/>
        <v>248</v>
      </c>
      <c r="Q157" s="75">
        <f>P157/P176</f>
        <v>5.2442376823852825E-2</v>
      </c>
    </row>
    <row r="158" spans="2:17" x14ac:dyDescent="0.15">
      <c r="K158" s="61" t="s">
        <v>114</v>
      </c>
      <c r="L158" s="76">
        <f>地区別5歳毎!S65</f>
        <v>90</v>
      </c>
      <c r="M158" s="75">
        <f>L158/L176</f>
        <v>4.2134831460674156E-2</v>
      </c>
      <c r="N158" s="77">
        <f>地区別5歳毎!S66</f>
        <v>148</v>
      </c>
      <c r="O158" s="75">
        <f>N158/N176</f>
        <v>5.7076745082915541E-2</v>
      </c>
      <c r="P158" s="78">
        <f t="shared" si="5"/>
        <v>238</v>
      </c>
      <c r="Q158" s="75">
        <f>P158/P176</f>
        <v>5.0327764855149081E-2</v>
      </c>
    </row>
    <row r="159" spans="2:17" x14ac:dyDescent="0.15">
      <c r="K159" s="61" t="s">
        <v>115</v>
      </c>
      <c r="L159" s="76">
        <f>地区別5歳毎!R65</f>
        <v>101</v>
      </c>
      <c r="M159" s="75">
        <f>L159/L176</f>
        <v>4.7284644194756552E-2</v>
      </c>
      <c r="N159" s="77">
        <f>地区別5歳毎!R66</f>
        <v>150</v>
      </c>
      <c r="O159" s="75">
        <f>N159/N176</f>
        <v>5.7848052448900886E-2</v>
      </c>
      <c r="P159" s="78">
        <f t="shared" si="5"/>
        <v>251</v>
      </c>
      <c r="Q159" s="75">
        <f>P159/P176</f>
        <v>5.3076760414463943E-2</v>
      </c>
    </row>
    <row r="160" spans="2:17" x14ac:dyDescent="0.15">
      <c r="K160" s="61" t="s">
        <v>116</v>
      </c>
      <c r="L160" s="76">
        <f>地区別5歳毎!Q65</f>
        <v>227</v>
      </c>
      <c r="M160" s="75">
        <f>L160/L176</f>
        <v>0.10627340823970037</v>
      </c>
      <c r="N160" s="77">
        <f>地区別5歳毎!Q66</f>
        <v>249</v>
      </c>
      <c r="O160" s="75">
        <f>N160/N176</f>
        <v>9.6027767065175476E-2</v>
      </c>
      <c r="P160" s="78">
        <f t="shared" si="5"/>
        <v>476</v>
      </c>
      <c r="Q160" s="75">
        <f>P160/P176</f>
        <v>0.10065552971029816</v>
      </c>
    </row>
    <row r="161" spans="11:17" x14ac:dyDescent="0.15">
      <c r="K161" s="61" t="s">
        <v>117</v>
      </c>
      <c r="L161" s="76">
        <f>地区別5歳毎!P65</f>
        <v>224</v>
      </c>
      <c r="M161" s="75">
        <f>L161/L176</f>
        <v>0.10486891385767791</v>
      </c>
      <c r="N161" s="77">
        <f>地区別5歳毎!P66</f>
        <v>246</v>
      </c>
      <c r="O161" s="75">
        <f>N161/N176</f>
        <v>9.4870806016197448E-2</v>
      </c>
      <c r="P161" s="78">
        <f t="shared" si="5"/>
        <v>470</v>
      </c>
      <c r="Q161" s="75">
        <f>P161/P176</f>
        <v>9.9386762529075912E-2</v>
      </c>
    </row>
    <row r="162" spans="11:17" x14ac:dyDescent="0.15">
      <c r="K162" s="61" t="s">
        <v>118</v>
      </c>
      <c r="L162" s="76">
        <f>地区別5歳毎!O65</f>
        <v>233</v>
      </c>
      <c r="M162" s="75">
        <f>L162/L176</f>
        <v>0.10908239700374532</v>
      </c>
      <c r="N162" s="77">
        <f>地区別5歳毎!O66</f>
        <v>245</v>
      </c>
      <c r="O162" s="75">
        <f>N162/N176</f>
        <v>9.4485152333204786E-2</v>
      </c>
      <c r="P162" s="78">
        <f t="shared" si="5"/>
        <v>478</v>
      </c>
      <c r="Q162" s="75">
        <f>P162/P176</f>
        <v>0.10107845210403892</v>
      </c>
    </row>
    <row r="163" spans="11:17" x14ac:dyDescent="0.15">
      <c r="K163" s="61" t="s">
        <v>119</v>
      </c>
      <c r="L163" s="76">
        <f>地区別5歳毎!N65</f>
        <v>177</v>
      </c>
      <c r="M163" s="75">
        <f>L163/L176</f>
        <v>8.2865168539325837E-2</v>
      </c>
      <c r="N163" s="77">
        <f>地区別5歳毎!N66</f>
        <v>205</v>
      </c>
      <c r="O163" s="75">
        <f>N163/N176</f>
        <v>7.9059005013497885E-2</v>
      </c>
      <c r="P163" s="78">
        <f t="shared" si="5"/>
        <v>382</v>
      </c>
      <c r="Q163" s="75">
        <f>P163/P176</f>
        <v>8.0778177204482979E-2</v>
      </c>
    </row>
    <row r="164" spans="11:17" x14ac:dyDescent="0.15">
      <c r="K164" s="61" t="s">
        <v>120</v>
      </c>
      <c r="L164" s="76">
        <f>地区別5歳毎!M65</f>
        <v>126</v>
      </c>
      <c r="M164" s="75">
        <f>L164/L176</f>
        <v>5.8988764044943819E-2</v>
      </c>
      <c r="N164" s="77">
        <f>地区別5歳毎!M66</f>
        <v>155</v>
      </c>
      <c r="O164" s="75">
        <f>N164/N176</f>
        <v>5.9776320863864252E-2</v>
      </c>
      <c r="P164" s="78">
        <f t="shared" si="5"/>
        <v>281</v>
      </c>
      <c r="Q164" s="75">
        <f>P164/P176</f>
        <v>5.9420596320575177E-2</v>
      </c>
    </row>
    <row r="165" spans="11:17" x14ac:dyDescent="0.15">
      <c r="K165" s="61" t="s">
        <v>121</v>
      </c>
      <c r="L165" s="76">
        <f>地区別5歳毎!L65</f>
        <v>127</v>
      </c>
      <c r="M165" s="75">
        <f>L165/L176</f>
        <v>5.945692883895131E-2</v>
      </c>
      <c r="N165" s="77">
        <f>地区別5歳毎!L66</f>
        <v>147</v>
      </c>
      <c r="O165" s="75">
        <f>N165/N176</f>
        <v>5.6691091399922872E-2</v>
      </c>
      <c r="P165" s="78">
        <f t="shared" si="5"/>
        <v>274</v>
      </c>
      <c r="Q165" s="75">
        <f>P165/P176</f>
        <v>5.7940367942482557E-2</v>
      </c>
    </row>
    <row r="166" spans="11:17" x14ac:dyDescent="0.15">
      <c r="K166" s="61" t="s">
        <v>122</v>
      </c>
      <c r="L166" s="76">
        <f>地区別5歳毎!K65</f>
        <v>115</v>
      </c>
      <c r="M166" s="75">
        <f>L166/L176</f>
        <v>5.3838951310861423E-2</v>
      </c>
      <c r="N166" s="77">
        <f>地区別5歳毎!K66</f>
        <v>90</v>
      </c>
      <c r="O166" s="75">
        <f>N166/N176</f>
        <v>3.4708831469340534E-2</v>
      </c>
      <c r="P166" s="78">
        <f t="shared" si="5"/>
        <v>205</v>
      </c>
      <c r="Q166" s="75">
        <f>P166/P176</f>
        <v>4.3349545358426729E-2</v>
      </c>
    </row>
    <row r="167" spans="11:17" x14ac:dyDescent="0.15">
      <c r="K167" s="61" t="s">
        <v>123</v>
      </c>
      <c r="L167" s="76">
        <f>地区別5歳毎!J65</f>
        <v>93</v>
      </c>
      <c r="M167" s="75">
        <f>L167/L176</f>
        <v>4.3539325842696631E-2</v>
      </c>
      <c r="N167" s="77">
        <f>地区別5歳毎!J66</f>
        <v>92</v>
      </c>
      <c r="O167" s="75">
        <f>N167/N176</f>
        <v>3.5480138835325879E-2</v>
      </c>
      <c r="P167" s="78">
        <f t="shared" si="5"/>
        <v>185</v>
      </c>
      <c r="Q167" s="75">
        <f>P167/P176</f>
        <v>3.912032142101924E-2</v>
      </c>
    </row>
    <row r="168" spans="11:17" x14ac:dyDescent="0.15">
      <c r="K168" s="61" t="s">
        <v>124</v>
      </c>
      <c r="L168" s="76">
        <f>地区別5歳毎!I65</f>
        <v>73</v>
      </c>
      <c r="M168" s="75">
        <f>L168/L176</f>
        <v>3.4176029962546817E-2</v>
      </c>
      <c r="N168" s="77">
        <f>地区別5歳毎!I66</f>
        <v>82</v>
      </c>
      <c r="O168" s="75">
        <f>N168/N176</f>
        <v>3.1623602005399154E-2</v>
      </c>
      <c r="P168" s="78">
        <f t="shared" si="5"/>
        <v>155</v>
      </c>
      <c r="Q168" s="75">
        <f>P168/P176</f>
        <v>3.2776485514908013E-2</v>
      </c>
    </row>
    <row r="169" spans="11:17" x14ac:dyDescent="0.15">
      <c r="K169" s="61" t="s">
        <v>125</v>
      </c>
      <c r="L169" s="76">
        <f>地区別5歳毎!H65</f>
        <v>59</v>
      </c>
      <c r="M169" s="75">
        <f>L169/L176</f>
        <v>2.7621722846441949E-2</v>
      </c>
      <c r="N169" s="77">
        <f>地区別5歳毎!H66</f>
        <v>66</v>
      </c>
      <c r="O169" s="75">
        <f>N169/N176</f>
        <v>2.545314307751639E-2</v>
      </c>
      <c r="P169" s="78">
        <f t="shared" si="5"/>
        <v>125</v>
      </c>
      <c r="Q169" s="75">
        <f>P169/P176</f>
        <v>2.6432649608796786E-2</v>
      </c>
    </row>
    <row r="170" spans="11:17" x14ac:dyDescent="0.15">
      <c r="K170" s="61" t="s">
        <v>126</v>
      </c>
      <c r="L170" s="76">
        <f>地区別5歳毎!G65</f>
        <v>88</v>
      </c>
      <c r="M170" s="75">
        <f>L170/L176</f>
        <v>4.1198501872659173E-2</v>
      </c>
      <c r="N170" s="77">
        <f>地区別5歳毎!G66</f>
        <v>85</v>
      </c>
      <c r="O170" s="75">
        <f>N170/N176</f>
        <v>3.2780563054377168E-2</v>
      </c>
      <c r="P170" s="78">
        <f t="shared" si="5"/>
        <v>173</v>
      </c>
      <c r="Q170" s="75">
        <f>P170/P176</f>
        <v>3.6582787058574755E-2</v>
      </c>
    </row>
    <row r="171" spans="11:17" x14ac:dyDescent="0.15">
      <c r="K171" s="61" t="s">
        <v>127</v>
      </c>
      <c r="L171" s="76">
        <f>地区別5歳毎!F65</f>
        <v>95</v>
      </c>
      <c r="M171" s="75">
        <f>L171/L176</f>
        <v>4.4475655430711608E-2</v>
      </c>
      <c r="N171" s="77">
        <f>地区別5歳毎!F66</f>
        <v>85</v>
      </c>
      <c r="O171" s="75">
        <f>N171/N176</f>
        <v>3.2780563054377168E-2</v>
      </c>
      <c r="P171" s="78">
        <f t="shared" si="5"/>
        <v>180</v>
      </c>
      <c r="Q171" s="75">
        <f>P171/P176</f>
        <v>3.8063015436667375E-2</v>
      </c>
    </row>
    <row r="172" spans="11:17" x14ac:dyDescent="0.15">
      <c r="K172" s="61" t="s">
        <v>128</v>
      </c>
      <c r="L172" s="76">
        <f>地区別5歳毎!E65</f>
        <v>87</v>
      </c>
      <c r="M172" s="75">
        <f>L172/L176</f>
        <v>4.0730337078651688E-2</v>
      </c>
      <c r="N172" s="77">
        <f>地区別5歳毎!E66</f>
        <v>81</v>
      </c>
      <c r="O172" s="75">
        <f>N172/N176</f>
        <v>3.1237948322406478E-2</v>
      </c>
      <c r="P172" s="78">
        <f t="shared" si="5"/>
        <v>168</v>
      </c>
      <c r="Q172" s="75">
        <f>P172/P176</f>
        <v>3.5525481074222882E-2</v>
      </c>
    </row>
    <row r="173" spans="11:17" x14ac:dyDescent="0.15">
      <c r="K173" s="61" t="s">
        <v>129</v>
      </c>
      <c r="L173" s="76">
        <f>地区別5歳毎!D65</f>
        <v>67</v>
      </c>
      <c r="M173" s="75">
        <f>L173/L176</f>
        <v>3.1367041198501873E-2</v>
      </c>
      <c r="N173" s="77">
        <f>地区別5歳毎!D66</f>
        <v>60</v>
      </c>
      <c r="O173" s="75">
        <f>N173/N176</f>
        <v>2.3139220979560355E-2</v>
      </c>
      <c r="P173" s="78">
        <f t="shared" si="5"/>
        <v>127</v>
      </c>
      <c r="Q173" s="75">
        <f>P173/P176</f>
        <v>2.6855572002537534E-2</v>
      </c>
    </row>
    <row r="174" spans="11:17" x14ac:dyDescent="0.15">
      <c r="K174" s="61" t="s">
        <v>130</v>
      </c>
      <c r="L174" s="76">
        <f>地区別5歳毎!C65</f>
        <v>53</v>
      </c>
      <c r="M174" s="75">
        <f>L174/L176</f>
        <v>2.4812734082397005E-2</v>
      </c>
      <c r="N174" s="77">
        <f>地区別5歳毎!C66</f>
        <v>54</v>
      </c>
      <c r="O174" s="75">
        <f>N174/N176</f>
        <v>2.082529888160432E-2</v>
      </c>
      <c r="P174" s="78">
        <f t="shared" si="5"/>
        <v>107</v>
      </c>
      <c r="Q174" s="75">
        <f>P174/P176</f>
        <v>2.2626348065130048E-2</v>
      </c>
    </row>
    <row r="175" spans="11:17" x14ac:dyDescent="0.15">
      <c r="K175" s="61"/>
    </row>
    <row r="176" spans="11:17" x14ac:dyDescent="0.15">
      <c r="K176" s="61"/>
      <c r="L176" s="76">
        <f>SUM(L154:L174)</f>
        <v>2136</v>
      </c>
      <c r="M176" s="66"/>
      <c r="N176" s="77">
        <f>SUM(N154:N174)</f>
        <v>2593</v>
      </c>
      <c r="O176" s="66"/>
      <c r="P176" s="78">
        <f>SUM(P154:P174)</f>
        <v>4729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1.4081642232409682E-4</v>
      </c>
      <c r="N184" s="77">
        <f>地区別5歳毎!W69</f>
        <v>103</v>
      </c>
      <c r="O184" s="75">
        <f>N184/N206</f>
        <v>1.4624242166091635E-3</v>
      </c>
      <c r="P184" s="78">
        <f>L184+N184</f>
        <v>112</v>
      </c>
      <c r="Q184" s="75">
        <f>P184/P206</f>
        <v>8.3368070029178826E-4</v>
      </c>
    </row>
    <row r="185" spans="2:17" x14ac:dyDescent="0.15">
      <c r="K185" s="61" t="s">
        <v>111</v>
      </c>
      <c r="L185" s="76">
        <f>地区別5歳毎!V68</f>
        <v>131</v>
      </c>
      <c r="M185" s="75">
        <f>L185/L206</f>
        <v>2.049661258272965E-3</v>
      </c>
      <c r="N185" s="77">
        <f>地区別5歳毎!V69</f>
        <v>649</v>
      </c>
      <c r="O185" s="75">
        <f>N185/N206</f>
        <v>9.2146923939742439E-3</v>
      </c>
      <c r="P185" s="78">
        <f t="shared" ref="P185:P204" si="6">L185+N185</f>
        <v>780</v>
      </c>
      <c r="Q185" s="75">
        <f>P185/P206</f>
        <v>5.8059905913178111E-3</v>
      </c>
    </row>
    <row r="186" spans="2:17" x14ac:dyDescent="0.15">
      <c r="K186" s="61" t="s">
        <v>112</v>
      </c>
      <c r="L186" s="76">
        <f>地区別5歳毎!U68</f>
        <v>581</v>
      </c>
      <c r="M186" s="75">
        <f>L186/L206</f>
        <v>9.0904823744778051E-3</v>
      </c>
      <c r="N186" s="77">
        <f>地区別5歳毎!U69</f>
        <v>1711</v>
      </c>
      <c r="O186" s="75">
        <f>N186/N206</f>
        <v>2.4293279947750282E-2</v>
      </c>
      <c r="P186" s="78">
        <f t="shared" si="6"/>
        <v>2292</v>
      </c>
      <c r="Q186" s="75">
        <f>P186/P206</f>
        <v>1.7060680045256953E-2</v>
      </c>
    </row>
    <row r="187" spans="2:17" x14ac:dyDescent="0.15">
      <c r="K187" s="61" t="s">
        <v>113</v>
      </c>
      <c r="L187" s="76">
        <f>地区別5歳毎!T68</f>
        <v>1548</v>
      </c>
      <c r="M187" s="75">
        <f>L187/L206</f>
        <v>2.4220424639744654E-2</v>
      </c>
      <c r="N187" s="77">
        <f>地区別5歳毎!T69</f>
        <v>2902</v>
      </c>
      <c r="O187" s="75">
        <f>N187/N206</f>
        <v>4.1203447345629057E-2</v>
      </c>
      <c r="P187" s="78">
        <f t="shared" si="6"/>
        <v>4450</v>
      </c>
      <c r="Q187" s="75">
        <f>P187/P206</f>
        <v>3.3123920681236228E-2</v>
      </c>
    </row>
    <row r="188" spans="2:17" x14ac:dyDescent="0.15">
      <c r="K188" s="61" t="s">
        <v>114</v>
      </c>
      <c r="L188" s="76">
        <f>地区別5歳毎!S68</f>
        <v>2453</v>
      </c>
      <c r="M188" s="75">
        <f>L188/L206</f>
        <v>3.8380298217889942E-2</v>
      </c>
      <c r="N188" s="77">
        <f>地区別5歳毎!S69</f>
        <v>3644</v>
      </c>
      <c r="O188" s="75">
        <f>N188/N206</f>
        <v>5.1738581022561091E-2</v>
      </c>
      <c r="P188" s="78">
        <f t="shared" si="6"/>
        <v>6097</v>
      </c>
      <c r="Q188" s="75">
        <f>P188/P206</f>
        <v>4.5383493122134223E-2</v>
      </c>
    </row>
    <row r="189" spans="2:17" x14ac:dyDescent="0.15">
      <c r="K189" s="61" t="s">
        <v>115</v>
      </c>
      <c r="L189" s="76">
        <f>地区別5歳毎!R68</f>
        <v>3076</v>
      </c>
      <c r="M189" s="75">
        <f>L189/L206</f>
        <v>4.8127923896546868E-2</v>
      </c>
      <c r="N189" s="77">
        <f>地区別5歳毎!R69</f>
        <v>3855</v>
      </c>
      <c r="O189" s="75">
        <f>N189/N206</f>
        <v>5.4734420922605102E-2</v>
      </c>
      <c r="P189" s="78">
        <f t="shared" si="6"/>
        <v>6931</v>
      </c>
      <c r="Q189" s="75">
        <f>P189/P206</f>
        <v>5.1591436908235574E-2</v>
      </c>
    </row>
    <row r="190" spans="2:17" x14ac:dyDescent="0.15">
      <c r="K190" s="61" t="s">
        <v>116</v>
      </c>
      <c r="L190" s="76">
        <f>地区別5歳毎!Q68</f>
        <v>5103</v>
      </c>
      <c r="M190" s="75">
        <f>L190/L206</f>
        <v>7.98429114577629E-2</v>
      </c>
      <c r="N190" s="77">
        <f>地区別5歳毎!Q69</f>
        <v>5837</v>
      </c>
      <c r="O190" s="75">
        <f>N190/N206</f>
        <v>8.2875438372307653E-2</v>
      </c>
      <c r="P190" s="78">
        <f t="shared" si="6"/>
        <v>10940</v>
      </c>
      <c r="Q190" s="75">
        <f>P190/P206</f>
        <v>8.1432739832072887E-2</v>
      </c>
    </row>
    <row r="191" spans="2:17" x14ac:dyDescent="0.15">
      <c r="K191" s="61" t="s">
        <v>117</v>
      </c>
      <c r="L191" s="76">
        <f>地区別5歳毎!P68</f>
        <v>4825</v>
      </c>
      <c r="M191" s="75">
        <f>L191/L206</f>
        <v>7.5493248634863022E-2</v>
      </c>
      <c r="N191" s="77">
        <f>地区別5歳毎!P69</f>
        <v>4989</v>
      </c>
      <c r="O191" s="75">
        <f>N191/N206</f>
        <v>7.0835285598671041E-2</v>
      </c>
      <c r="P191" s="78">
        <f t="shared" si="6"/>
        <v>9814</v>
      </c>
      <c r="Q191" s="75">
        <f>P191/P206</f>
        <v>7.3051271363067952E-2</v>
      </c>
    </row>
    <row r="192" spans="2:17" x14ac:dyDescent="0.15">
      <c r="K192" s="61" t="s">
        <v>118</v>
      </c>
      <c r="L192" s="76">
        <f>地区別5歳毎!O68</f>
        <v>4422</v>
      </c>
      <c r="M192" s="75">
        <f>L192/L206</f>
        <v>6.9187802168572898E-2</v>
      </c>
      <c r="N192" s="77">
        <f>地区別5歳毎!O69</f>
        <v>4756</v>
      </c>
      <c r="O192" s="75">
        <f>N192/N206</f>
        <v>6.7527083244593999E-2</v>
      </c>
      <c r="P192" s="78">
        <f t="shared" si="6"/>
        <v>9178</v>
      </c>
      <c r="Q192" s="75">
        <f>P192/P206</f>
        <v>6.8317155957839576E-2</v>
      </c>
    </row>
    <row r="193" spans="11:17" x14ac:dyDescent="0.15">
      <c r="K193" s="61" t="s">
        <v>119</v>
      </c>
      <c r="L193" s="76">
        <f>地区別5歳毎!N68</f>
        <v>3934</v>
      </c>
      <c r="M193" s="75">
        <f>L193/L206</f>
        <v>6.1552422824777429E-2</v>
      </c>
      <c r="N193" s="77">
        <f>地区別5歳毎!N69</f>
        <v>4464</v>
      </c>
      <c r="O193" s="75">
        <f>N193/N206</f>
        <v>6.3381181581973853E-2</v>
      </c>
      <c r="P193" s="78">
        <f t="shared" si="6"/>
        <v>8398</v>
      </c>
      <c r="Q193" s="75">
        <f>P193/P206</f>
        <v>6.2511165366521765E-2</v>
      </c>
    </row>
    <row r="194" spans="11:17" x14ac:dyDescent="0.15">
      <c r="K194" s="61" t="s">
        <v>120</v>
      </c>
      <c r="L194" s="76">
        <f>地区別5歳毎!M68</f>
        <v>4372</v>
      </c>
      <c r="M194" s="75">
        <f>L194/L206</f>
        <v>6.8405488711216808E-2</v>
      </c>
      <c r="N194" s="77">
        <f>地区別5歳毎!M69</f>
        <v>4770</v>
      </c>
      <c r="O194" s="75">
        <f>N194/N206</f>
        <v>6.7725859351705928E-2</v>
      </c>
      <c r="P194" s="78">
        <f t="shared" si="6"/>
        <v>9142</v>
      </c>
      <c r="Q194" s="75">
        <f>P194/P206</f>
        <v>6.8049187161317221E-2</v>
      </c>
    </row>
    <row r="195" spans="11:17" x14ac:dyDescent="0.15">
      <c r="K195" s="61" t="s">
        <v>121</v>
      </c>
      <c r="L195" s="76">
        <f>地区別5歳毎!L68</f>
        <v>4554</v>
      </c>
      <c r="M195" s="75">
        <f>L195/L206</f>
        <v>7.1253109695992994E-2</v>
      </c>
      <c r="N195" s="77">
        <f>地区別5歳毎!L69</f>
        <v>4670</v>
      </c>
      <c r="O195" s="75">
        <f>N195/N206</f>
        <v>6.6306030015192169E-2</v>
      </c>
      <c r="P195" s="78">
        <f t="shared" si="6"/>
        <v>9224</v>
      </c>
      <c r="Q195" s="75">
        <f>P195/P206</f>
        <v>6.8659560531173697E-2</v>
      </c>
    </row>
    <row r="196" spans="11:17" x14ac:dyDescent="0.15">
      <c r="K196" s="61" t="s">
        <v>122</v>
      </c>
      <c r="L196" s="76">
        <f>地区別5歳毎!K68</f>
        <v>4117</v>
      </c>
      <c r="M196" s="75">
        <f>L196/L206</f>
        <v>6.4415690078700738E-2</v>
      </c>
      <c r="N196" s="77">
        <f>地区別5歳毎!K69</f>
        <v>4169</v>
      </c>
      <c r="O196" s="75">
        <f>N196/N206</f>
        <v>5.9192685039258279E-2</v>
      </c>
      <c r="P196" s="78">
        <f t="shared" si="6"/>
        <v>8286</v>
      </c>
      <c r="Q196" s="75">
        <f>P196/P206</f>
        <v>6.1677484666229979E-2</v>
      </c>
    </row>
    <row r="197" spans="11:17" x14ac:dyDescent="0.15">
      <c r="K197" s="61" t="s">
        <v>123</v>
      </c>
      <c r="L197" s="76">
        <f>地区別5歳毎!J68</f>
        <v>3609</v>
      </c>
      <c r="M197" s="75">
        <f>L197/L206</f>
        <v>5.6467385351962822E-2</v>
      </c>
      <c r="N197" s="77">
        <f>地区別5歳毎!J69</f>
        <v>3739</v>
      </c>
      <c r="O197" s="75">
        <f>N197/N206</f>
        <v>5.3087418892249154E-2</v>
      </c>
      <c r="P197" s="78">
        <f t="shared" si="6"/>
        <v>7348</v>
      </c>
      <c r="Q197" s="75">
        <f>P197/P206</f>
        <v>5.4695408801286254E-2</v>
      </c>
    </row>
    <row r="198" spans="11:17" x14ac:dyDescent="0.15">
      <c r="K198" s="61" t="s">
        <v>124</v>
      </c>
      <c r="L198" s="76">
        <f>地区別5歳毎!I68</f>
        <v>3100</v>
      </c>
      <c r="M198" s="75">
        <f>L198/L206</f>
        <v>4.850343435607779E-2</v>
      </c>
      <c r="N198" s="77">
        <f>地区別5歳毎!I69</f>
        <v>3032</v>
      </c>
      <c r="O198" s="75">
        <f>N198/N206</f>
        <v>4.3049225483096934E-2</v>
      </c>
      <c r="P198" s="78">
        <f t="shared" si="6"/>
        <v>6132</v>
      </c>
      <c r="Q198" s="75">
        <f>P198/P206</f>
        <v>4.5644018340975409E-2</v>
      </c>
    </row>
    <row r="199" spans="11:17" x14ac:dyDescent="0.15">
      <c r="K199" s="61" t="s">
        <v>125</v>
      </c>
      <c r="L199" s="76">
        <f>地区別5歳毎!H68</f>
        <v>2773</v>
      </c>
      <c r="M199" s="75">
        <f>L199/L206</f>
        <v>4.3387104344968945E-2</v>
      </c>
      <c r="N199" s="77">
        <f>地区別5歳毎!H69</f>
        <v>2663</v>
      </c>
      <c r="O199" s="75">
        <f>N199/N206</f>
        <v>3.7810055231361189E-2</v>
      </c>
      <c r="P199" s="78">
        <f t="shared" si="6"/>
        <v>5436</v>
      </c>
      <c r="Q199" s="75">
        <f>P199/P206</f>
        <v>4.0463288274876434E-2</v>
      </c>
    </row>
    <row r="200" spans="11:17" x14ac:dyDescent="0.15">
      <c r="K200" s="61" t="s">
        <v>126</v>
      </c>
      <c r="L200" s="76">
        <f>地区別5歳毎!G68</f>
        <v>2697</v>
      </c>
      <c r="M200" s="75">
        <f>L200/L206</f>
        <v>4.219798788978768E-2</v>
      </c>
      <c r="N200" s="77">
        <f>地区別5歳毎!G69</f>
        <v>2729</v>
      </c>
      <c r="O200" s="75">
        <f>N200/N206</f>
        <v>3.8747142593460265E-2</v>
      </c>
      <c r="P200" s="78">
        <f t="shared" si="6"/>
        <v>5426</v>
      </c>
      <c r="Q200" s="75">
        <f>P200/P206</f>
        <v>4.0388852498064669E-2</v>
      </c>
    </row>
    <row r="201" spans="11:17" x14ac:dyDescent="0.15">
      <c r="K201" s="61" t="s">
        <v>127</v>
      </c>
      <c r="L201" s="76">
        <f>地区別5歳毎!F68</f>
        <v>3358</v>
      </c>
      <c r="M201" s="75">
        <f>L201/L206</f>
        <v>5.2540171796035234E-2</v>
      </c>
      <c r="N201" s="77">
        <f>地区別5歳毎!F69</f>
        <v>3137</v>
      </c>
      <c r="O201" s="75">
        <f>N201/N206</f>
        <v>4.4540046286436367E-2</v>
      </c>
      <c r="P201" s="78">
        <f t="shared" si="6"/>
        <v>6495</v>
      </c>
      <c r="Q201" s="75">
        <f>P201/P206</f>
        <v>4.8346037039242541E-2</v>
      </c>
    </row>
    <row r="202" spans="11:17" x14ac:dyDescent="0.15">
      <c r="K202" s="61" t="s">
        <v>128</v>
      </c>
      <c r="L202" s="76">
        <f>地区別5歳毎!E68</f>
        <v>3397</v>
      </c>
      <c r="M202" s="75">
        <f>L202/L206</f>
        <v>5.3150376292772986E-2</v>
      </c>
      <c r="N202" s="77">
        <f>地区別5歳毎!E69</f>
        <v>3105</v>
      </c>
      <c r="O202" s="75">
        <f>N202/N206</f>
        <v>4.4085700898751967E-2</v>
      </c>
      <c r="P202" s="78">
        <f t="shared" si="6"/>
        <v>6502</v>
      </c>
      <c r="Q202" s="75">
        <f>P202/P206</f>
        <v>4.8398142083010777E-2</v>
      </c>
    </row>
    <row r="203" spans="11:17" x14ac:dyDescent="0.15">
      <c r="K203" s="61" t="s">
        <v>129</v>
      </c>
      <c r="L203" s="76">
        <f>地区別5歳毎!D68</f>
        <v>3151</v>
      </c>
      <c r="M203" s="75">
        <f>L203/L206</f>
        <v>4.930139408258101E-2</v>
      </c>
      <c r="N203" s="77">
        <f>地区別5歳毎!D69</f>
        <v>2989</v>
      </c>
      <c r="O203" s="75">
        <f>N203/N206</f>
        <v>4.2438698868396019E-2</v>
      </c>
      <c r="P203" s="78">
        <f t="shared" si="6"/>
        <v>6140</v>
      </c>
      <c r="Q203" s="75">
        <f>P203/P206</f>
        <v>4.5703566962424821E-2</v>
      </c>
    </row>
    <row r="204" spans="11:17" x14ac:dyDescent="0.15">
      <c r="K204" s="61" t="s">
        <v>130</v>
      </c>
      <c r="L204" s="76">
        <f>地区別5歳毎!C68</f>
        <v>2703</v>
      </c>
      <c r="M204" s="75">
        <f>L204/L206</f>
        <v>4.2291865504670414E-2</v>
      </c>
      <c r="N204" s="77">
        <f>地区別5歳毎!C69</f>
        <v>2518</v>
      </c>
      <c r="O204" s="75">
        <f>N204/N206</f>
        <v>3.5751302693416254E-2</v>
      </c>
      <c r="P204" s="78">
        <f t="shared" si="6"/>
        <v>5221</v>
      </c>
      <c r="Q204" s="75">
        <f>P204/P206</f>
        <v>3.8862919073423451E-2</v>
      </c>
    </row>
    <row r="205" spans="11:17" x14ac:dyDescent="0.15">
      <c r="K205" s="61"/>
    </row>
    <row r="206" spans="11:17" x14ac:dyDescent="0.15">
      <c r="K206" s="61"/>
      <c r="L206" s="76">
        <f>SUM(L184:L204)</f>
        <v>63913</v>
      </c>
      <c r="M206" s="66"/>
      <c r="N206" s="77">
        <f>SUM(N184:N204)</f>
        <v>70431</v>
      </c>
      <c r="O206" s="66"/>
      <c r="P206" s="78">
        <f>SUM(P184:P204)</f>
        <v>134344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1.3703010094550768E-4</v>
      </c>
      <c r="N4" s="67">
        <f>地区別5歳毎!W24</f>
        <v>53</v>
      </c>
      <c r="O4" s="68">
        <f>N4/N26</f>
        <v>1.1000871767196645E-3</v>
      </c>
      <c r="P4" s="67">
        <f t="shared" ref="P4:P24" si="0">L4+N4</f>
        <v>59</v>
      </c>
      <c r="Q4" s="71">
        <f>P4/P26</f>
        <v>6.4155539124005048E-4</v>
      </c>
      <c r="S4" s="61" t="s">
        <v>1</v>
      </c>
      <c r="T4" s="67">
        <f>SUM(L4:L4)</f>
        <v>6</v>
      </c>
      <c r="U4" s="70">
        <f>T4/L26</f>
        <v>1.3703010094550768E-4</v>
      </c>
      <c r="V4" s="67">
        <f>SUM(N4:N4)</f>
        <v>53</v>
      </c>
      <c r="W4" s="68">
        <f>V4/N26</f>
        <v>1.1000871767196645E-3</v>
      </c>
      <c r="X4" s="67">
        <f>SUM(P4:P4)</f>
        <v>59</v>
      </c>
      <c r="Y4" s="71">
        <f>X4/P26</f>
        <v>6.4155539124005048E-4</v>
      </c>
    </row>
    <row r="5" spans="2:25" x14ac:dyDescent="0.15">
      <c r="K5" s="61" t="s">
        <v>111</v>
      </c>
      <c r="L5" s="67">
        <f>地区別5歳毎!V23</f>
        <v>85</v>
      </c>
      <c r="M5" s="70">
        <f>L5/L26</f>
        <v>1.9412597633946924E-3</v>
      </c>
      <c r="N5" s="67">
        <f>地区別5歳毎!V24</f>
        <v>400</v>
      </c>
      <c r="O5" s="68">
        <f>N5/N26</f>
        <v>8.3025447299597318E-3</v>
      </c>
      <c r="P5" s="67">
        <f t="shared" si="0"/>
        <v>485</v>
      </c>
      <c r="Q5" s="71">
        <f>P5/P26</f>
        <v>5.2738027923970249E-3</v>
      </c>
      <c r="S5" s="61" t="s">
        <v>136</v>
      </c>
      <c r="T5" s="67">
        <f>SUM(L4:L5)</f>
        <v>91</v>
      </c>
      <c r="U5" s="70">
        <f>T5/L26</f>
        <v>2.0782898643402002E-3</v>
      </c>
      <c r="V5" s="67">
        <f>SUM(N4:N5)</f>
        <v>453</v>
      </c>
      <c r="W5" s="68">
        <f>V5/N26</f>
        <v>9.4026319066793981E-3</v>
      </c>
      <c r="X5" s="67">
        <f>SUM(P4:P5)</f>
        <v>544</v>
      </c>
      <c r="Y5" s="71">
        <f>X5/P26</f>
        <v>5.9153581836370751E-3</v>
      </c>
    </row>
    <row r="6" spans="2:25" x14ac:dyDescent="0.15">
      <c r="K6" s="61" t="s">
        <v>112</v>
      </c>
      <c r="L6" s="67">
        <f>地区別5歳毎!U23</f>
        <v>364</v>
      </c>
      <c r="M6" s="70">
        <f>L6/L26</f>
        <v>8.3131594573608008E-3</v>
      </c>
      <c r="N6" s="67">
        <f>地区別5歳毎!U24</f>
        <v>1027</v>
      </c>
      <c r="O6" s="68">
        <f>N6/N26</f>
        <v>2.1316783594171614E-2</v>
      </c>
      <c r="P6" s="67">
        <f t="shared" si="0"/>
        <v>1391</v>
      </c>
      <c r="Q6" s="71">
        <f>P6/P26</f>
        <v>1.5125483884998478E-2</v>
      </c>
      <c r="S6" s="61" t="s">
        <v>137</v>
      </c>
      <c r="T6" s="67">
        <f>SUM(L4:L6)</f>
        <v>455</v>
      </c>
      <c r="U6" s="70">
        <f>T6/L26</f>
        <v>1.0391449321701E-2</v>
      </c>
      <c r="V6" s="67">
        <f>SUM(N4:N6)</f>
        <v>1480</v>
      </c>
      <c r="W6" s="68">
        <f>V6/N26</f>
        <v>3.071941550085101E-2</v>
      </c>
      <c r="X6" s="67">
        <f>SUM(P4:P6)</f>
        <v>1935</v>
      </c>
      <c r="Y6" s="71">
        <f>X6/P26</f>
        <v>2.1040842068635553E-2</v>
      </c>
    </row>
    <row r="7" spans="2:25" x14ac:dyDescent="0.15">
      <c r="K7" s="61" t="s">
        <v>113</v>
      </c>
      <c r="L7" s="67">
        <f>地区別5歳毎!T23</f>
        <v>1019</v>
      </c>
      <c r="M7" s="70">
        <f>L7/L26</f>
        <v>2.3272278810578723E-2</v>
      </c>
      <c r="N7" s="67">
        <f>地区別5歳毎!T24</f>
        <v>1811</v>
      </c>
      <c r="O7" s="68">
        <f>N7/N26</f>
        <v>3.7589771264892692E-2</v>
      </c>
      <c r="P7" s="67">
        <f t="shared" si="0"/>
        <v>2830</v>
      </c>
      <c r="Q7" s="71">
        <f>P7/P26</f>
        <v>3.0772911139141403E-2</v>
      </c>
      <c r="S7" s="61" t="s">
        <v>138</v>
      </c>
      <c r="T7" s="67">
        <f>SUM(L4:L7)</f>
        <v>1474</v>
      </c>
      <c r="U7" s="70">
        <f>T7/L26</f>
        <v>3.3663728132279726E-2</v>
      </c>
      <c r="V7" s="67">
        <f>SUM(N4:N7)</f>
        <v>3291</v>
      </c>
      <c r="W7" s="68">
        <f>V7/N26</f>
        <v>6.8309186765743699E-2</v>
      </c>
      <c r="X7" s="67">
        <f>SUM(P4:P7)</f>
        <v>4765</v>
      </c>
      <c r="Y7" s="71">
        <f>X7/P26</f>
        <v>5.1813753207776959E-2</v>
      </c>
    </row>
    <row r="8" spans="2:25" x14ac:dyDescent="0.15">
      <c r="K8" s="61" t="s">
        <v>114</v>
      </c>
      <c r="L8" s="67">
        <f>地区別5歳毎!S23</f>
        <v>1621</v>
      </c>
      <c r="M8" s="70">
        <f>L8/L26</f>
        <v>3.7020965605444663E-2</v>
      </c>
      <c r="N8" s="67">
        <f>地区別5歳毎!S24</f>
        <v>2416</v>
      </c>
      <c r="O8" s="68">
        <f>N8/N26</f>
        <v>5.0147370168956783E-2</v>
      </c>
      <c r="P8" s="67">
        <f t="shared" si="0"/>
        <v>4037</v>
      </c>
      <c r="Q8" s="71">
        <f>P8/P26</f>
        <v>4.3897612109086166E-2</v>
      </c>
      <c r="S8" s="61" t="s">
        <v>139</v>
      </c>
      <c r="T8" s="67">
        <f>SUM(L4:L8)</f>
        <v>3095</v>
      </c>
      <c r="U8" s="70">
        <f>T8/L26</f>
        <v>7.0684693737724388E-2</v>
      </c>
      <c r="V8" s="67">
        <f>SUM(N4:N8)</f>
        <v>5707</v>
      </c>
      <c r="W8" s="68">
        <f>V8/N26</f>
        <v>0.11845655693470049</v>
      </c>
      <c r="X8" s="67">
        <f>SUM(P4:P8)</f>
        <v>8802</v>
      </c>
      <c r="Y8" s="71">
        <f>X8/P26</f>
        <v>9.5711365316863126E-2</v>
      </c>
    </row>
    <row r="9" spans="2:25" x14ac:dyDescent="0.15">
      <c r="K9" s="61" t="s">
        <v>115</v>
      </c>
      <c r="L9" s="67">
        <f>地区別5歳毎!R23</f>
        <v>2044</v>
      </c>
      <c r="M9" s="70">
        <f>L9/L26</f>
        <v>4.6681587722102957E-2</v>
      </c>
      <c r="N9" s="67">
        <f>地区別5歳毎!R24</f>
        <v>2571</v>
      </c>
      <c r="O9" s="68">
        <f>N9/N26</f>
        <v>5.3364606251816181E-2</v>
      </c>
      <c r="P9" s="67">
        <f t="shared" si="0"/>
        <v>4615</v>
      </c>
      <c r="Q9" s="71">
        <f>P9/P26</f>
        <v>5.0182680179200558E-2</v>
      </c>
      <c r="S9" s="61" t="s">
        <v>140</v>
      </c>
      <c r="T9" s="67">
        <f>SUM(L4:L9)</f>
        <v>5139</v>
      </c>
      <c r="U9" s="70">
        <f>T9/L26</f>
        <v>0.11736628145982735</v>
      </c>
      <c r="V9" s="67">
        <f>SUM(N4:N9)</f>
        <v>8278</v>
      </c>
      <c r="W9" s="68">
        <f>V9/N26</f>
        <v>0.17182116318651666</v>
      </c>
      <c r="X9" s="67">
        <f>SUM(P4:P9)</f>
        <v>13417</v>
      </c>
      <c r="Y9" s="71">
        <f>X9/P26</f>
        <v>0.14589404549606369</v>
      </c>
    </row>
    <row r="10" spans="2:25" x14ac:dyDescent="0.15">
      <c r="K10" s="61" t="s">
        <v>116</v>
      </c>
      <c r="L10" s="67">
        <f>地区別5歳毎!Q23</f>
        <v>3126</v>
      </c>
      <c r="M10" s="70">
        <f>L10/L26</f>
        <v>7.1392682592609516E-2</v>
      </c>
      <c r="N10" s="67">
        <f>地区別5歳毎!Q24</f>
        <v>3763</v>
      </c>
      <c r="O10" s="68">
        <f>N10/N26</f>
        <v>7.810618954709618E-2</v>
      </c>
      <c r="P10" s="67">
        <f t="shared" si="0"/>
        <v>6889</v>
      </c>
      <c r="Q10" s="71">
        <f>P10/P26</f>
        <v>7.4909747292418769E-2</v>
      </c>
      <c r="S10" s="61" t="s">
        <v>141</v>
      </c>
      <c r="T10" s="67">
        <f>SUM(L4:L10)</f>
        <v>8265</v>
      </c>
      <c r="U10" s="70">
        <f>T10/L26</f>
        <v>0.18875896405243686</v>
      </c>
      <c r="V10" s="67">
        <f>SUM(N4:N10)</f>
        <v>12041</v>
      </c>
      <c r="W10" s="68">
        <f>V10/N26</f>
        <v>0.24992735273361286</v>
      </c>
      <c r="X10" s="67">
        <f>SUM(P4:P10)</f>
        <v>20306</v>
      </c>
      <c r="Y10" s="71">
        <f>X10/P26</f>
        <v>0.22080379278848244</v>
      </c>
    </row>
    <row r="11" spans="2:25" x14ac:dyDescent="0.15">
      <c r="K11" s="61" t="s">
        <v>117</v>
      </c>
      <c r="L11" s="67">
        <f>地区別5歳毎!P23</f>
        <v>3023</v>
      </c>
      <c r="M11" s="70">
        <f>L11/L26</f>
        <v>6.9040332526378298E-2</v>
      </c>
      <c r="N11" s="67">
        <f>地区別5歳毎!P24</f>
        <v>3130</v>
      </c>
      <c r="O11" s="68">
        <f>N11/N26</f>
        <v>6.4967412511934913E-2</v>
      </c>
      <c r="P11" s="67">
        <f t="shared" si="0"/>
        <v>6153</v>
      </c>
      <c r="Q11" s="71">
        <f>P11/P26</f>
        <v>6.6906615632203903E-2</v>
      </c>
      <c r="S11" s="61" t="s">
        <v>142</v>
      </c>
      <c r="T11" s="67">
        <f>SUM(L4:L11)</f>
        <v>11288</v>
      </c>
      <c r="U11" s="70">
        <f>T11/L26</f>
        <v>0.25779929657881517</v>
      </c>
      <c r="V11" s="67">
        <f>SUM(N4:N11)</f>
        <v>15171</v>
      </c>
      <c r="W11" s="68">
        <f>V11/N26</f>
        <v>0.31489476524554777</v>
      </c>
      <c r="X11" s="67">
        <f>SUM(P4:P11)</f>
        <v>26459</v>
      </c>
      <c r="Y11" s="71">
        <f>X11/P26</f>
        <v>0.28771040842068635</v>
      </c>
    </row>
    <row r="12" spans="2:25" x14ac:dyDescent="0.15">
      <c r="K12" s="61" t="s">
        <v>118</v>
      </c>
      <c r="L12" s="67">
        <f>地区別5歳毎!O23</f>
        <v>2839</v>
      </c>
      <c r="M12" s="70">
        <f>L12/L26</f>
        <v>6.4838076097382721E-2</v>
      </c>
      <c r="N12" s="67">
        <f>地区別5歳毎!O24</f>
        <v>3060</v>
      </c>
      <c r="O12" s="68">
        <f>N12/N26</f>
        <v>6.3514467184191958E-2</v>
      </c>
      <c r="P12" s="67">
        <f t="shared" si="0"/>
        <v>5899</v>
      </c>
      <c r="Q12" s="71">
        <f>P12/P26</f>
        <v>6.4144665303814533E-2</v>
      </c>
      <c r="S12" s="61" t="s">
        <v>143</v>
      </c>
      <c r="T12" s="67">
        <f>SUM(L4:L12)</f>
        <v>14127</v>
      </c>
      <c r="U12" s="70">
        <f>T12/L26</f>
        <v>0.32263737267619785</v>
      </c>
      <c r="V12" s="67">
        <f>SUM(N4:N12)</f>
        <v>18231</v>
      </c>
      <c r="W12" s="68">
        <f>V12/N26</f>
        <v>0.37840923242973973</v>
      </c>
      <c r="X12" s="67">
        <f>SUM(P4:P12)</f>
        <v>32358</v>
      </c>
      <c r="Y12" s="71">
        <f>X12/P26</f>
        <v>0.35185507372450087</v>
      </c>
    </row>
    <row r="13" spans="2:25" x14ac:dyDescent="0.15">
      <c r="K13" s="61" t="s">
        <v>119</v>
      </c>
      <c r="L13" s="67">
        <f>地区別5歳毎!N23</f>
        <v>2655</v>
      </c>
      <c r="M13" s="70">
        <f>L13/L26</f>
        <v>6.0635819668387159E-2</v>
      </c>
      <c r="N13" s="67">
        <f>地区別5歳毎!N24</f>
        <v>3055</v>
      </c>
      <c r="O13" s="68">
        <f>N13/N26</f>
        <v>6.3410685375067458E-2</v>
      </c>
      <c r="P13" s="67">
        <f t="shared" si="0"/>
        <v>5710</v>
      </c>
      <c r="Q13" s="71">
        <f>P13/P26</f>
        <v>6.2089513287808276E-2</v>
      </c>
      <c r="S13" s="61" t="s">
        <v>144</v>
      </c>
      <c r="T13" s="67">
        <f>SUM(L4:L13)</f>
        <v>16782</v>
      </c>
      <c r="U13" s="70">
        <f>T13/L26</f>
        <v>0.38327319234458501</v>
      </c>
      <c r="V13" s="67">
        <f>SUM(N4:N13)</f>
        <v>21286</v>
      </c>
      <c r="W13" s="68">
        <f>V13/N26</f>
        <v>0.44181991780480717</v>
      </c>
      <c r="X13" s="67">
        <f>SUM(P4:P13)</f>
        <v>38068</v>
      </c>
      <c r="Y13" s="71">
        <f>X13/P26</f>
        <v>0.41394458701230918</v>
      </c>
    </row>
    <row r="14" spans="2:25" x14ac:dyDescent="0.15">
      <c r="K14" s="61" t="s">
        <v>120</v>
      </c>
      <c r="L14" s="67">
        <f>地区別5歳毎!M23</f>
        <v>3073</v>
      </c>
      <c r="M14" s="70">
        <f>L14/L26</f>
        <v>7.0182250034257529E-2</v>
      </c>
      <c r="N14" s="67">
        <f>地区別5歳毎!M24</f>
        <v>3418</v>
      </c>
      <c r="O14" s="68">
        <f>N14/N26</f>
        <v>7.094524471750592E-2</v>
      </c>
      <c r="P14" s="67">
        <f t="shared" si="0"/>
        <v>6491</v>
      </c>
      <c r="Q14" s="71">
        <f>P14/P26</f>
        <v>7.0581966856596054E-2</v>
      </c>
      <c r="S14" s="61" t="s">
        <v>145</v>
      </c>
      <c r="T14" s="67">
        <f>SUM(L4:L14)</f>
        <v>19855</v>
      </c>
      <c r="U14" s="70">
        <f>T14/L26</f>
        <v>0.45345544237884255</v>
      </c>
      <c r="V14" s="67">
        <f>SUM(N4:N14)</f>
        <v>24704</v>
      </c>
      <c r="W14" s="68">
        <f>V14/N26</f>
        <v>0.51276516252231308</v>
      </c>
      <c r="X14" s="67">
        <f>SUM(P4:P14)</f>
        <v>44559</v>
      </c>
      <c r="Y14" s="71">
        <f>X14/P26</f>
        <v>0.4845265538689052</v>
      </c>
    </row>
    <row r="15" spans="2:25" x14ac:dyDescent="0.15">
      <c r="K15" s="61" t="s">
        <v>121</v>
      </c>
      <c r="L15" s="67">
        <f>地区別5歳毎!L23</f>
        <v>3292</v>
      </c>
      <c r="M15" s="70">
        <f>L15/L26</f>
        <v>7.5183848718768556E-2</v>
      </c>
      <c r="N15" s="67">
        <f>地区別5歳毎!L24</f>
        <v>3355</v>
      </c>
      <c r="O15" s="68">
        <f>N15/N26</f>
        <v>6.9637593922537253E-2</v>
      </c>
      <c r="P15" s="67">
        <f t="shared" si="0"/>
        <v>6647</v>
      </c>
      <c r="Q15" s="71">
        <f>P15/P26</f>
        <v>7.2278282806315514E-2</v>
      </c>
      <c r="S15" s="61" t="s">
        <v>146</v>
      </c>
      <c r="T15" s="67">
        <f>SUM(L4:L15)</f>
        <v>23147</v>
      </c>
      <c r="U15" s="70">
        <f>T15/L26</f>
        <v>0.5286392910976111</v>
      </c>
      <c r="V15" s="67">
        <f>SUM(N4:N15)</f>
        <v>28059</v>
      </c>
      <c r="W15" s="68">
        <f>V15/N26</f>
        <v>0.5824027564448504</v>
      </c>
      <c r="X15" s="67">
        <f>SUM(P4:P15)</f>
        <v>51206</v>
      </c>
      <c r="Y15" s="71">
        <f>X15/P26</f>
        <v>0.55680483667522074</v>
      </c>
    </row>
    <row r="16" spans="2:25" x14ac:dyDescent="0.15">
      <c r="K16" s="61" t="s">
        <v>122</v>
      </c>
      <c r="L16" s="67">
        <f>地区別5歳毎!K23</f>
        <v>2929</v>
      </c>
      <c r="M16" s="70">
        <f>L16/L26</f>
        <v>6.6893527611565334E-2</v>
      </c>
      <c r="N16" s="67">
        <f>地区別5歳毎!K24</f>
        <v>2973</v>
      </c>
      <c r="O16" s="68">
        <f>N16/N26</f>
        <v>6.1708663705425715E-2</v>
      </c>
      <c r="P16" s="67">
        <f t="shared" si="0"/>
        <v>5902</v>
      </c>
      <c r="Q16" s="71">
        <f>P16/P26</f>
        <v>6.4177286764386068E-2</v>
      </c>
      <c r="S16" s="61" t="s">
        <v>103</v>
      </c>
      <c r="T16" s="67">
        <f>SUM(L16:L24)</f>
        <v>20639</v>
      </c>
      <c r="U16" s="70">
        <f>T16/L26</f>
        <v>0.4713607089023889</v>
      </c>
      <c r="V16" s="67">
        <f>SUM(N16:N24)</f>
        <v>20119</v>
      </c>
      <c r="W16" s="68">
        <f>V16/N26</f>
        <v>0.41759724355514966</v>
      </c>
      <c r="X16" s="67">
        <f>SUM(P16:P24)</f>
        <v>40758</v>
      </c>
      <c r="Y16" s="71">
        <f>X16/P26</f>
        <v>0.44319516332477926</v>
      </c>
    </row>
    <row r="17" spans="2:25" x14ac:dyDescent="0.15">
      <c r="K17" s="61" t="s">
        <v>123</v>
      </c>
      <c r="L17" s="67">
        <f>地区別5歳毎!J23</f>
        <v>2581</v>
      </c>
      <c r="M17" s="70">
        <f>L17/L26</f>
        <v>5.8945781756725893E-2</v>
      </c>
      <c r="N17" s="67">
        <f>地区別5歳毎!J24</f>
        <v>2691</v>
      </c>
      <c r="O17" s="68">
        <f>N17/N26</f>
        <v>5.5855369670804102E-2</v>
      </c>
      <c r="P17" s="67">
        <f t="shared" si="0"/>
        <v>5272</v>
      </c>
      <c r="Q17" s="71">
        <f>P17/P26</f>
        <v>5.7326780044365186E-2</v>
      </c>
      <c r="S17" s="61" t="s">
        <v>104</v>
      </c>
      <c r="T17" s="67">
        <f>SUM(L17:L24)</f>
        <v>17710</v>
      </c>
      <c r="U17" s="70">
        <f>T17/L26</f>
        <v>0.40446718129082354</v>
      </c>
      <c r="V17" s="67">
        <f>SUM(N17:N24)</f>
        <v>17146</v>
      </c>
      <c r="W17" s="68">
        <f>V17/N26</f>
        <v>0.35588857984972394</v>
      </c>
      <c r="X17" s="67">
        <f>SUM(P17:P24)</f>
        <v>34856</v>
      </c>
      <c r="Y17" s="71">
        <f>X17/P26</f>
        <v>0.37901787656039321</v>
      </c>
    </row>
    <row r="18" spans="2:25" x14ac:dyDescent="0.15">
      <c r="K18" s="61" t="s">
        <v>124</v>
      </c>
      <c r="L18" s="67">
        <f>地区別5歳毎!I23</f>
        <v>2198</v>
      </c>
      <c r="M18" s="70">
        <f>L18/L26</f>
        <v>5.0198693646370987E-2</v>
      </c>
      <c r="N18" s="67">
        <f>地区別5歳毎!I24</f>
        <v>2096</v>
      </c>
      <c r="O18" s="68">
        <f>N18/N26</f>
        <v>4.3505334384988999E-2</v>
      </c>
      <c r="P18" s="67">
        <f t="shared" si="0"/>
        <v>4294</v>
      </c>
      <c r="Q18" s="71">
        <f>P18/P26</f>
        <v>4.6692183898047059E-2</v>
      </c>
      <c r="S18" s="61" t="s">
        <v>105</v>
      </c>
      <c r="T18" s="67">
        <f>SUM(L18:L24)</f>
        <v>15129</v>
      </c>
      <c r="U18" s="70">
        <f>T18/L26</f>
        <v>0.34552139953409766</v>
      </c>
      <c r="V18" s="67">
        <f>SUM(N18:N24)</f>
        <v>14455</v>
      </c>
      <c r="W18" s="68">
        <f>V18/N26</f>
        <v>0.30003321017891982</v>
      </c>
      <c r="X18" s="67">
        <f>SUM(P18:P24)</f>
        <v>29584</v>
      </c>
      <c r="Y18" s="71">
        <f>X18/P26</f>
        <v>0.32169109651602801</v>
      </c>
    </row>
    <row r="19" spans="2:25" x14ac:dyDescent="0.15">
      <c r="K19" s="61" t="s">
        <v>125</v>
      </c>
      <c r="L19" s="67">
        <f>地区別5歳毎!H23</f>
        <v>1967</v>
      </c>
      <c r="M19" s="70">
        <f>L19/L26</f>
        <v>4.4923034759968943E-2</v>
      </c>
      <c r="N19" s="67">
        <f>地区別5歳毎!H24</f>
        <v>1893</v>
      </c>
      <c r="O19" s="68">
        <f>N19/N26</f>
        <v>3.9291792934534435E-2</v>
      </c>
      <c r="P19" s="67">
        <f t="shared" si="0"/>
        <v>3860</v>
      </c>
      <c r="Q19" s="71">
        <f>P19/P26</f>
        <v>4.1972945935366011E-2</v>
      </c>
      <c r="S19" s="61" t="s">
        <v>106</v>
      </c>
      <c r="T19" s="67">
        <f>SUM(L19:L24)</f>
        <v>12931</v>
      </c>
      <c r="U19" s="70">
        <f>T19/L26</f>
        <v>0.29532270588772669</v>
      </c>
      <c r="V19" s="67">
        <f>SUM(N19:N24)</f>
        <v>12359</v>
      </c>
      <c r="W19" s="68">
        <f>V19/N26</f>
        <v>0.25652787579393083</v>
      </c>
      <c r="X19" s="67">
        <f>SUM(P19:P24)</f>
        <v>25290</v>
      </c>
      <c r="Y19" s="71">
        <f>X19/P26</f>
        <v>0.27499891261798093</v>
      </c>
    </row>
    <row r="20" spans="2:25" x14ac:dyDescent="0.15">
      <c r="K20" s="61" t="s">
        <v>126</v>
      </c>
      <c r="L20" s="67">
        <f>地区別5歳毎!G23</f>
        <v>1965</v>
      </c>
      <c r="M20" s="70">
        <f>L20/L26</f>
        <v>4.4877358059653767E-2</v>
      </c>
      <c r="N20" s="67">
        <f>地区別5歳毎!G24</f>
        <v>1944</v>
      </c>
      <c r="O20" s="68">
        <f>N20/N26</f>
        <v>4.0350367387604301E-2</v>
      </c>
      <c r="P20" s="67">
        <f t="shared" si="0"/>
        <v>3909</v>
      </c>
      <c r="Q20" s="71">
        <f>P20/P26</f>
        <v>4.2505763124700967E-2</v>
      </c>
      <c r="S20" s="61" t="s">
        <v>107</v>
      </c>
      <c r="T20" s="67">
        <f>SUM(L20:L24)</f>
        <v>10964</v>
      </c>
      <c r="U20" s="70">
        <f>T20/L26</f>
        <v>0.25039967112775774</v>
      </c>
      <c r="V20" s="67">
        <f>SUM(N20:N24)</f>
        <v>10466</v>
      </c>
      <c r="W20" s="68">
        <f>V20/N26</f>
        <v>0.21723608285939641</v>
      </c>
      <c r="X20" s="67">
        <f>SUM(P20:P24)</f>
        <v>21430</v>
      </c>
      <c r="Y20" s="71">
        <f>X20/P26</f>
        <v>0.23302596668261494</v>
      </c>
    </row>
    <row r="21" spans="2:25" x14ac:dyDescent="0.15">
      <c r="K21" s="61" t="s">
        <v>127</v>
      </c>
      <c r="L21" s="67">
        <f>地区別5歳毎!F23</f>
        <v>2380</v>
      </c>
      <c r="M21" s="70">
        <f>L21/L26</f>
        <v>5.4355273375051388E-2</v>
      </c>
      <c r="N21" s="67">
        <f>地区別5歳毎!F24</f>
        <v>2263</v>
      </c>
      <c r="O21" s="68">
        <f>N21/N26</f>
        <v>4.6971646809747185E-2</v>
      </c>
      <c r="P21" s="67">
        <f t="shared" si="0"/>
        <v>4643</v>
      </c>
      <c r="Q21" s="71">
        <f>P21/P26</f>
        <v>5.0487147144534818E-2</v>
      </c>
      <c r="S21" s="61" t="s">
        <v>108</v>
      </c>
      <c r="T21" s="67">
        <f>SUM(L21:L24)</f>
        <v>8999</v>
      </c>
      <c r="U21" s="70">
        <f>T21/L26</f>
        <v>0.20552231306810395</v>
      </c>
      <c r="V21" s="67">
        <f>SUM(N21:N24)</f>
        <v>8522</v>
      </c>
      <c r="W21" s="68">
        <f>V21/N26</f>
        <v>0.1768857154717921</v>
      </c>
      <c r="X21" s="67">
        <f>SUM(P21:P24)</f>
        <v>17521</v>
      </c>
      <c r="Y21" s="71">
        <f>X21/P26</f>
        <v>0.19052020355791396</v>
      </c>
    </row>
    <row r="22" spans="2:25" x14ac:dyDescent="0.15">
      <c r="K22" s="61" t="s">
        <v>128</v>
      </c>
      <c r="L22" s="67">
        <f>地区別5歳毎!E23</f>
        <v>2452</v>
      </c>
      <c r="M22" s="70">
        <f>L22/L26</f>
        <v>5.5999634586397479E-2</v>
      </c>
      <c r="N22" s="67">
        <f>地区別5歳毎!E24</f>
        <v>2264</v>
      </c>
      <c r="O22" s="68">
        <f>N22/N26</f>
        <v>4.6992403171572085E-2</v>
      </c>
      <c r="P22" s="67">
        <f t="shared" si="0"/>
        <v>4716</v>
      </c>
      <c r="Q22" s="71">
        <f>P22/P26</f>
        <v>5.1280936018441997E-2</v>
      </c>
      <c r="S22" s="61" t="s">
        <v>109</v>
      </c>
      <c r="T22" s="67">
        <f>SUM(L22:L24)</f>
        <v>6619</v>
      </c>
      <c r="U22" s="70">
        <f>T22/L26</f>
        <v>0.15116703969305256</v>
      </c>
      <c r="V22" s="67">
        <f>SUM(N22:N24)</f>
        <v>6259</v>
      </c>
      <c r="W22" s="68">
        <f>V22/N26</f>
        <v>0.12991406866204491</v>
      </c>
      <c r="X22" s="67">
        <f>SUM(P22:P24)</f>
        <v>12878</v>
      </c>
      <c r="Y22" s="71">
        <f>X22/P26</f>
        <v>0.14003305641337915</v>
      </c>
    </row>
    <row r="23" spans="2:25" x14ac:dyDescent="0.15">
      <c r="K23" s="61" t="s">
        <v>129</v>
      </c>
      <c r="L23" s="67">
        <f>地区別5歳毎!D23</f>
        <v>2267</v>
      </c>
      <c r="M23" s="70">
        <f>L23/L26</f>
        <v>5.1774539807244321E-2</v>
      </c>
      <c r="N23" s="67">
        <f>地区別5歳毎!D24</f>
        <v>2207</v>
      </c>
      <c r="O23" s="68">
        <f>N23/N26</f>
        <v>4.5809290547552825E-2</v>
      </c>
      <c r="P23" s="67">
        <f t="shared" si="0"/>
        <v>4474</v>
      </c>
      <c r="Q23" s="71">
        <f>P23/P26</f>
        <v>4.8649471532338742E-2</v>
      </c>
      <c r="S23" s="61" t="s">
        <v>3</v>
      </c>
      <c r="T23" s="67">
        <f>SUM(L23:L24)</f>
        <v>4167</v>
      </c>
      <c r="U23" s="70">
        <f>T23/L26</f>
        <v>9.5167405106655098E-2</v>
      </c>
      <c r="V23" s="67">
        <f>SUM(N23:N24)</f>
        <v>3995</v>
      </c>
      <c r="W23" s="68">
        <f>V23/N26</f>
        <v>8.2921665490472835E-2</v>
      </c>
      <c r="X23" s="67">
        <f>SUM(P23:P24)</f>
        <v>8162</v>
      </c>
      <c r="Y23" s="71">
        <f>X23/P26</f>
        <v>8.8752120394937156E-2</v>
      </c>
    </row>
    <row r="24" spans="2:25" x14ac:dyDescent="0.15">
      <c r="K24" s="61" t="s">
        <v>130</v>
      </c>
      <c r="L24" s="67">
        <f>地区別5歳毎!C23</f>
        <v>1900</v>
      </c>
      <c r="M24" s="70">
        <f>L24/L26</f>
        <v>4.339286529941077E-2</v>
      </c>
      <c r="N24" s="67">
        <f>地区別5歳毎!C24</f>
        <v>1788</v>
      </c>
      <c r="O24" s="68">
        <f>N24/N26</f>
        <v>3.7112374942920003E-2</v>
      </c>
      <c r="P24" s="67">
        <f t="shared" si="0"/>
        <v>3688</v>
      </c>
      <c r="Q24" s="71">
        <f>P24/P26</f>
        <v>4.0102648862598407E-2</v>
      </c>
      <c r="S24" s="61" t="s">
        <v>110</v>
      </c>
      <c r="T24" s="67">
        <f>SUM(L24:L24)</f>
        <v>1900</v>
      </c>
      <c r="U24" s="70">
        <f>T24/L26</f>
        <v>4.339286529941077E-2</v>
      </c>
      <c r="V24" s="67">
        <f>SUM(N24:N24)</f>
        <v>1788</v>
      </c>
      <c r="W24" s="68">
        <f>V24/N26</f>
        <v>3.7112374942920003E-2</v>
      </c>
      <c r="X24" s="67">
        <f>SUM(P24:P24)</f>
        <v>3688</v>
      </c>
      <c r="Y24" s="71">
        <f>X24/P26</f>
        <v>4.0102648862598407E-2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43786</v>
      </c>
      <c r="M26" s="66"/>
      <c r="N26" s="67">
        <f>SUM(N4:N24)</f>
        <v>48178</v>
      </c>
      <c r="O26" s="62"/>
      <c r="P26" s="67">
        <f>SUM(P4:P24)</f>
        <v>91964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1.2938284383490748E-4</v>
      </c>
      <c r="N34" s="67">
        <f>地区別5歳毎!W36</f>
        <v>20</v>
      </c>
      <c r="O34" s="68">
        <f>N34/N56</f>
        <v>2.3823704586063135E-3</v>
      </c>
      <c r="P34" s="67">
        <f t="shared" ref="P34:P54" si="1">L34+N34</f>
        <v>21</v>
      </c>
      <c r="Q34" s="71">
        <f>P34/P56</f>
        <v>1.3024063507814439E-3</v>
      </c>
      <c r="S34" s="61" t="s">
        <v>1</v>
      </c>
      <c r="T34" s="67">
        <f>SUM(L34:L34)</f>
        <v>1</v>
      </c>
      <c r="U34" s="70">
        <f>T34/L56</f>
        <v>1.2938284383490748E-4</v>
      </c>
      <c r="V34" s="67">
        <f>SUM(N34:N34)</f>
        <v>20</v>
      </c>
      <c r="W34" s="68">
        <f>V34/N56</f>
        <v>2.3823704586063135E-3</v>
      </c>
      <c r="X34" s="67">
        <f>SUM(P34:P34)</f>
        <v>21</v>
      </c>
      <c r="Y34" s="71">
        <f>X34/P56</f>
        <v>1.3024063507814439E-3</v>
      </c>
    </row>
    <row r="35" spans="11:25" x14ac:dyDescent="0.15">
      <c r="K35" s="61" t="s">
        <v>111</v>
      </c>
      <c r="L35" s="67">
        <f>地区別5歳毎!V35</f>
        <v>13</v>
      </c>
      <c r="M35" s="70">
        <f>L35/L56</f>
        <v>1.6819769698537975E-3</v>
      </c>
      <c r="N35" s="67">
        <f>地区別5歳毎!V36</f>
        <v>66</v>
      </c>
      <c r="O35" s="68">
        <f>N35/N56</f>
        <v>7.8618225134008332E-3</v>
      </c>
      <c r="P35" s="67">
        <f t="shared" si="1"/>
        <v>79</v>
      </c>
      <c r="Q35" s="71">
        <f>P35/P56</f>
        <v>4.8995286529397173E-3</v>
      </c>
      <c r="S35" s="61" t="s">
        <v>136</v>
      </c>
      <c r="T35" s="67">
        <f>SUM(L34:L35)</f>
        <v>14</v>
      </c>
      <c r="U35" s="70">
        <f>T35/L56</f>
        <v>1.811359813688705E-3</v>
      </c>
      <c r="V35" s="67">
        <f>SUM(N34:N35)</f>
        <v>86</v>
      </c>
      <c r="W35" s="68">
        <f>V35/N56</f>
        <v>1.0244192972007148E-2</v>
      </c>
      <c r="X35" s="67">
        <f>SUM(P34:P35)</f>
        <v>100</v>
      </c>
      <c r="Y35" s="71">
        <f>X35/P56</f>
        <v>6.201935003721161E-3</v>
      </c>
    </row>
    <row r="36" spans="11:25" x14ac:dyDescent="0.15">
      <c r="K36" s="61" t="s">
        <v>112</v>
      </c>
      <c r="L36" s="67">
        <f>地区別5歳毎!U35</f>
        <v>75</v>
      </c>
      <c r="M36" s="70">
        <f>L36/L56</f>
        <v>9.7037132876180623E-3</v>
      </c>
      <c r="N36" s="67">
        <f>地区別5歳毎!U36</f>
        <v>177</v>
      </c>
      <c r="O36" s="68">
        <f>N36/N56</f>
        <v>2.1083978558665874E-2</v>
      </c>
      <c r="P36" s="67">
        <f t="shared" si="1"/>
        <v>252</v>
      </c>
      <c r="Q36" s="71">
        <f>P36/P56</f>
        <v>1.5628876209377324E-2</v>
      </c>
      <c r="S36" s="61" t="s">
        <v>137</v>
      </c>
      <c r="T36" s="67">
        <f>SUM(L34:L36)</f>
        <v>89</v>
      </c>
      <c r="U36" s="70">
        <f>T36/L56</f>
        <v>1.1515073101306767E-2</v>
      </c>
      <c r="V36" s="67">
        <f>SUM(N34:N36)</f>
        <v>263</v>
      </c>
      <c r="W36" s="68">
        <f>V36/N56</f>
        <v>3.1328171530673021E-2</v>
      </c>
      <c r="X36" s="67">
        <f>SUM(P34:P36)</f>
        <v>352</v>
      </c>
      <c r="Y36" s="71">
        <f>X36/P56</f>
        <v>2.1830811213098485E-2</v>
      </c>
    </row>
    <row r="37" spans="11:25" x14ac:dyDescent="0.15">
      <c r="K37" s="61" t="s">
        <v>113</v>
      </c>
      <c r="L37" s="67">
        <f>地区別5歳毎!T35</f>
        <v>149</v>
      </c>
      <c r="M37" s="70">
        <f>L37/L56</f>
        <v>1.9278043731401216E-2</v>
      </c>
      <c r="N37" s="67">
        <f>地区別5歳毎!T36</f>
        <v>304</v>
      </c>
      <c r="O37" s="68">
        <f>N37/N56</f>
        <v>3.6212030970815962E-2</v>
      </c>
      <c r="P37" s="67">
        <f t="shared" si="1"/>
        <v>453</v>
      </c>
      <c r="Q37" s="71">
        <f>P37/P56</f>
        <v>2.8094765566856861E-2</v>
      </c>
      <c r="S37" s="61" t="s">
        <v>138</v>
      </c>
      <c r="T37" s="67">
        <f>SUM(L34:L37)</f>
        <v>238</v>
      </c>
      <c r="U37" s="70">
        <f>T37/L56</f>
        <v>3.0793116832707981E-2</v>
      </c>
      <c r="V37" s="67">
        <f>SUM(N34:N37)</f>
        <v>567</v>
      </c>
      <c r="W37" s="68">
        <f>V37/N56</f>
        <v>6.7540202501488983E-2</v>
      </c>
      <c r="X37" s="67">
        <f>SUM(P34:P37)</f>
        <v>805</v>
      </c>
      <c r="Y37" s="71">
        <f>X37/P56</f>
        <v>4.9925576779955343E-2</v>
      </c>
    </row>
    <row r="38" spans="11:25" x14ac:dyDescent="0.15">
      <c r="K38" s="61" t="s">
        <v>114</v>
      </c>
      <c r="L38" s="67">
        <f>地区別5歳毎!S35</f>
        <v>293</v>
      </c>
      <c r="M38" s="70">
        <f>L38/L56</f>
        <v>3.7909173243627893E-2</v>
      </c>
      <c r="N38" s="67">
        <f>地区別5歳毎!S36</f>
        <v>380</v>
      </c>
      <c r="O38" s="68">
        <f>N38/N56</f>
        <v>4.5265038713519952E-2</v>
      </c>
      <c r="P38" s="67">
        <f t="shared" si="1"/>
        <v>673</v>
      </c>
      <c r="Q38" s="71">
        <f>P38/P56</f>
        <v>4.1739022575043416E-2</v>
      </c>
      <c r="S38" s="61" t="s">
        <v>139</v>
      </c>
      <c r="T38" s="67">
        <f>SUM(L34:L38)</f>
        <v>531</v>
      </c>
      <c r="U38" s="70">
        <f>T38/L56</f>
        <v>6.8702290076335881E-2</v>
      </c>
      <c r="V38" s="67">
        <f>SUM(N34:N38)</f>
        <v>947</v>
      </c>
      <c r="W38" s="68">
        <f>V38/N56</f>
        <v>0.11280524121500893</v>
      </c>
      <c r="X38" s="67">
        <f>SUM(P34:P38)</f>
        <v>1478</v>
      </c>
      <c r="Y38" s="71">
        <f>X38/P56</f>
        <v>9.1664599354998766E-2</v>
      </c>
    </row>
    <row r="39" spans="11:25" x14ac:dyDescent="0.15">
      <c r="K39" s="61" t="s">
        <v>115</v>
      </c>
      <c r="L39" s="67">
        <f>地区別5歳毎!R35</f>
        <v>422</v>
      </c>
      <c r="M39" s="70">
        <f>L39/L56</f>
        <v>5.459956009833096E-2</v>
      </c>
      <c r="N39" s="67">
        <f>地区別5歳毎!R36</f>
        <v>473</v>
      </c>
      <c r="O39" s="68">
        <f>N39/N56</f>
        <v>5.6343061346039308E-2</v>
      </c>
      <c r="P39" s="67">
        <f t="shared" si="1"/>
        <v>895</v>
      </c>
      <c r="Q39" s="71">
        <f>P39/P56</f>
        <v>5.5507318283304394E-2</v>
      </c>
      <c r="S39" s="61" t="s">
        <v>140</v>
      </c>
      <c r="T39" s="67">
        <f>SUM(L34:L39)</f>
        <v>953</v>
      </c>
      <c r="U39" s="70">
        <f>T39/L56</f>
        <v>0.12330185017466684</v>
      </c>
      <c r="V39" s="67">
        <f>SUM(N34:N39)</f>
        <v>1420</v>
      </c>
      <c r="W39" s="68">
        <f>V39/N56</f>
        <v>0.16914830256104824</v>
      </c>
      <c r="X39" s="67">
        <f>SUM(P34:P39)</f>
        <v>2373</v>
      </c>
      <c r="Y39" s="71">
        <f>X39/P56</f>
        <v>0.14717191763830315</v>
      </c>
    </row>
    <row r="40" spans="11:25" x14ac:dyDescent="0.15">
      <c r="K40" s="61" t="s">
        <v>116</v>
      </c>
      <c r="L40" s="67">
        <f>地区別5歳毎!Q35</f>
        <v>788</v>
      </c>
      <c r="M40" s="70">
        <f>L40/L56</f>
        <v>0.1019536809419071</v>
      </c>
      <c r="N40" s="67">
        <f>地区別5歳毎!Q36</f>
        <v>834</v>
      </c>
      <c r="O40" s="68">
        <f>N40/N56</f>
        <v>9.9344848123883264E-2</v>
      </c>
      <c r="P40" s="67">
        <f t="shared" si="1"/>
        <v>1622</v>
      </c>
      <c r="Q40" s="71">
        <f>P40/P56</f>
        <v>0.10059538576035723</v>
      </c>
      <c r="S40" s="61" t="s">
        <v>141</v>
      </c>
      <c r="T40" s="67">
        <f>SUM(L34:L40)</f>
        <v>1741</v>
      </c>
      <c r="U40" s="70">
        <f>T40/L56</f>
        <v>0.22525553111657395</v>
      </c>
      <c r="V40" s="67">
        <f>SUM(N34:N40)</f>
        <v>2254</v>
      </c>
      <c r="W40" s="68">
        <f>V40/N56</f>
        <v>0.26849315068493151</v>
      </c>
      <c r="X40" s="67">
        <f>SUM(P34:P40)</f>
        <v>3995</v>
      </c>
      <c r="Y40" s="71">
        <f>X40/P56</f>
        <v>0.24776730339866038</v>
      </c>
    </row>
    <row r="41" spans="11:25" x14ac:dyDescent="0.15">
      <c r="K41" s="61" t="s">
        <v>117</v>
      </c>
      <c r="L41" s="67">
        <f>地区別5歳毎!P35</f>
        <v>622</v>
      </c>
      <c r="M41" s="70">
        <f>L41/L56</f>
        <v>8.0476128865312455E-2</v>
      </c>
      <c r="N41" s="67">
        <f>地区別5歳毎!P36</f>
        <v>708</v>
      </c>
      <c r="O41" s="68">
        <f>N41/N56</f>
        <v>8.4335914234663495E-2</v>
      </c>
      <c r="P41" s="67">
        <f t="shared" si="1"/>
        <v>1330</v>
      </c>
      <c r="Q41" s="71">
        <f>P41/P56</f>
        <v>8.2485735549491443E-2</v>
      </c>
      <c r="S41" s="61" t="s">
        <v>142</v>
      </c>
      <c r="T41" s="67">
        <f>SUM(L34:L41)</f>
        <v>2363</v>
      </c>
      <c r="U41" s="70">
        <f>T41/L56</f>
        <v>0.30573165998188639</v>
      </c>
      <c r="V41" s="67">
        <f>SUM(N34:N41)</f>
        <v>2962</v>
      </c>
      <c r="W41" s="68">
        <f>V41/N56</f>
        <v>0.35282906491959498</v>
      </c>
      <c r="X41" s="67">
        <f>SUM(P34:P41)</f>
        <v>5325</v>
      </c>
      <c r="Y41" s="71">
        <f>X41/P56</f>
        <v>0.33025303894815183</v>
      </c>
    </row>
    <row r="42" spans="11:25" x14ac:dyDescent="0.15">
      <c r="K42" s="61" t="s">
        <v>118</v>
      </c>
      <c r="L42" s="67">
        <f>地区別5歳毎!O35</f>
        <v>484</v>
      </c>
      <c r="M42" s="70">
        <f>L42/L56</f>
        <v>6.2621296416095221E-2</v>
      </c>
      <c r="N42" s="67">
        <f>地区別5歳毎!O36</f>
        <v>563</v>
      </c>
      <c r="O42" s="68">
        <f>N42/N56</f>
        <v>6.7063728409767723E-2</v>
      </c>
      <c r="P42" s="67">
        <f t="shared" si="1"/>
        <v>1047</v>
      </c>
      <c r="Q42" s="71">
        <f>P42/P56</f>
        <v>6.4934259488960561E-2</v>
      </c>
      <c r="S42" s="61" t="s">
        <v>143</v>
      </c>
      <c r="T42" s="67">
        <f>SUM(L34:L42)</f>
        <v>2847</v>
      </c>
      <c r="U42" s="70">
        <f>T42/L56</f>
        <v>0.3683529563979816</v>
      </c>
      <c r="V42" s="67">
        <f>SUM(N34:N42)</f>
        <v>3525</v>
      </c>
      <c r="W42" s="68">
        <f>V42/N56</f>
        <v>0.41989279332936269</v>
      </c>
      <c r="X42" s="67">
        <f>SUM(P34:P42)</f>
        <v>6372</v>
      </c>
      <c r="Y42" s="71">
        <f>X42/P56</f>
        <v>0.39518729843711237</v>
      </c>
    </row>
    <row r="43" spans="11:25" x14ac:dyDescent="0.15">
      <c r="K43" s="61" t="s">
        <v>119</v>
      </c>
      <c r="L43" s="67">
        <f>地区別5歳毎!N35</f>
        <v>411</v>
      </c>
      <c r="M43" s="70">
        <f>L43/L56</f>
        <v>5.3176348816146982E-2</v>
      </c>
      <c r="N43" s="67">
        <f>地区別5歳毎!N36</f>
        <v>433</v>
      </c>
      <c r="O43" s="68">
        <f>N43/N56</f>
        <v>5.1578320428826679E-2</v>
      </c>
      <c r="P43" s="67">
        <f t="shared" si="1"/>
        <v>844</v>
      </c>
      <c r="Q43" s="71">
        <f>P43/P56</f>
        <v>5.2344331431406599E-2</v>
      </c>
      <c r="S43" s="61" t="s">
        <v>144</v>
      </c>
      <c r="T43" s="67">
        <f>SUM(L34:L43)</f>
        <v>3258</v>
      </c>
      <c r="U43" s="70">
        <f>T43/L56</f>
        <v>0.42152930521412862</v>
      </c>
      <c r="V43" s="67">
        <f>SUM(N34:N43)</f>
        <v>3958</v>
      </c>
      <c r="W43" s="68">
        <f>V43/N56</f>
        <v>0.4714711137581894</v>
      </c>
      <c r="X43" s="67">
        <f>SUM(P34:P43)</f>
        <v>7216</v>
      </c>
      <c r="Y43" s="71">
        <f>X43/P56</f>
        <v>0.44753162986851897</v>
      </c>
    </row>
    <row r="44" spans="11:25" x14ac:dyDescent="0.15">
      <c r="K44" s="61" t="s">
        <v>120</v>
      </c>
      <c r="L44" s="67">
        <f>地区別5歳毎!M35</f>
        <v>498</v>
      </c>
      <c r="M44" s="70">
        <f>L44/L56</f>
        <v>6.4432656229783933E-2</v>
      </c>
      <c r="N44" s="67">
        <f>地区別5歳毎!M36</f>
        <v>531</v>
      </c>
      <c r="O44" s="68">
        <f>N44/N56</f>
        <v>6.3251935675997614E-2</v>
      </c>
      <c r="P44" s="67">
        <f t="shared" si="1"/>
        <v>1029</v>
      </c>
      <c r="Q44" s="71">
        <f>P44/P56</f>
        <v>6.3817911188290749E-2</v>
      </c>
      <c r="S44" s="61" t="s">
        <v>145</v>
      </c>
      <c r="T44" s="67">
        <f>SUM(L34:L44)</f>
        <v>3756</v>
      </c>
      <c r="U44" s="70">
        <f>T44/L56</f>
        <v>0.48596196144391252</v>
      </c>
      <c r="V44" s="67">
        <f>SUM(N34:N44)</f>
        <v>4489</v>
      </c>
      <c r="W44" s="68">
        <f>V44/N56</f>
        <v>0.53472304943418703</v>
      </c>
      <c r="X44" s="67">
        <f>SUM(P34:P44)</f>
        <v>8245</v>
      </c>
      <c r="Y44" s="71">
        <f>X44/P56</f>
        <v>0.51134954105680974</v>
      </c>
    </row>
    <row r="45" spans="11:25" x14ac:dyDescent="0.15">
      <c r="K45" s="61" t="s">
        <v>121</v>
      </c>
      <c r="L45" s="67">
        <f>地区別5歳毎!L35</f>
        <v>491</v>
      </c>
      <c r="M45" s="70">
        <f>L45/L56</f>
        <v>6.3526976322939577E-2</v>
      </c>
      <c r="N45" s="67">
        <f>地区別5歳毎!L36</f>
        <v>537</v>
      </c>
      <c r="O45" s="68">
        <f>N45/N56</f>
        <v>6.3966646813579511E-2</v>
      </c>
      <c r="P45" s="67">
        <f t="shared" si="1"/>
        <v>1028</v>
      </c>
      <c r="Q45" s="71">
        <f>P45/P56</f>
        <v>6.3755891838253531E-2</v>
      </c>
      <c r="S45" s="61" t="s">
        <v>146</v>
      </c>
      <c r="T45" s="67">
        <f>SUM(L34:L45)</f>
        <v>4247</v>
      </c>
      <c r="U45" s="70">
        <f>T45/L56</f>
        <v>0.54948893776685215</v>
      </c>
      <c r="V45" s="67">
        <f>SUM(N34:N45)</f>
        <v>5026</v>
      </c>
      <c r="W45" s="68">
        <f>V45/N56</f>
        <v>0.59868969624776658</v>
      </c>
      <c r="X45" s="67">
        <f>SUM(P34:P45)</f>
        <v>9273</v>
      </c>
      <c r="Y45" s="71">
        <f>X45/P56</f>
        <v>0.57510543289506322</v>
      </c>
    </row>
    <row r="46" spans="11:25" x14ac:dyDescent="0.15">
      <c r="K46" s="61" t="s">
        <v>122</v>
      </c>
      <c r="L46" s="67">
        <f>地区別5歳毎!K35</f>
        <v>489</v>
      </c>
      <c r="M46" s="70">
        <f>L46/L56</f>
        <v>6.3268210635269759E-2</v>
      </c>
      <c r="N46" s="67">
        <f>地区別5歳毎!K36</f>
        <v>511</v>
      </c>
      <c r="O46" s="68">
        <f>N46/N56</f>
        <v>6.0869565217391307E-2</v>
      </c>
      <c r="P46" s="67">
        <f t="shared" si="1"/>
        <v>1000</v>
      </c>
      <c r="Q46" s="71">
        <f>P46/P56</f>
        <v>6.201935003721161E-2</v>
      </c>
      <c r="S46" s="61" t="s">
        <v>103</v>
      </c>
      <c r="T46" s="67">
        <f>SUM(L46:L54)</f>
        <v>3482</v>
      </c>
      <c r="U46" s="70">
        <f>T46/L56</f>
        <v>0.45051106223314791</v>
      </c>
      <c r="V46" s="67">
        <f>SUM(N46:N54)</f>
        <v>3369</v>
      </c>
      <c r="W46" s="68">
        <f>V46/N56</f>
        <v>0.40131030375223348</v>
      </c>
      <c r="X46" s="67">
        <f>SUM(P46:P54)</f>
        <v>6851</v>
      </c>
      <c r="Y46" s="71">
        <f>X46/P56</f>
        <v>0.42489456710493673</v>
      </c>
    </row>
    <row r="47" spans="11:25" x14ac:dyDescent="0.15">
      <c r="K47" s="61" t="s">
        <v>123</v>
      </c>
      <c r="L47" s="67">
        <f>地区別5歳毎!J35</f>
        <v>416</v>
      </c>
      <c r="M47" s="70">
        <f>L47/L56</f>
        <v>5.382326303532152E-2</v>
      </c>
      <c r="N47" s="67">
        <f>地区別5歳毎!J36</f>
        <v>466</v>
      </c>
      <c r="O47" s="68">
        <f>N47/N56</f>
        <v>5.55092316855271E-2</v>
      </c>
      <c r="P47" s="67">
        <f t="shared" si="1"/>
        <v>882</v>
      </c>
      <c r="Q47" s="71">
        <f>P47/P56</f>
        <v>5.4701066732820637E-2</v>
      </c>
      <c r="S47" s="61" t="s">
        <v>104</v>
      </c>
      <c r="T47" s="67">
        <f>SUM(L47:L54)</f>
        <v>2993</v>
      </c>
      <c r="U47" s="70">
        <f>T47/L56</f>
        <v>0.38724285159787813</v>
      </c>
      <c r="V47" s="67">
        <f>SUM(N47:N54)</f>
        <v>2858</v>
      </c>
      <c r="W47" s="68">
        <f>V47/N56</f>
        <v>0.34044073853484219</v>
      </c>
      <c r="X47" s="67">
        <f>SUM(P47:P54)</f>
        <v>5851</v>
      </c>
      <c r="Y47" s="71">
        <f>X47/P56</f>
        <v>0.36287521706772513</v>
      </c>
    </row>
    <row r="48" spans="11:25" x14ac:dyDescent="0.15">
      <c r="K48" s="61" t="s">
        <v>124</v>
      </c>
      <c r="L48" s="67">
        <f>地区別5歳毎!I35</f>
        <v>415</v>
      </c>
      <c r="M48" s="70">
        <f>L48/L56</f>
        <v>5.3693880191486611E-2</v>
      </c>
      <c r="N48" s="67">
        <f>地区別5歳毎!I36</f>
        <v>415</v>
      </c>
      <c r="O48" s="68">
        <f>N48/N56</f>
        <v>4.9434187016081002E-2</v>
      </c>
      <c r="P48" s="67">
        <f t="shared" si="1"/>
        <v>830</v>
      </c>
      <c r="Q48" s="71">
        <f>P48/P56</f>
        <v>5.1476060530885638E-2</v>
      </c>
      <c r="S48" s="61" t="s">
        <v>105</v>
      </c>
      <c r="T48" s="67">
        <f>SUM(L48:L54)</f>
        <v>2577</v>
      </c>
      <c r="U48" s="70">
        <f>T48/L56</f>
        <v>0.3334195885625566</v>
      </c>
      <c r="V48" s="67">
        <f>SUM(N48:N54)</f>
        <v>2392</v>
      </c>
      <c r="W48" s="68">
        <f>V48/N56</f>
        <v>0.28493150684931506</v>
      </c>
      <c r="X48" s="67">
        <f>SUM(P48:P54)</f>
        <v>4969</v>
      </c>
      <c r="Y48" s="71">
        <f>X48/P56</f>
        <v>0.30817415033490447</v>
      </c>
    </row>
    <row r="49" spans="2:25" x14ac:dyDescent="0.15">
      <c r="K49" s="61" t="s">
        <v>125</v>
      </c>
      <c r="L49" s="67">
        <f>地区別5歳毎!H35</f>
        <v>359</v>
      </c>
      <c r="M49" s="70">
        <f>L49/L56</f>
        <v>4.644844093673179E-2</v>
      </c>
      <c r="N49" s="67">
        <f>地区別5歳毎!H36</f>
        <v>339</v>
      </c>
      <c r="O49" s="68">
        <f>N49/N56</f>
        <v>4.0381179273377012E-2</v>
      </c>
      <c r="P49" s="67">
        <f t="shared" si="1"/>
        <v>698</v>
      </c>
      <c r="Q49" s="71">
        <f>P49/P56</f>
        <v>4.3289506325973705E-2</v>
      </c>
      <c r="S49" s="61" t="s">
        <v>106</v>
      </c>
      <c r="T49" s="67">
        <f>SUM(L49:L54)</f>
        <v>2162</v>
      </c>
      <c r="U49" s="70">
        <f>T49/L56</f>
        <v>0.27972570837106997</v>
      </c>
      <c r="V49" s="67">
        <f>SUM(N49:N54)</f>
        <v>1977</v>
      </c>
      <c r="W49" s="68">
        <f>V49/N56</f>
        <v>0.23549731983323408</v>
      </c>
      <c r="X49" s="67">
        <f>SUM(P49:P54)</f>
        <v>4139</v>
      </c>
      <c r="Y49" s="71">
        <f>X49/P56</f>
        <v>0.25669808980401887</v>
      </c>
    </row>
    <row r="50" spans="2:25" x14ac:dyDescent="0.15">
      <c r="K50" s="61" t="s">
        <v>126</v>
      </c>
      <c r="L50" s="67">
        <f>地区別5歳毎!G35</f>
        <v>292</v>
      </c>
      <c r="M50" s="70">
        <f>L50/L56</f>
        <v>3.7779790399792984E-2</v>
      </c>
      <c r="N50" s="67">
        <f>地区別5歳毎!G36</f>
        <v>322</v>
      </c>
      <c r="O50" s="68">
        <f>N50/N56</f>
        <v>3.8356164383561646E-2</v>
      </c>
      <c r="P50" s="67">
        <f t="shared" si="1"/>
        <v>614</v>
      </c>
      <c r="Q50" s="71">
        <f>P50/P56</f>
        <v>3.8079880922847927E-2</v>
      </c>
      <c r="S50" s="61" t="s">
        <v>107</v>
      </c>
      <c r="T50" s="67">
        <f>SUM(L50:L54)</f>
        <v>1803</v>
      </c>
      <c r="U50" s="70">
        <f>T50/L56</f>
        <v>0.23327726743433821</v>
      </c>
      <c r="V50" s="67">
        <f>SUM(N50:N54)</f>
        <v>1638</v>
      </c>
      <c r="W50" s="68">
        <f>V50/N56</f>
        <v>0.19511614055985707</v>
      </c>
      <c r="X50" s="67">
        <f>SUM(P50:P54)</f>
        <v>3441</v>
      </c>
      <c r="Y50" s="71">
        <f>X50/P56</f>
        <v>0.21340858347804514</v>
      </c>
    </row>
    <row r="51" spans="2:25" x14ac:dyDescent="0.15">
      <c r="K51" s="61" t="s">
        <v>127</v>
      </c>
      <c r="L51" s="67">
        <f>地区別5歳毎!F35</f>
        <v>406</v>
      </c>
      <c r="M51" s="70">
        <f>L51/L56</f>
        <v>5.2529434596972444E-2</v>
      </c>
      <c r="N51" s="67">
        <f>地区別5歳毎!F36</f>
        <v>344</v>
      </c>
      <c r="O51" s="68">
        <f>N51/N56</f>
        <v>4.097677188802859E-2</v>
      </c>
      <c r="P51" s="67">
        <f t="shared" si="1"/>
        <v>750</v>
      </c>
      <c r="Q51" s="71">
        <f>P51/P56</f>
        <v>4.6514512527908711E-2</v>
      </c>
      <c r="S51" s="61" t="s">
        <v>108</v>
      </c>
      <c r="T51" s="67">
        <f>SUM(L51:L54)</f>
        <v>1511</v>
      </c>
      <c r="U51" s="70">
        <f>T51/L56</f>
        <v>0.19549747703454523</v>
      </c>
      <c r="V51" s="67">
        <f>SUM(N51:N54)</f>
        <v>1316</v>
      </c>
      <c r="W51" s="68">
        <f>V51/N56</f>
        <v>0.15675997617629542</v>
      </c>
      <c r="X51" s="67">
        <f>SUM(P51:P54)</f>
        <v>2827</v>
      </c>
      <c r="Y51" s="71">
        <f>X51/P56</f>
        <v>0.17532870255519722</v>
      </c>
    </row>
    <row r="52" spans="2:25" x14ac:dyDescent="0.15">
      <c r="K52" s="61" t="s">
        <v>128</v>
      </c>
      <c r="L52" s="67">
        <f>地区別5歳毎!E35</f>
        <v>374</v>
      </c>
      <c r="M52" s="70">
        <f>L52/L56</f>
        <v>4.8389183594255404E-2</v>
      </c>
      <c r="N52" s="67">
        <f>地区別5歳毎!E36</f>
        <v>296</v>
      </c>
      <c r="O52" s="68">
        <f>N52/N56</f>
        <v>3.5259082787373434E-2</v>
      </c>
      <c r="P52" s="67">
        <f t="shared" si="1"/>
        <v>670</v>
      </c>
      <c r="Q52" s="71">
        <f>P52/P56</f>
        <v>4.1552964524931776E-2</v>
      </c>
      <c r="S52" s="61" t="s">
        <v>109</v>
      </c>
      <c r="T52" s="67">
        <f>SUM(L52:L54)</f>
        <v>1105</v>
      </c>
      <c r="U52" s="70">
        <f>T52/L56</f>
        <v>0.14296804243757277</v>
      </c>
      <c r="V52" s="67">
        <f>SUM(N52:N54)</f>
        <v>972</v>
      </c>
      <c r="W52" s="68">
        <f>V52/N56</f>
        <v>0.11578320428826683</v>
      </c>
      <c r="X52" s="67">
        <f>SUM(P52:P54)</f>
        <v>2077</v>
      </c>
      <c r="Y52" s="71">
        <f>X52/P56</f>
        <v>0.12881419002728853</v>
      </c>
    </row>
    <row r="53" spans="2:25" x14ac:dyDescent="0.15">
      <c r="K53" s="61" t="s">
        <v>129</v>
      </c>
      <c r="L53" s="67">
        <f>地区別5歳毎!D35</f>
        <v>344</v>
      </c>
      <c r="M53" s="70">
        <f>L53/L56</f>
        <v>4.4507698279208176E-2</v>
      </c>
      <c r="N53" s="67">
        <f>地区別5歳毎!D36</f>
        <v>335</v>
      </c>
      <c r="O53" s="68">
        <f>N53/N56</f>
        <v>3.9904705181655745E-2</v>
      </c>
      <c r="P53" s="67">
        <f t="shared" si="1"/>
        <v>679</v>
      </c>
      <c r="Q53" s="71">
        <f>P53/P56</f>
        <v>4.2111138675266682E-2</v>
      </c>
      <c r="S53" s="61" t="s">
        <v>3</v>
      </c>
      <c r="T53" s="67">
        <f>SUM(L53:L54)</f>
        <v>731</v>
      </c>
      <c r="U53" s="70">
        <f>T53/L56</f>
        <v>9.4578858843317376E-2</v>
      </c>
      <c r="V53" s="67">
        <f>SUM(N53:N54)</f>
        <v>676</v>
      </c>
      <c r="W53" s="68">
        <f>V53/N56</f>
        <v>8.0524121500893386E-2</v>
      </c>
      <c r="X53" s="67">
        <f>SUM(P53:P54)</f>
        <v>1407</v>
      </c>
      <c r="Y53" s="71">
        <f>X53/P56</f>
        <v>8.7261225502356737E-2</v>
      </c>
    </row>
    <row r="54" spans="2:25" x14ac:dyDescent="0.15">
      <c r="K54" s="61" t="s">
        <v>130</v>
      </c>
      <c r="L54" s="67">
        <f>地区別5歳毎!C35</f>
        <v>387</v>
      </c>
      <c r="M54" s="70">
        <f>L54/L56</f>
        <v>5.00711605641092E-2</v>
      </c>
      <c r="N54" s="67">
        <f>地区別5歳毎!C36</f>
        <v>341</v>
      </c>
      <c r="O54" s="68">
        <f>N54/N56</f>
        <v>4.0619416319237642E-2</v>
      </c>
      <c r="P54" s="67">
        <f t="shared" si="1"/>
        <v>728</v>
      </c>
      <c r="Q54" s="71">
        <f>P54/P56</f>
        <v>4.5150086827090055E-2</v>
      </c>
      <c r="S54" s="61" t="s">
        <v>110</v>
      </c>
      <c r="T54" s="67">
        <f>SUM(L54:L54)</f>
        <v>387</v>
      </c>
      <c r="U54" s="70">
        <f>T54/L56</f>
        <v>5.00711605641092E-2</v>
      </c>
      <c r="V54" s="67">
        <f>SUM(N54:N54)</f>
        <v>341</v>
      </c>
      <c r="W54" s="68">
        <f>V54/N56</f>
        <v>4.0619416319237642E-2</v>
      </c>
      <c r="X54" s="67">
        <f>SUM(P54:P54)</f>
        <v>728</v>
      </c>
      <c r="Y54" s="71">
        <f>X54/P56</f>
        <v>4.5150086827090055E-2</v>
      </c>
    </row>
    <row r="55" spans="2:25" x14ac:dyDescent="0.15">
      <c r="K55" s="61"/>
    </row>
    <row r="56" spans="2:25" x14ac:dyDescent="0.15">
      <c r="K56" s="61"/>
      <c r="L56" s="67">
        <f>SUM(L34:L54)</f>
        <v>7729</v>
      </c>
      <c r="M56" s="66"/>
      <c r="N56" s="67">
        <f>SUM(N34:N54)</f>
        <v>8395</v>
      </c>
      <c r="O56" s="62"/>
      <c r="P56" s="67">
        <f>SUM(P34:P54)</f>
        <v>16124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1</v>
      </c>
      <c r="M64" s="70">
        <f>L64/L86</f>
        <v>4.3084877208099956E-4</v>
      </c>
      <c r="N64" s="67">
        <f>地区別5歳毎!W39</f>
        <v>8</v>
      </c>
      <c r="O64" s="68">
        <f>N64/N86</f>
        <v>2.9895366218236174E-3</v>
      </c>
      <c r="P64" s="67">
        <f t="shared" ref="P64:P84" si="2">L64+N64</f>
        <v>9</v>
      </c>
      <c r="Q64" s="71">
        <f>P64/P86</f>
        <v>1.8010806483890335E-3</v>
      </c>
      <c r="S64" s="61" t="s">
        <v>1</v>
      </c>
      <c r="T64" s="67">
        <f>SUM(L64:L64)</f>
        <v>1</v>
      </c>
      <c r="U64" s="70">
        <f>T64/L86</f>
        <v>4.3084877208099956E-4</v>
      </c>
      <c r="V64" s="67">
        <f>SUM(N64:N64)</f>
        <v>8</v>
      </c>
      <c r="W64" s="68">
        <f>V64/N86</f>
        <v>2.9895366218236174E-3</v>
      </c>
      <c r="X64" s="67">
        <f>SUM(P64:P64)</f>
        <v>9</v>
      </c>
      <c r="Y64" s="71">
        <f>X64/P86</f>
        <v>1.8010806483890335E-3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2.5850926324859974E-3</v>
      </c>
      <c r="N65" s="67">
        <f>地区別5歳毎!V39</f>
        <v>31</v>
      </c>
      <c r="O65" s="68">
        <f>N65/N86</f>
        <v>1.1584454409566517E-2</v>
      </c>
      <c r="P65" s="67">
        <f t="shared" si="2"/>
        <v>37</v>
      </c>
      <c r="Q65" s="71">
        <f>P65/P86</f>
        <v>7.4044426655993593E-3</v>
      </c>
      <c r="S65" s="61" t="s">
        <v>136</v>
      </c>
      <c r="T65" s="67">
        <f>SUM(L64:L65)</f>
        <v>7</v>
      </c>
      <c r="U65" s="70">
        <f>T65/L86</f>
        <v>3.0159414045669969E-3</v>
      </c>
      <c r="V65" s="67">
        <f>SUM(N64:N65)</f>
        <v>39</v>
      </c>
      <c r="W65" s="68">
        <f>V65/N86</f>
        <v>1.4573991031390135E-2</v>
      </c>
      <c r="X65" s="67">
        <f>SUM(P64:P65)</f>
        <v>46</v>
      </c>
      <c r="Y65" s="71">
        <f>X65/P86</f>
        <v>9.2055233139883928E-3</v>
      </c>
    </row>
    <row r="66" spans="11:25" x14ac:dyDescent="0.15">
      <c r="K66" s="61" t="s">
        <v>112</v>
      </c>
      <c r="L66" s="67">
        <f>地区別5歳毎!U38</f>
        <v>19</v>
      </c>
      <c r="M66" s="70">
        <f>L66/L86</f>
        <v>8.1861266695389921E-3</v>
      </c>
      <c r="N66" s="67">
        <f>地区別5歳毎!U39</f>
        <v>83</v>
      </c>
      <c r="O66" s="68">
        <f>N66/N86</f>
        <v>3.1016442451420032E-2</v>
      </c>
      <c r="P66" s="67">
        <f t="shared" si="2"/>
        <v>102</v>
      </c>
      <c r="Q66" s="71">
        <f>P66/P86</f>
        <v>2.0412247348409046E-2</v>
      </c>
      <c r="S66" s="61" t="s">
        <v>137</v>
      </c>
      <c r="T66" s="67">
        <f>SUM(L64:L66)</f>
        <v>26</v>
      </c>
      <c r="U66" s="70">
        <f>T66/L86</f>
        <v>1.1202068074105989E-2</v>
      </c>
      <c r="V66" s="67">
        <f>SUM(N64:N66)</f>
        <v>122</v>
      </c>
      <c r="W66" s="68">
        <f>V66/N86</f>
        <v>4.5590433482810166E-2</v>
      </c>
      <c r="X66" s="67">
        <f>SUM(P64:P66)</f>
        <v>148</v>
      </c>
      <c r="Y66" s="71">
        <f>X66/P86</f>
        <v>2.9617770662397437E-2</v>
      </c>
    </row>
    <row r="67" spans="11:25" x14ac:dyDescent="0.15">
      <c r="K67" s="61" t="s">
        <v>113</v>
      </c>
      <c r="L67" s="67">
        <f>地区別5歳毎!T38</f>
        <v>63</v>
      </c>
      <c r="M67" s="70">
        <f>L67/L86</f>
        <v>2.7143472641102971E-2</v>
      </c>
      <c r="N67" s="67">
        <f>地区別5歳毎!T39</f>
        <v>153</v>
      </c>
      <c r="O67" s="68">
        <f>N67/N86</f>
        <v>5.717488789237668E-2</v>
      </c>
      <c r="P67" s="67">
        <f t="shared" si="2"/>
        <v>216</v>
      </c>
      <c r="Q67" s="71">
        <f>P67/P86</f>
        <v>4.3225935561336803E-2</v>
      </c>
      <c r="S67" s="61" t="s">
        <v>138</v>
      </c>
      <c r="T67" s="67">
        <f>SUM(L64:L67)</f>
        <v>89</v>
      </c>
      <c r="U67" s="70">
        <f>T67/L86</f>
        <v>3.8345540715208959E-2</v>
      </c>
      <c r="V67" s="67">
        <f>SUM(N64:N67)</f>
        <v>275</v>
      </c>
      <c r="W67" s="68">
        <f>V67/N86</f>
        <v>0.10276532137518685</v>
      </c>
      <c r="X67" s="67">
        <f>SUM(P64:P67)</f>
        <v>364</v>
      </c>
      <c r="Y67" s="71">
        <f>X67/P86</f>
        <v>7.2843706223734234E-2</v>
      </c>
    </row>
    <row r="68" spans="11:25" x14ac:dyDescent="0.15">
      <c r="K68" s="61" t="s">
        <v>114</v>
      </c>
      <c r="L68" s="67">
        <f>地区別5歳毎!S38</f>
        <v>103</v>
      </c>
      <c r="M68" s="70">
        <f>L68/L86</f>
        <v>4.4377423524342957E-2</v>
      </c>
      <c r="N68" s="67">
        <f>地区別5歳毎!S39</f>
        <v>169</v>
      </c>
      <c r="O68" s="68">
        <f>N68/N86</f>
        <v>6.3153961136023923E-2</v>
      </c>
      <c r="P68" s="67">
        <f t="shared" si="2"/>
        <v>272</v>
      </c>
      <c r="Q68" s="71">
        <f>P68/P86</f>
        <v>5.4432659595757452E-2</v>
      </c>
      <c r="S68" s="61" t="s">
        <v>139</v>
      </c>
      <c r="T68" s="67">
        <f>SUM(L64:L68)</f>
        <v>192</v>
      </c>
      <c r="U68" s="70">
        <f>T68/L86</f>
        <v>8.2722964239551916E-2</v>
      </c>
      <c r="V68" s="67">
        <f>SUM(N64:N68)</f>
        <v>444</v>
      </c>
      <c r="W68" s="68">
        <f>V68/N86</f>
        <v>0.16591928251121077</v>
      </c>
      <c r="X68" s="67">
        <f>SUM(P64:P68)</f>
        <v>636</v>
      </c>
      <c r="Y68" s="71">
        <f>X68/P86</f>
        <v>0.1272763658194917</v>
      </c>
    </row>
    <row r="69" spans="11:25" x14ac:dyDescent="0.15">
      <c r="K69" s="61" t="s">
        <v>115</v>
      </c>
      <c r="L69" s="67">
        <f>地区別5歳毎!R38</f>
        <v>111</v>
      </c>
      <c r="M69" s="70">
        <f>L69/L86</f>
        <v>4.782421370099095E-2</v>
      </c>
      <c r="N69" s="67">
        <f>地区別5歳毎!R39</f>
        <v>144</v>
      </c>
      <c r="O69" s="68">
        <f>N69/N86</f>
        <v>5.3811659192825115E-2</v>
      </c>
      <c r="P69" s="67">
        <f t="shared" si="2"/>
        <v>255</v>
      </c>
      <c r="Q69" s="71">
        <f>P69/P86</f>
        <v>5.1030618371022615E-2</v>
      </c>
      <c r="S69" s="61" t="s">
        <v>140</v>
      </c>
      <c r="T69" s="67">
        <f>SUM(L64:L69)</f>
        <v>303</v>
      </c>
      <c r="U69" s="70">
        <f>T69/L86</f>
        <v>0.13054717794054288</v>
      </c>
      <c r="V69" s="67">
        <f>SUM(N64:N69)</f>
        <v>588</v>
      </c>
      <c r="W69" s="68">
        <f>V69/N86</f>
        <v>0.21973094170403587</v>
      </c>
      <c r="X69" s="67">
        <f>SUM(P64:P69)</f>
        <v>891</v>
      </c>
      <c r="Y69" s="71">
        <f>X69/P86</f>
        <v>0.1783069841905143</v>
      </c>
    </row>
    <row r="70" spans="11:25" x14ac:dyDescent="0.15">
      <c r="K70" s="61" t="s">
        <v>116</v>
      </c>
      <c r="L70" s="67">
        <f>地区別5歳毎!Q38</f>
        <v>216</v>
      </c>
      <c r="M70" s="70">
        <f>L70/L86</f>
        <v>9.3063334769495909E-2</v>
      </c>
      <c r="N70" s="67">
        <f>地区別5歳毎!Q39</f>
        <v>232</v>
      </c>
      <c r="O70" s="68">
        <f>N70/N86</f>
        <v>8.6696562032884908E-2</v>
      </c>
      <c r="P70" s="67">
        <f t="shared" si="2"/>
        <v>448</v>
      </c>
      <c r="Q70" s="71">
        <f>P70/P86</f>
        <v>8.9653792275365213E-2</v>
      </c>
      <c r="S70" s="61" t="s">
        <v>141</v>
      </c>
      <c r="T70" s="67">
        <f>SUM(L64:L70)</f>
        <v>519</v>
      </c>
      <c r="U70" s="70">
        <f>T70/L86</f>
        <v>0.22361051271003879</v>
      </c>
      <c r="V70" s="67">
        <f>SUM(N64:N70)</f>
        <v>820</v>
      </c>
      <c r="W70" s="68">
        <f>V70/N86</f>
        <v>0.30642750373692079</v>
      </c>
      <c r="X70" s="67">
        <f>SUM(P64:P70)</f>
        <v>1339</v>
      </c>
      <c r="Y70" s="71">
        <f>X70/P86</f>
        <v>0.26796077646587951</v>
      </c>
    </row>
    <row r="71" spans="11:25" x14ac:dyDescent="0.15">
      <c r="K71" s="61" t="s">
        <v>117</v>
      </c>
      <c r="L71" s="67">
        <f>地区別5歳毎!P38</f>
        <v>217</v>
      </c>
      <c r="M71" s="70">
        <f>L71/L86</f>
        <v>9.3494183541576903E-2</v>
      </c>
      <c r="N71" s="67">
        <f>地区別5歳毎!P39</f>
        <v>205</v>
      </c>
      <c r="O71" s="68">
        <f>N71/N86</f>
        <v>7.6606875934230198E-2</v>
      </c>
      <c r="P71" s="67">
        <f t="shared" si="2"/>
        <v>422</v>
      </c>
      <c r="Q71" s="71">
        <f>P71/P86</f>
        <v>8.4450670402241343E-2</v>
      </c>
      <c r="S71" s="61" t="s">
        <v>142</v>
      </c>
      <c r="T71" s="67">
        <f>SUM(L64:L71)</f>
        <v>736</v>
      </c>
      <c r="U71" s="70">
        <f>T71/L86</f>
        <v>0.31710469625161569</v>
      </c>
      <c r="V71" s="67">
        <f>SUM(N64:N71)</f>
        <v>1025</v>
      </c>
      <c r="W71" s="68">
        <f>V71/N86</f>
        <v>0.38303437967115095</v>
      </c>
      <c r="X71" s="67">
        <f>SUM(P64:P71)</f>
        <v>1761</v>
      </c>
      <c r="Y71" s="71">
        <f>X71/P86</f>
        <v>0.35241144686812087</v>
      </c>
    </row>
    <row r="72" spans="11:25" x14ac:dyDescent="0.15">
      <c r="K72" s="61" t="s">
        <v>118</v>
      </c>
      <c r="L72" s="67">
        <f>地区別5歳毎!O38</f>
        <v>215</v>
      </c>
      <c r="M72" s="70">
        <f>L72/L86</f>
        <v>9.2632485997414901E-2</v>
      </c>
      <c r="N72" s="67">
        <f>地区別5歳毎!O39</f>
        <v>205</v>
      </c>
      <c r="O72" s="68">
        <f>N72/N86</f>
        <v>7.6606875934230198E-2</v>
      </c>
      <c r="P72" s="67">
        <f t="shared" si="2"/>
        <v>420</v>
      </c>
      <c r="Q72" s="71">
        <f>P72/P86</f>
        <v>8.4050430258154896E-2</v>
      </c>
      <c r="S72" s="61" t="s">
        <v>143</v>
      </c>
      <c r="T72" s="67">
        <f>SUM(L64:L72)</f>
        <v>951</v>
      </c>
      <c r="U72" s="70">
        <f>T72/L86</f>
        <v>0.40973718224903061</v>
      </c>
      <c r="V72" s="67">
        <f>SUM(N64:N72)</f>
        <v>1230</v>
      </c>
      <c r="W72" s="68">
        <f>V72/N86</f>
        <v>0.45964125560538116</v>
      </c>
      <c r="X72" s="67">
        <f>SUM(P64:P72)</f>
        <v>2181</v>
      </c>
      <c r="Y72" s="71">
        <f>X72/P86</f>
        <v>0.43646187712627577</v>
      </c>
    </row>
    <row r="73" spans="11:25" x14ac:dyDescent="0.15">
      <c r="K73" s="61" t="s">
        <v>119</v>
      </c>
      <c r="L73" s="67">
        <f>地区別5歳毎!N38</f>
        <v>145</v>
      </c>
      <c r="M73" s="70">
        <f>L73/L86</f>
        <v>6.2473071951744938E-2</v>
      </c>
      <c r="N73" s="67">
        <f>地区別5歳毎!N39</f>
        <v>192</v>
      </c>
      <c r="O73" s="68">
        <f>N73/N86</f>
        <v>7.1748878923766815E-2</v>
      </c>
      <c r="P73" s="67">
        <f t="shared" si="2"/>
        <v>337</v>
      </c>
      <c r="Q73" s="71">
        <f>P73/P86</f>
        <v>6.7440464278567147E-2</v>
      </c>
      <c r="S73" s="61" t="s">
        <v>144</v>
      </c>
      <c r="T73" s="67">
        <f>SUM(L64:L73)</f>
        <v>1096</v>
      </c>
      <c r="U73" s="70">
        <f>T73/L86</f>
        <v>0.4722102542007755</v>
      </c>
      <c r="V73" s="67">
        <f>SUM(N64:N73)</f>
        <v>1422</v>
      </c>
      <c r="W73" s="68">
        <f>V73/N86</f>
        <v>0.53139013452914796</v>
      </c>
      <c r="X73" s="67">
        <f>SUM(P64:P73)</f>
        <v>2518</v>
      </c>
      <c r="Y73" s="71">
        <f>X73/P86</f>
        <v>0.50390234140484291</v>
      </c>
    </row>
    <row r="74" spans="11:25" x14ac:dyDescent="0.15">
      <c r="K74" s="61" t="s">
        <v>120</v>
      </c>
      <c r="L74" s="67">
        <f>地区別5歳毎!M38</f>
        <v>148</v>
      </c>
      <c r="M74" s="70">
        <f>L74/L86</f>
        <v>6.3765618267987934E-2</v>
      </c>
      <c r="N74" s="67">
        <f>地区別5歳毎!M39</f>
        <v>174</v>
      </c>
      <c r="O74" s="68">
        <f>N74/N86</f>
        <v>6.5022421524663671E-2</v>
      </c>
      <c r="P74" s="67">
        <f t="shared" si="2"/>
        <v>322</v>
      </c>
      <c r="Q74" s="71">
        <f>P74/P86</f>
        <v>6.4438663197918758E-2</v>
      </c>
      <c r="S74" s="61" t="s">
        <v>145</v>
      </c>
      <c r="T74" s="67">
        <f>SUM(L64:L74)</f>
        <v>1244</v>
      </c>
      <c r="U74" s="70">
        <f>T74/L86</f>
        <v>0.53597587246876344</v>
      </c>
      <c r="V74" s="67">
        <f>SUM(N64:N74)</f>
        <v>1596</v>
      </c>
      <c r="W74" s="68">
        <f>V74/N86</f>
        <v>0.5964125560538116</v>
      </c>
      <c r="X74" s="67">
        <f>SUM(P64:P74)</f>
        <v>2840</v>
      </c>
      <c r="Y74" s="71">
        <f>X74/P86</f>
        <v>0.56834100460276171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6.2903920723825932E-2</v>
      </c>
      <c r="N75" s="67">
        <f>地区別5歳毎!L39</f>
        <v>142</v>
      </c>
      <c r="O75" s="68">
        <f>N75/N86</f>
        <v>5.3064275037369206E-2</v>
      </c>
      <c r="P75" s="67">
        <f t="shared" si="2"/>
        <v>288</v>
      </c>
      <c r="Q75" s="71">
        <f>P75/P86</f>
        <v>5.7634580748449071E-2</v>
      </c>
      <c r="S75" s="61" t="s">
        <v>146</v>
      </c>
      <c r="T75" s="67">
        <f>SUM(L64:L75)</f>
        <v>1390</v>
      </c>
      <c r="U75" s="70">
        <f>T75/L86</f>
        <v>0.59887979319258944</v>
      </c>
      <c r="V75" s="67">
        <f>SUM(N64:N75)</f>
        <v>1738</v>
      </c>
      <c r="W75" s="68">
        <f>V75/N86</f>
        <v>0.64947683109118082</v>
      </c>
      <c r="X75" s="67">
        <f>SUM(P64:P75)</f>
        <v>3128</v>
      </c>
      <c r="Y75" s="71">
        <f>X75/P86</f>
        <v>0.62597558535121067</v>
      </c>
    </row>
    <row r="76" spans="11:25" x14ac:dyDescent="0.15">
      <c r="K76" s="61" t="s">
        <v>122</v>
      </c>
      <c r="L76" s="67">
        <f>地区別5歳毎!K38</f>
        <v>120</v>
      </c>
      <c r="M76" s="70">
        <f>L76/L86</f>
        <v>5.1701852649719951E-2</v>
      </c>
      <c r="N76" s="67">
        <f>地区別5歳毎!K39</f>
        <v>136</v>
      </c>
      <c r="O76" s="68">
        <f>N76/N86</f>
        <v>5.0822122571001493E-2</v>
      </c>
      <c r="P76" s="67">
        <f t="shared" si="2"/>
        <v>256</v>
      </c>
      <c r="Q76" s="71">
        <f>P76/P86</f>
        <v>5.1230738443065839E-2</v>
      </c>
      <c r="S76" s="61" t="s">
        <v>103</v>
      </c>
      <c r="T76" s="67">
        <f>SUM(L76:L84)</f>
        <v>931</v>
      </c>
      <c r="U76" s="70">
        <f>T76/L86</f>
        <v>0.40112020680741062</v>
      </c>
      <c r="V76" s="67">
        <f>SUM(N76:N84)</f>
        <v>938</v>
      </c>
      <c r="W76" s="68">
        <f>V76/N86</f>
        <v>0.35052316890881913</v>
      </c>
      <c r="X76" s="67">
        <f>SUM(P76:P84)</f>
        <v>1869</v>
      </c>
      <c r="Y76" s="71">
        <f>X76/P86</f>
        <v>0.37402441464878927</v>
      </c>
    </row>
    <row r="77" spans="11:25" x14ac:dyDescent="0.15">
      <c r="K77" s="61" t="s">
        <v>123</v>
      </c>
      <c r="L77" s="67">
        <f>地区別5歳毎!J38</f>
        <v>126</v>
      </c>
      <c r="M77" s="70">
        <f>L77/L86</f>
        <v>5.4286945282205942E-2</v>
      </c>
      <c r="N77" s="67">
        <f>地区別5歳毎!J39</f>
        <v>119</v>
      </c>
      <c r="O77" s="68">
        <f>N77/N86</f>
        <v>4.4469357249626307E-2</v>
      </c>
      <c r="P77" s="67">
        <f t="shared" si="2"/>
        <v>245</v>
      </c>
      <c r="Q77" s="71">
        <f>P77/P86</f>
        <v>4.9029417650590351E-2</v>
      </c>
      <c r="S77" s="61" t="s">
        <v>104</v>
      </c>
      <c r="T77" s="67">
        <f>SUM(L77:L84)</f>
        <v>811</v>
      </c>
      <c r="U77" s="70">
        <f>T77/L86</f>
        <v>0.34941835415769062</v>
      </c>
      <c r="V77" s="67">
        <f>SUM(N77:N84)</f>
        <v>802</v>
      </c>
      <c r="W77" s="68">
        <f>V77/N86</f>
        <v>0.29970104633781763</v>
      </c>
      <c r="X77" s="67">
        <f>SUM(P77:P84)</f>
        <v>1613</v>
      </c>
      <c r="Y77" s="71">
        <f>X77/P86</f>
        <v>0.32279367620572341</v>
      </c>
    </row>
    <row r="78" spans="11:25" x14ac:dyDescent="0.15">
      <c r="K78" s="61" t="s">
        <v>124</v>
      </c>
      <c r="L78" s="67">
        <f>地区別5歳毎!I38</f>
        <v>98</v>
      </c>
      <c r="M78" s="70">
        <f>L78/L86</f>
        <v>4.222317966393796E-2</v>
      </c>
      <c r="N78" s="67">
        <f>地区別5歳毎!I39</f>
        <v>111</v>
      </c>
      <c r="O78" s="68">
        <f>N78/N86</f>
        <v>4.1479820627802692E-2</v>
      </c>
      <c r="P78" s="67">
        <f t="shared" si="2"/>
        <v>209</v>
      </c>
      <c r="Q78" s="71">
        <f>P78/P86</f>
        <v>4.1825095057034217E-2</v>
      </c>
      <c r="S78" s="61" t="s">
        <v>105</v>
      </c>
      <c r="T78" s="67">
        <f>SUM(L78:L84)</f>
        <v>685</v>
      </c>
      <c r="U78" s="70">
        <f>T78/L86</f>
        <v>0.29513140887548472</v>
      </c>
      <c r="V78" s="67">
        <f>SUM(N78:N84)</f>
        <v>683</v>
      </c>
      <c r="W78" s="68">
        <f>V78/N86</f>
        <v>0.25523168908819133</v>
      </c>
      <c r="X78" s="67">
        <f>SUM(P78:P84)</f>
        <v>1368</v>
      </c>
      <c r="Y78" s="71">
        <f>X78/P86</f>
        <v>0.27376425855513309</v>
      </c>
    </row>
    <row r="79" spans="11:25" x14ac:dyDescent="0.15">
      <c r="K79" s="61" t="s">
        <v>125</v>
      </c>
      <c r="L79" s="67">
        <f>地区別5歳毎!H38</f>
        <v>85</v>
      </c>
      <c r="M79" s="70">
        <f>L79/L86</f>
        <v>3.6622145626884962E-2</v>
      </c>
      <c r="N79" s="67">
        <f>地区別5歳毎!H39</f>
        <v>73</v>
      </c>
      <c r="O79" s="68">
        <f>N79/N86</f>
        <v>2.7279521674140508E-2</v>
      </c>
      <c r="P79" s="67">
        <f t="shared" si="2"/>
        <v>158</v>
      </c>
      <c r="Q79" s="71">
        <f>P79/P86</f>
        <v>3.1618971382829701E-2</v>
      </c>
      <c r="S79" s="61" t="s">
        <v>106</v>
      </c>
      <c r="T79" s="67">
        <f>SUM(L79:L84)</f>
        <v>587</v>
      </c>
      <c r="U79" s="70">
        <f>T79/L86</f>
        <v>0.25290822921154676</v>
      </c>
      <c r="V79" s="67">
        <f>SUM(N79:N84)</f>
        <v>572</v>
      </c>
      <c r="W79" s="68">
        <f>V79/N86</f>
        <v>0.21375186846038863</v>
      </c>
      <c r="X79" s="67">
        <f>SUM(P79:P84)</f>
        <v>1159</v>
      </c>
      <c r="Y79" s="71">
        <f>X79/P86</f>
        <v>0.23193916349809887</v>
      </c>
    </row>
    <row r="80" spans="11:25" x14ac:dyDescent="0.15">
      <c r="K80" s="61" t="s">
        <v>126</v>
      </c>
      <c r="L80" s="67">
        <f>地区別5歳毎!G38</f>
        <v>74</v>
      </c>
      <c r="M80" s="70">
        <f>L80/L86</f>
        <v>3.1882809133993967E-2</v>
      </c>
      <c r="N80" s="67">
        <f>地区別5歳毎!G39</f>
        <v>96</v>
      </c>
      <c r="O80" s="68">
        <f>N80/N86</f>
        <v>3.5874439461883408E-2</v>
      </c>
      <c r="P80" s="67">
        <f t="shared" si="2"/>
        <v>170</v>
      </c>
      <c r="Q80" s="71">
        <f>P80/P86</f>
        <v>3.4020412247348412E-2</v>
      </c>
      <c r="S80" s="61" t="s">
        <v>107</v>
      </c>
      <c r="T80" s="67">
        <f>SUM(L80:L84)</f>
        <v>502</v>
      </c>
      <c r="U80" s="70">
        <f>T80/L86</f>
        <v>0.21628608358466178</v>
      </c>
      <c r="V80" s="67">
        <f>SUM(N80:N84)</f>
        <v>499</v>
      </c>
      <c r="W80" s="68">
        <f>V80/N86</f>
        <v>0.18647234678624813</v>
      </c>
      <c r="X80" s="67">
        <f>SUM(P80:P84)</f>
        <v>1001</v>
      </c>
      <c r="Y80" s="71">
        <f>X80/P86</f>
        <v>0.20032019211526916</v>
      </c>
    </row>
    <row r="81" spans="2:25" x14ac:dyDescent="0.15">
      <c r="K81" s="61" t="s">
        <v>127</v>
      </c>
      <c r="L81" s="67">
        <f>地区別5歳毎!F38</f>
        <v>119</v>
      </c>
      <c r="M81" s="70">
        <f>L81/L86</f>
        <v>5.127100387763895E-2</v>
      </c>
      <c r="N81" s="67">
        <f>地区別5歳毎!F39</f>
        <v>116</v>
      </c>
      <c r="O81" s="68">
        <f>N81/N86</f>
        <v>4.3348281016442454E-2</v>
      </c>
      <c r="P81" s="67">
        <f t="shared" si="2"/>
        <v>235</v>
      </c>
      <c r="Q81" s="71">
        <f>P81/P86</f>
        <v>4.7028216930158094E-2</v>
      </c>
      <c r="S81" s="61" t="s">
        <v>108</v>
      </c>
      <c r="T81" s="67">
        <f>SUM(L81:L84)</f>
        <v>428</v>
      </c>
      <c r="U81" s="70">
        <f>T81/L86</f>
        <v>0.18440327445066781</v>
      </c>
      <c r="V81" s="67">
        <f>SUM(N81:N84)</f>
        <v>403</v>
      </c>
      <c r="W81" s="68">
        <f>V81/N86</f>
        <v>0.15059790732436473</v>
      </c>
      <c r="X81" s="67">
        <f>SUM(P81:P84)</f>
        <v>831</v>
      </c>
      <c r="Y81" s="71">
        <f>X81/P86</f>
        <v>0.16629977986792074</v>
      </c>
    </row>
    <row r="82" spans="2:25" x14ac:dyDescent="0.15">
      <c r="K82" s="61" t="s">
        <v>128</v>
      </c>
      <c r="L82" s="67">
        <f>地区別5歳毎!E38</f>
        <v>114</v>
      </c>
      <c r="M82" s="70">
        <f>L82/L86</f>
        <v>4.9116760017233953E-2</v>
      </c>
      <c r="N82" s="67">
        <f>地区別5歳毎!E39</f>
        <v>104</v>
      </c>
      <c r="O82" s="68">
        <f>N82/N86</f>
        <v>3.8863976083707022E-2</v>
      </c>
      <c r="P82" s="67">
        <f t="shared" si="2"/>
        <v>218</v>
      </c>
      <c r="Q82" s="71">
        <f>P82/P86</f>
        <v>4.3626175705423251E-2</v>
      </c>
      <c r="S82" s="61" t="s">
        <v>109</v>
      </c>
      <c r="T82" s="67">
        <f>SUM(L82:L84)</f>
        <v>309</v>
      </c>
      <c r="U82" s="70">
        <f>T82/L86</f>
        <v>0.13313227057302887</v>
      </c>
      <c r="V82" s="67">
        <f>SUM(N82:N84)</f>
        <v>287</v>
      </c>
      <c r="W82" s="68">
        <f>V82/N86</f>
        <v>0.10724962630792227</v>
      </c>
      <c r="X82" s="67">
        <f>SUM(P82:P84)</f>
        <v>596</v>
      </c>
      <c r="Y82" s="71">
        <f>X82/P86</f>
        <v>0.11927156293776266</v>
      </c>
    </row>
    <row r="83" spans="2:25" x14ac:dyDescent="0.15">
      <c r="K83" s="61" t="s">
        <v>129</v>
      </c>
      <c r="L83" s="67">
        <f>地区別5歳毎!D38</f>
        <v>115</v>
      </c>
      <c r="M83" s="70">
        <f>L83/L86</f>
        <v>4.9547608789314954E-2</v>
      </c>
      <c r="N83" s="67">
        <f>地区別5歳毎!D39</f>
        <v>90</v>
      </c>
      <c r="O83" s="68">
        <f>N83/N86</f>
        <v>3.3632286995515695E-2</v>
      </c>
      <c r="P83" s="67">
        <f t="shared" si="2"/>
        <v>205</v>
      </c>
      <c r="Q83" s="71">
        <f>P83/P86</f>
        <v>4.1024614768861316E-2</v>
      </c>
      <c r="S83" s="61" t="s">
        <v>3</v>
      </c>
      <c r="T83" s="67">
        <f>SUM(L83:L84)</f>
        <v>195</v>
      </c>
      <c r="U83" s="70">
        <f>T83/L86</f>
        <v>8.4015510555794912E-2</v>
      </c>
      <c r="V83" s="67">
        <f>SUM(N83:N84)</f>
        <v>183</v>
      </c>
      <c r="W83" s="68">
        <f>V83/N86</f>
        <v>6.838565022421525E-2</v>
      </c>
      <c r="X83" s="67">
        <f>SUM(P83:P84)</f>
        <v>378</v>
      </c>
      <c r="Y83" s="71">
        <f>X83/P86</f>
        <v>7.5645387232339406E-2</v>
      </c>
    </row>
    <row r="84" spans="2:25" x14ac:dyDescent="0.15">
      <c r="K84" s="61" t="s">
        <v>130</v>
      </c>
      <c r="L84" s="67">
        <f>地区別5歳毎!C38</f>
        <v>80</v>
      </c>
      <c r="M84" s="70">
        <f>L84/L86</f>
        <v>3.4467901766479965E-2</v>
      </c>
      <c r="N84" s="67">
        <f>地区別5歳毎!C39</f>
        <v>93</v>
      </c>
      <c r="O84" s="68">
        <f>N84/N86</f>
        <v>3.4753363228699555E-2</v>
      </c>
      <c r="P84" s="67">
        <f t="shared" si="2"/>
        <v>173</v>
      </c>
      <c r="Q84" s="71">
        <f>P84/P86</f>
        <v>3.462077246347809E-2</v>
      </c>
      <c r="S84" s="61" t="s">
        <v>110</v>
      </c>
      <c r="T84" s="67">
        <f>SUM(L84:L84)</f>
        <v>80</v>
      </c>
      <c r="U84" s="70">
        <f>T84/L86</f>
        <v>3.4467901766479965E-2</v>
      </c>
      <c r="V84" s="67">
        <f>SUM(N84:N84)</f>
        <v>93</v>
      </c>
      <c r="W84" s="68">
        <f>V84/N86</f>
        <v>3.4753363228699555E-2</v>
      </c>
      <c r="X84" s="67">
        <f>SUM(P84:P84)</f>
        <v>173</v>
      </c>
      <c r="Y84" s="71">
        <f>X84/P86</f>
        <v>3.462077246347809E-2</v>
      </c>
    </row>
    <row r="85" spans="2:25" x14ac:dyDescent="0.15">
      <c r="K85" s="61"/>
    </row>
    <row r="86" spans="2:25" x14ac:dyDescent="0.15">
      <c r="K86" s="61"/>
      <c r="L86" s="67">
        <f>SUM(L64:L84)</f>
        <v>2321</v>
      </c>
      <c r="M86" s="66"/>
      <c r="N86" s="67">
        <f>SUM(N64:N84)</f>
        <v>2676</v>
      </c>
      <c r="O86" s="62"/>
      <c r="P86" s="67">
        <f>SUM(P64:P84)</f>
        <v>4997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5.5233360950013809E-4</v>
      </c>
      <c r="P94" s="67">
        <f t="shared" ref="P94:P114" si="3">L94+N94</f>
        <v>2</v>
      </c>
      <c r="Q94" s="71">
        <f>P94/P116</f>
        <v>2.8661507595299513E-4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5.5233360950013809E-4</v>
      </c>
      <c r="X94" s="67">
        <f>SUM(P94:P94)</f>
        <v>2</v>
      </c>
      <c r="Y94" s="71">
        <f>X94/P116</f>
        <v>2.8661507595299513E-4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2.6809651474530832E-3</v>
      </c>
      <c r="N95" s="67">
        <f>地区別5歳毎!V48</f>
        <v>41</v>
      </c>
      <c r="O95" s="68">
        <f>N95/N116</f>
        <v>1.132283899475283E-2</v>
      </c>
      <c r="P95" s="67">
        <f t="shared" si="3"/>
        <v>50</v>
      </c>
      <c r="Q95" s="71">
        <f>P95/P116</f>
        <v>7.1653768988248785E-3</v>
      </c>
      <c r="S95" s="61" t="s">
        <v>136</v>
      </c>
      <c r="T95" s="67">
        <f>SUM(L94:L95)</f>
        <v>9</v>
      </c>
      <c r="U95" s="70">
        <f>T95/L116</f>
        <v>2.6809651474530832E-3</v>
      </c>
      <c r="V95" s="67">
        <f>SUM(N94:N95)</f>
        <v>43</v>
      </c>
      <c r="W95" s="68">
        <f>V95/N116</f>
        <v>1.1875172604252969E-2</v>
      </c>
      <c r="X95" s="67">
        <f>SUM(P94:P95)</f>
        <v>52</v>
      </c>
      <c r="Y95" s="71">
        <f>X95/P116</f>
        <v>7.4519919747778737E-3</v>
      </c>
    </row>
    <row r="96" spans="2:25" x14ac:dyDescent="0.15">
      <c r="K96" s="61" t="s">
        <v>112</v>
      </c>
      <c r="L96" s="67">
        <f>地区別5歳毎!U47</f>
        <v>36</v>
      </c>
      <c r="M96" s="70">
        <f>L96/L116</f>
        <v>1.0723860589812333E-2</v>
      </c>
      <c r="N96" s="67">
        <f>地区別5歳毎!U48</f>
        <v>125</v>
      </c>
      <c r="O96" s="68">
        <f>N96/N116</f>
        <v>3.4520850593758631E-2</v>
      </c>
      <c r="P96" s="67">
        <f t="shared" si="3"/>
        <v>161</v>
      </c>
      <c r="Q96" s="71">
        <f>P96/P116</f>
        <v>2.3072513614216108E-2</v>
      </c>
      <c r="S96" s="61" t="s">
        <v>137</v>
      </c>
      <c r="T96" s="67">
        <f>SUM(L94:L96)</f>
        <v>45</v>
      </c>
      <c r="U96" s="70">
        <f>T96/L116</f>
        <v>1.3404825737265416E-2</v>
      </c>
      <c r="V96" s="67">
        <f>SUM(N94:N96)</f>
        <v>168</v>
      </c>
      <c r="W96" s="68">
        <f>V96/N116</f>
        <v>4.6396023198011602E-2</v>
      </c>
      <c r="X96" s="67">
        <f>SUM(P94:P96)</f>
        <v>213</v>
      </c>
      <c r="Y96" s="71">
        <f>X96/P116</f>
        <v>3.0524505588993982E-2</v>
      </c>
    </row>
    <row r="97" spans="11:25" x14ac:dyDescent="0.15">
      <c r="K97" s="61" t="s">
        <v>113</v>
      </c>
      <c r="L97" s="67">
        <f>地区別5歳毎!T47</f>
        <v>81</v>
      </c>
      <c r="M97" s="70">
        <f>L97/L116</f>
        <v>2.4128686327077747E-2</v>
      </c>
      <c r="N97" s="67">
        <f>地区別5歳毎!T48</f>
        <v>189</v>
      </c>
      <c r="O97" s="68">
        <f>N97/N116</f>
        <v>5.2195526097763047E-2</v>
      </c>
      <c r="P97" s="67">
        <f t="shared" si="3"/>
        <v>270</v>
      </c>
      <c r="Q97" s="71">
        <f>P97/P116</f>
        <v>3.8693035253654341E-2</v>
      </c>
      <c r="S97" s="61" t="s">
        <v>138</v>
      </c>
      <c r="T97" s="67">
        <f>SUM(L94:L97)</f>
        <v>126</v>
      </c>
      <c r="U97" s="70">
        <f>T97/L116</f>
        <v>3.7533512064343161E-2</v>
      </c>
      <c r="V97" s="67">
        <f>SUM(N94:N97)</f>
        <v>357</v>
      </c>
      <c r="W97" s="68">
        <f>V97/N116</f>
        <v>9.8591549295774641E-2</v>
      </c>
      <c r="X97" s="67">
        <f>SUM(P94:P97)</f>
        <v>483</v>
      </c>
      <c r="Y97" s="71">
        <f>X97/P116</f>
        <v>6.921754084264832E-2</v>
      </c>
    </row>
    <row r="98" spans="11:25" x14ac:dyDescent="0.15">
      <c r="K98" s="61" t="s">
        <v>114</v>
      </c>
      <c r="L98" s="67">
        <f>地区別5歳毎!S47</f>
        <v>144</v>
      </c>
      <c r="M98" s="70">
        <f>L98/L116</f>
        <v>4.2895442359249331E-2</v>
      </c>
      <c r="N98" s="67">
        <f>地区別5歳毎!S48</f>
        <v>216</v>
      </c>
      <c r="O98" s="68">
        <f>N98/N116</f>
        <v>5.9652029826014911E-2</v>
      </c>
      <c r="P98" s="67">
        <f t="shared" si="3"/>
        <v>360</v>
      </c>
      <c r="Q98" s="71">
        <f>P98/P116</f>
        <v>5.1590713671539126E-2</v>
      </c>
      <c r="S98" s="61" t="s">
        <v>139</v>
      </c>
      <c r="T98" s="67">
        <f>SUM(L94:L98)</f>
        <v>270</v>
      </c>
      <c r="U98" s="70">
        <f>T98/L116</f>
        <v>8.0428954423592491E-2</v>
      </c>
      <c r="V98" s="67">
        <f>SUM(N94:N98)</f>
        <v>573</v>
      </c>
      <c r="W98" s="68">
        <f>V98/N116</f>
        <v>0.15824357912178957</v>
      </c>
      <c r="X98" s="67">
        <f>SUM(P94:P98)</f>
        <v>843</v>
      </c>
      <c r="Y98" s="71">
        <f>X98/P116</f>
        <v>0.12080825451418745</v>
      </c>
    </row>
    <row r="99" spans="11:25" x14ac:dyDescent="0.15">
      <c r="K99" s="61" t="s">
        <v>115</v>
      </c>
      <c r="L99" s="67">
        <f>地区別5歳毎!R47</f>
        <v>151</v>
      </c>
      <c r="M99" s="70">
        <f>L99/L116</f>
        <v>4.4980637473935062E-2</v>
      </c>
      <c r="N99" s="67">
        <f>地区別5歳毎!R48</f>
        <v>217</v>
      </c>
      <c r="O99" s="68">
        <f>N99/N116</f>
        <v>5.9928196630764985E-2</v>
      </c>
      <c r="P99" s="67">
        <f t="shared" si="3"/>
        <v>368</v>
      </c>
      <c r="Q99" s="71">
        <f>P99/P116</f>
        <v>5.2737173975351104E-2</v>
      </c>
      <c r="S99" s="61" t="s">
        <v>140</v>
      </c>
      <c r="T99" s="67">
        <f>SUM(L94:L99)</f>
        <v>421</v>
      </c>
      <c r="U99" s="70">
        <f>T99/L116</f>
        <v>0.12540959189752757</v>
      </c>
      <c r="V99" s="67">
        <f>SUM(N94:N99)</f>
        <v>790</v>
      </c>
      <c r="W99" s="68">
        <f>V99/N116</f>
        <v>0.21817177575255453</v>
      </c>
      <c r="X99" s="67">
        <f>SUM(P94:P99)</f>
        <v>1211</v>
      </c>
      <c r="Y99" s="71">
        <f>X99/P116</f>
        <v>0.17354542848953855</v>
      </c>
    </row>
    <row r="100" spans="11:25" x14ac:dyDescent="0.15">
      <c r="K100" s="61" t="s">
        <v>116</v>
      </c>
      <c r="L100" s="67">
        <f>地区別5歳毎!Q47</f>
        <v>328</v>
      </c>
      <c r="M100" s="70">
        <f>L100/L116</f>
        <v>9.7706285373845694E-2</v>
      </c>
      <c r="N100" s="67">
        <f>地区別5歳毎!Q48</f>
        <v>317</v>
      </c>
      <c r="O100" s="68">
        <f>N100/N116</f>
        <v>8.7544877105771884E-2</v>
      </c>
      <c r="P100" s="67">
        <f t="shared" si="3"/>
        <v>645</v>
      </c>
      <c r="Q100" s="71">
        <f>P100/P116</f>
        <v>9.2433361994840924E-2</v>
      </c>
      <c r="S100" s="61" t="s">
        <v>141</v>
      </c>
      <c r="T100" s="67">
        <f>SUM(L94:L100)</f>
        <v>749</v>
      </c>
      <c r="U100" s="70">
        <f>T100/L116</f>
        <v>0.22311587727137325</v>
      </c>
      <c r="V100" s="67">
        <f>SUM(N94:N100)</f>
        <v>1107</v>
      </c>
      <c r="W100" s="68">
        <f>V100/N116</f>
        <v>0.30571665285832644</v>
      </c>
      <c r="X100" s="67">
        <f>SUM(P94:P100)</f>
        <v>1856</v>
      </c>
      <c r="Y100" s="71">
        <f>X100/P116</f>
        <v>0.2659787904843795</v>
      </c>
    </row>
    <row r="101" spans="11:25" x14ac:dyDescent="0.15">
      <c r="K101" s="61" t="s">
        <v>117</v>
      </c>
      <c r="L101" s="67">
        <f>地区別5歳毎!P47</f>
        <v>311</v>
      </c>
      <c r="M101" s="70">
        <f>L101/L116</f>
        <v>9.2642240095323208E-2</v>
      </c>
      <c r="N101" s="67">
        <f>地区別5歳毎!P48</f>
        <v>312</v>
      </c>
      <c r="O101" s="68">
        <f>N101/N116</f>
        <v>8.6164043082021538E-2</v>
      </c>
      <c r="P101" s="67">
        <f t="shared" si="3"/>
        <v>623</v>
      </c>
      <c r="Q101" s="71">
        <f>P101/P116</f>
        <v>8.9280596159357989E-2</v>
      </c>
      <c r="S101" s="61" t="s">
        <v>142</v>
      </c>
      <c r="T101" s="67">
        <f>SUM(L94:L101)</f>
        <v>1060</v>
      </c>
      <c r="U101" s="70">
        <f>T101/L116</f>
        <v>0.31575811736669646</v>
      </c>
      <c r="V101" s="67">
        <f>SUM(N94:N101)</f>
        <v>1419</v>
      </c>
      <c r="W101" s="68">
        <f>V101/N116</f>
        <v>0.39188069594034797</v>
      </c>
      <c r="X101" s="67">
        <f>SUM(P94:P101)</f>
        <v>2479</v>
      </c>
      <c r="Y101" s="71">
        <f>X101/P116</f>
        <v>0.35525938664373746</v>
      </c>
    </row>
    <row r="102" spans="11:25" x14ac:dyDescent="0.15">
      <c r="K102" s="61" t="s">
        <v>118</v>
      </c>
      <c r="L102" s="67">
        <f>地区別5歳毎!O47</f>
        <v>278</v>
      </c>
      <c r="M102" s="70">
        <f>L102/L116</f>
        <v>8.2812034554661906E-2</v>
      </c>
      <c r="N102" s="67">
        <f>地区別5歳毎!O48</f>
        <v>255</v>
      </c>
      <c r="O102" s="68">
        <f>N102/N116</f>
        <v>7.0422535211267609E-2</v>
      </c>
      <c r="P102" s="67">
        <f t="shared" si="3"/>
        <v>533</v>
      </c>
      <c r="Q102" s="71">
        <f>P102/P116</f>
        <v>7.6382917741473197E-2</v>
      </c>
      <c r="S102" s="61" t="s">
        <v>143</v>
      </c>
      <c r="T102" s="67">
        <f>SUM(L94:L102)</f>
        <v>1338</v>
      </c>
      <c r="U102" s="70">
        <f>T102/L116</f>
        <v>0.39857015192135836</v>
      </c>
      <c r="V102" s="67">
        <f>SUM(N94:N102)</f>
        <v>1674</v>
      </c>
      <c r="W102" s="68">
        <f>V102/N116</f>
        <v>0.46230323115161559</v>
      </c>
      <c r="X102" s="67">
        <f>SUM(P94:P102)</f>
        <v>3012</v>
      </c>
      <c r="Y102" s="71">
        <f>X102/P116</f>
        <v>0.43164230438521067</v>
      </c>
    </row>
    <row r="103" spans="11:25" x14ac:dyDescent="0.15">
      <c r="K103" s="61" t="s">
        <v>119</v>
      </c>
      <c r="L103" s="67">
        <f>地区別5歳毎!N47</f>
        <v>237</v>
      </c>
      <c r="M103" s="70">
        <f>L103/L116</f>
        <v>7.0598748882931189E-2</v>
      </c>
      <c r="N103" s="67">
        <f>地区別5歳毎!N48</f>
        <v>252</v>
      </c>
      <c r="O103" s="68">
        <f>N103/N116</f>
        <v>6.9594034797017396E-2</v>
      </c>
      <c r="P103" s="67">
        <f t="shared" si="3"/>
        <v>489</v>
      </c>
      <c r="Q103" s="71">
        <f>P103/P116</f>
        <v>7.0077386070507314E-2</v>
      </c>
      <c r="S103" s="61" t="s">
        <v>144</v>
      </c>
      <c r="T103" s="67">
        <f>SUM(L94:L103)</f>
        <v>1575</v>
      </c>
      <c r="U103" s="70">
        <f>T103/L116</f>
        <v>0.46916890080428952</v>
      </c>
      <c r="V103" s="67">
        <f>SUM(N94:N103)</f>
        <v>1926</v>
      </c>
      <c r="W103" s="68">
        <f>V103/N116</f>
        <v>0.53189726594863296</v>
      </c>
      <c r="X103" s="67">
        <f>SUM(P94:P103)</f>
        <v>3501</v>
      </c>
      <c r="Y103" s="71">
        <f>X103/P116</f>
        <v>0.50171969045571796</v>
      </c>
    </row>
    <row r="104" spans="11:25" x14ac:dyDescent="0.15">
      <c r="K104" s="61" t="s">
        <v>120</v>
      </c>
      <c r="L104" s="67">
        <f>地区別5歳毎!M47</f>
        <v>231</v>
      </c>
      <c r="M104" s="70">
        <f>L104/L116</f>
        <v>6.8811438784629128E-2</v>
      </c>
      <c r="N104" s="67">
        <f>地区別5歳毎!M48</f>
        <v>208</v>
      </c>
      <c r="O104" s="68">
        <f>N104/N116</f>
        <v>5.7442695388014359E-2</v>
      </c>
      <c r="P104" s="67">
        <f t="shared" si="3"/>
        <v>439</v>
      </c>
      <c r="Q104" s="71">
        <f>P104/P116</f>
        <v>6.2912009171682437E-2</v>
      </c>
      <c r="S104" s="61" t="s">
        <v>145</v>
      </c>
      <c r="T104" s="67">
        <f>SUM(L94:L104)</f>
        <v>1806</v>
      </c>
      <c r="U104" s="70">
        <f>T104/L116</f>
        <v>0.53798033958891867</v>
      </c>
      <c r="V104" s="67">
        <f>SUM(N94:N104)</f>
        <v>2134</v>
      </c>
      <c r="W104" s="68">
        <f>V104/N116</f>
        <v>0.58933996133664734</v>
      </c>
      <c r="X104" s="67">
        <f>SUM(P94:P104)</f>
        <v>3940</v>
      </c>
      <c r="Y104" s="71">
        <f>X104/P116</f>
        <v>0.56463169962740045</v>
      </c>
    </row>
    <row r="105" spans="11:25" x14ac:dyDescent="0.15">
      <c r="K105" s="61" t="s">
        <v>121</v>
      </c>
      <c r="L105" s="67">
        <f>地区別5歳毎!L47</f>
        <v>204</v>
      </c>
      <c r="M105" s="70">
        <f>L105/L116</f>
        <v>6.076854334226988E-2</v>
      </c>
      <c r="N105" s="67">
        <f>地区別5歳毎!L48</f>
        <v>191</v>
      </c>
      <c r="O105" s="68">
        <f>N105/N116</f>
        <v>5.2747859707263187E-2</v>
      </c>
      <c r="P105" s="67">
        <f t="shared" si="3"/>
        <v>395</v>
      </c>
      <c r="Q105" s="71">
        <f>P105/P116</f>
        <v>5.660647750071654E-2</v>
      </c>
      <c r="S105" s="61" t="s">
        <v>146</v>
      </c>
      <c r="T105" s="67">
        <f>SUM(L94:L105)</f>
        <v>2010</v>
      </c>
      <c r="U105" s="70">
        <f>T105/L116</f>
        <v>0.59874888293118855</v>
      </c>
      <c r="V105" s="67">
        <f>SUM(N94:N105)</f>
        <v>2325</v>
      </c>
      <c r="W105" s="68">
        <f>V105/N116</f>
        <v>0.64208782104391049</v>
      </c>
      <c r="X105" s="67">
        <f>SUM(P94:P105)</f>
        <v>4335</v>
      </c>
      <c r="Y105" s="71">
        <f>X105/P116</f>
        <v>0.62123817712811691</v>
      </c>
    </row>
    <row r="106" spans="11:25" x14ac:dyDescent="0.15">
      <c r="K106" s="61" t="s">
        <v>122</v>
      </c>
      <c r="L106" s="67">
        <f>地区別5歳毎!K47</f>
        <v>187</v>
      </c>
      <c r="M106" s="70">
        <f>L106/L116</f>
        <v>5.5704498063747394E-2</v>
      </c>
      <c r="N106" s="67">
        <f>地区別5歳毎!K48</f>
        <v>188</v>
      </c>
      <c r="O106" s="68">
        <f>N106/N116</f>
        <v>5.191935929301298E-2</v>
      </c>
      <c r="P106" s="67">
        <f t="shared" si="3"/>
        <v>375</v>
      </c>
      <c r="Q106" s="71">
        <f>P106/P116</f>
        <v>5.3740326741186589E-2</v>
      </c>
      <c r="S106" s="61" t="s">
        <v>103</v>
      </c>
      <c r="T106" s="67">
        <f>SUM(L106:L114)</f>
        <v>1347</v>
      </c>
      <c r="U106" s="70">
        <f>T106/L116</f>
        <v>0.40125111706881145</v>
      </c>
      <c r="V106" s="67">
        <f>SUM(N106:N114)</f>
        <v>1296</v>
      </c>
      <c r="W106" s="68">
        <f>V106/N116</f>
        <v>0.35791217895608946</v>
      </c>
      <c r="X106" s="67">
        <f>SUM(P106:P114)</f>
        <v>2643</v>
      </c>
      <c r="Y106" s="71">
        <f>X106/P116</f>
        <v>0.37876182287188304</v>
      </c>
    </row>
    <row r="107" spans="11:25" x14ac:dyDescent="0.15">
      <c r="K107" s="61" t="s">
        <v>123</v>
      </c>
      <c r="L107" s="67">
        <f>地区別5歳毎!J47</f>
        <v>172</v>
      </c>
      <c r="M107" s="70">
        <f>L107/L116</f>
        <v>5.1236222817992255E-2</v>
      </c>
      <c r="N107" s="67">
        <f>地区別5歳毎!J48</f>
        <v>156</v>
      </c>
      <c r="O107" s="68">
        <f>N107/N116</f>
        <v>4.3082021541010769E-2</v>
      </c>
      <c r="P107" s="67">
        <f t="shared" si="3"/>
        <v>328</v>
      </c>
      <c r="Q107" s="71">
        <f>P107/P116</f>
        <v>4.7004872456291202E-2</v>
      </c>
      <c r="S107" s="61" t="s">
        <v>104</v>
      </c>
      <c r="T107" s="67">
        <f>SUM(L107:L114)</f>
        <v>1160</v>
      </c>
      <c r="U107" s="70">
        <f>T107/L116</f>
        <v>0.34554661900506406</v>
      </c>
      <c r="V107" s="67">
        <f>SUM(N107:N114)</f>
        <v>1108</v>
      </c>
      <c r="W107" s="68">
        <f>V107/N116</f>
        <v>0.30599281966307651</v>
      </c>
      <c r="X107" s="67">
        <f>SUM(P107:P114)</f>
        <v>2268</v>
      </c>
      <c r="Y107" s="71">
        <f>X107/P116</f>
        <v>0.32502149613069647</v>
      </c>
    </row>
    <row r="108" spans="11:25" x14ac:dyDescent="0.15">
      <c r="K108" s="61" t="s">
        <v>124</v>
      </c>
      <c r="L108" s="67">
        <f>地区別5歳毎!I47</f>
        <v>143</v>
      </c>
      <c r="M108" s="70">
        <f>L108/L116</f>
        <v>4.2597557342865654E-2</v>
      </c>
      <c r="N108" s="67">
        <f>地区別5歳毎!I48</f>
        <v>143</v>
      </c>
      <c r="O108" s="68">
        <f>N108/N116</f>
        <v>3.949185307925987E-2</v>
      </c>
      <c r="P108" s="67">
        <f t="shared" si="3"/>
        <v>286</v>
      </c>
      <c r="Q108" s="71">
        <f>P108/P116</f>
        <v>4.0985955861278303E-2</v>
      </c>
      <c r="S108" s="61" t="s">
        <v>105</v>
      </c>
      <c r="T108" s="67">
        <f>SUM(L108:L114)</f>
        <v>988</v>
      </c>
      <c r="U108" s="70">
        <f>T108/L116</f>
        <v>0.29431039618707178</v>
      </c>
      <c r="V108" s="67">
        <f>SUM(N108:N114)</f>
        <v>952</v>
      </c>
      <c r="W108" s="68">
        <f>V108/N116</f>
        <v>0.26291079812206575</v>
      </c>
      <c r="X108" s="67">
        <f>SUM(P108:P114)</f>
        <v>1940</v>
      </c>
      <c r="Y108" s="71">
        <f>X108/P116</f>
        <v>0.27801662367440527</v>
      </c>
    </row>
    <row r="109" spans="11:25" x14ac:dyDescent="0.15">
      <c r="K109" s="61" t="s">
        <v>125</v>
      </c>
      <c r="L109" s="67">
        <f>地区別5歳毎!H47</f>
        <v>120</v>
      </c>
      <c r="M109" s="70">
        <f>L109/L116</f>
        <v>3.5746201966041107E-2</v>
      </c>
      <c r="N109" s="67">
        <f>地区別5歳毎!H48</f>
        <v>128</v>
      </c>
      <c r="O109" s="68">
        <f>N109/N116</f>
        <v>3.5349351008008838E-2</v>
      </c>
      <c r="P109" s="67">
        <f t="shared" si="3"/>
        <v>248</v>
      </c>
      <c r="Q109" s="71">
        <f>P109/P116</f>
        <v>3.5540269418171393E-2</v>
      </c>
      <c r="S109" s="61" t="s">
        <v>106</v>
      </c>
      <c r="T109" s="67">
        <f>SUM(L109:L114)</f>
        <v>845</v>
      </c>
      <c r="U109" s="70">
        <f>T109/L116</f>
        <v>0.25171283884420614</v>
      </c>
      <c r="V109" s="67">
        <f>SUM(N109:N114)</f>
        <v>809</v>
      </c>
      <c r="W109" s="68">
        <f>V109/N116</f>
        <v>0.22341894504280585</v>
      </c>
      <c r="X109" s="67">
        <f>SUM(P109:P114)</f>
        <v>1654</v>
      </c>
      <c r="Y109" s="71">
        <f>X109/P116</f>
        <v>0.23703066781312698</v>
      </c>
    </row>
    <row r="110" spans="11:25" x14ac:dyDescent="0.15">
      <c r="K110" s="61" t="s">
        <v>126</v>
      </c>
      <c r="L110" s="67">
        <f>地区別5歳毎!G47</f>
        <v>128</v>
      </c>
      <c r="M110" s="70">
        <f>L110/L116</f>
        <v>3.8129282097110515E-2</v>
      </c>
      <c r="N110" s="67">
        <f>地区別5歳毎!G48</f>
        <v>119</v>
      </c>
      <c r="O110" s="68">
        <f>N110/N116</f>
        <v>3.2863849765258218E-2</v>
      </c>
      <c r="P110" s="67">
        <f t="shared" si="3"/>
        <v>247</v>
      </c>
      <c r="Q110" s="71">
        <f>P110/P116</f>
        <v>3.5396961880194901E-2</v>
      </c>
      <c r="S110" s="61" t="s">
        <v>107</v>
      </c>
      <c r="T110" s="67">
        <f>SUM(L110:L114)</f>
        <v>725</v>
      </c>
      <c r="U110" s="70">
        <f>T110/L116</f>
        <v>0.21596663687816503</v>
      </c>
      <c r="V110" s="67">
        <f>SUM(N110:N114)</f>
        <v>681</v>
      </c>
      <c r="W110" s="68">
        <f>V110/N116</f>
        <v>0.18806959403479701</v>
      </c>
      <c r="X110" s="67">
        <f>SUM(P110:P114)</f>
        <v>1406</v>
      </c>
      <c r="Y110" s="71">
        <f>X110/P116</f>
        <v>0.20149039839495558</v>
      </c>
    </row>
    <row r="111" spans="11:25" x14ac:dyDescent="0.15">
      <c r="K111" s="61" t="s">
        <v>127</v>
      </c>
      <c r="L111" s="67">
        <f>地区別5歳毎!F47</f>
        <v>155</v>
      </c>
      <c r="M111" s="70">
        <f>L111/L116</f>
        <v>4.6172177539469762E-2</v>
      </c>
      <c r="N111" s="67">
        <f>地区別5歳毎!F48</f>
        <v>166</v>
      </c>
      <c r="O111" s="68">
        <f>N111/N116</f>
        <v>4.5843689588511462E-2</v>
      </c>
      <c r="P111" s="67">
        <f t="shared" si="3"/>
        <v>321</v>
      </c>
      <c r="Q111" s="71">
        <f>P111/P116</f>
        <v>4.6001719690455717E-2</v>
      </c>
      <c r="S111" s="61" t="s">
        <v>108</v>
      </c>
      <c r="T111" s="67">
        <f>SUM(L111:L114)</f>
        <v>597</v>
      </c>
      <c r="U111" s="70">
        <f>T111/L116</f>
        <v>0.1778373547810545</v>
      </c>
      <c r="V111" s="67">
        <f>SUM(N111:N114)</f>
        <v>562</v>
      </c>
      <c r="W111" s="68">
        <f>V111/N116</f>
        <v>0.15520574426953881</v>
      </c>
      <c r="X111" s="67">
        <f>SUM(P111:P114)</f>
        <v>1159</v>
      </c>
      <c r="Y111" s="71">
        <f>X111/P116</f>
        <v>0.16609343651476069</v>
      </c>
    </row>
    <row r="112" spans="11:25" x14ac:dyDescent="0.15">
      <c r="K112" s="61" t="s">
        <v>128</v>
      </c>
      <c r="L112" s="67">
        <f>地区別5歳毎!E47</f>
        <v>148</v>
      </c>
      <c r="M112" s="70">
        <f>L112/L116</f>
        <v>4.4086982424784031E-2</v>
      </c>
      <c r="N112" s="67">
        <f>地区別5歳毎!E48</f>
        <v>151</v>
      </c>
      <c r="O112" s="68">
        <f>N112/N116</f>
        <v>4.1701187517260423E-2</v>
      </c>
      <c r="P112" s="67">
        <f t="shared" si="3"/>
        <v>299</v>
      </c>
      <c r="Q112" s="71">
        <f>P112/P116</f>
        <v>4.2848953854972768E-2</v>
      </c>
      <c r="S112" s="61" t="s">
        <v>109</v>
      </c>
      <c r="T112" s="67">
        <f>SUM(L112:L114)</f>
        <v>442</v>
      </c>
      <c r="U112" s="70">
        <f>T112/L116</f>
        <v>0.13166517724158475</v>
      </c>
      <c r="V112" s="67">
        <f>SUM(N112:N114)</f>
        <v>396</v>
      </c>
      <c r="W112" s="68">
        <f>V112/N116</f>
        <v>0.10936205468102735</v>
      </c>
      <c r="X112" s="67">
        <f>SUM(P112:P114)</f>
        <v>838</v>
      </c>
      <c r="Y112" s="71">
        <f>X112/P116</f>
        <v>0.12009171682430496</v>
      </c>
    </row>
    <row r="113" spans="2:25" x14ac:dyDescent="0.15">
      <c r="K113" s="61" t="s">
        <v>129</v>
      </c>
      <c r="L113" s="67">
        <f>地区別5歳毎!D47</f>
        <v>158</v>
      </c>
      <c r="M113" s="70">
        <f>L113/L116</f>
        <v>4.7065832588620793E-2</v>
      </c>
      <c r="N113" s="67">
        <f>地区別5歳毎!D48</f>
        <v>132</v>
      </c>
      <c r="O113" s="68">
        <f>N113/N116</f>
        <v>3.6454018227009111E-2</v>
      </c>
      <c r="P113" s="67">
        <f t="shared" si="3"/>
        <v>290</v>
      </c>
      <c r="Q113" s="71">
        <f>P113/P116</f>
        <v>4.1559186013184292E-2</v>
      </c>
      <c r="S113" s="61" t="s">
        <v>3</v>
      </c>
      <c r="T113" s="67">
        <f>SUM(L113:L114)</f>
        <v>294</v>
      </c>
      <c r="U113" s="70">
        <f>T113/L116</f>
        <v>8.7578194816800708E-2</v>
      </c>
      <c r="V113" s="67">
        <f>SUM(N113:N114)</f>
        <v>245</v>
      </c>
      <c r="W113" s="68">
        <f>V113/N116</f>
        <v>6.7660867163766916E-2</v>
      </c>
      <c r="X113" s="67">
        <f>SUM(P113:P114)</f>
        <v>539</v>
      </c>
      <c r="Y113" s="71">
        <f>X113/P116</f>
        <v>7.724276296933219E-2</v>
      </c>
    </row>
    <row r="114" spans="2:25" x14ac:dyDescent="0.15">
      <c r="K114" s="61" t="s">
        <v>130</v>
      </c>
      <c r="L114" s="67">
        <f>地区別5歳毎!C47</f>
        <v>136</v>
      </c>
      <c r="M114" s="70">
        <f>L114/L116</f>
        <v>4.0512362228179923E-2</v>
      </c>
      <c r="N114" s="67">
        <f>地区別5歳毎!C48</f>
        <v>113</v>
      </c>
      <c r="O114" s="68">
        <f>N114/N116</f>
        <v>3.1206848936757802E-2</v>
      </c>
      <c r="P114" s="67">
        <f t="shared" si="3"/>
        <v>249</v>
      </c>
      <c r="Q114" s="71">
        <f>P114/P116</f>
        <v>3.5683576956147892E-2</v>
      </c>
      <c r="S114" s="61" t="s">
        <v>110</v>
      </c>
      <c r="T114" s="67">
        <f>SUM(L114:L114)</f>
        <v>136</v>
      </c>
      <c r="U114" s="70">
        <f>T114/L116</f>
        <v>4.0512362228179923E-2</v>
      </c>
      <c r="V114" s="67">
        <f>SUM(N114:N114)</f>
        <v>113</v>
      </c>
      <c r="W114" s="68">
        <f>V114/N116</f>
        <v>3.1206848936757802E-2</v>
      </c>
      <c r="X114" s="67">
        <f>SUM(P114:P114)</f>
        <v>249</v>
      </c>
      <c r="Y114" s="71">
        <f>X114/P116</f>
        <v>3.5683576956147892E-2</v>
      </c>
    </row>
    <row r="115" spans="2:25" x14ac:dyDescent="0.15">
      <c r="K115" s="61"/>
    </row>
    <row r="116" spans="2:25" x14ac:dyDescent="0.15">
      <c r="K116" s="61"/>
      <c r="L116" s="67">
        <f>SUM(L94:L114)</f>
        <v>3357</v>
      </c>
      <c r="M116" s="66"/>
      <c r="N116" s="67">
        <f>SUM(N94:N114)</f>
        <v>3621</v>
      </c>
      <c r="O116" s="62"/>
      <c r="P116" s="67">
        <f>SUM(P94:P114)</f>
        <v>6978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2.1815008726003491E-4</v>
      </c>
      <c r="N124" s="67">
        <f>地区別5歳毎!W63</f>
        <v>17</v>
      </c>
      <c r="O124" s="68">
        <f>N124/N146</f>
        <v>3.4219001610305958E-3</v>
      </c>
      <c r="P124" s="67">
        <f t="shared" ref="P124:P144" si="4">L124+N124</f>
        <v>18</v>
      </c>
      <c r="Q124" s="71">
        <f>P124/P146</f>
        <v>1.8844221105527637E-3</v>
      </c>
      <c r="S124" s="61" t="s">
        <v>1</v>
      </c>
      <c r="T124" s="67">
        <f>SUM(L124:L124)</f>
        <v>1</v>
      </c>
      <c r="U124" s="70">
        <f>T124/L146</f>
        <v>2.1815008726003491E-4</v>
      </c>
      <c r="V124" s="67">
        <f>SUM(N124:N124)</f>
        <v>17</v>
      </c>
      <c r="W124" s="68">
        <f>V124/N146</f>
        <v>3.4219001610305958E-3</v>
      </c>
      <c r="X124" s="67">
        <f>SUM(P124:P124)</f>
        <v>18</v>
      </c>
      <c r="Y124" s="71">
        <f>X124/P146</f>
        <v>1.8844221105527637E-3</v>
      </c>
    </row>
    <row r="125" spans="2:25" x14ac:dyDescent="0.15">
      <c r="K125" s="61" t="s">
        <v>111</v>
      </c>
      <c r="L125" s="67">
        <f>地区別5歳毎!V62</f>
        <v>13</v>
      </c>
      <c r="M125" s="70">
        <f>L125/L146</f>
        <v>2.8359511343804536E-3</v>
      </c>
      <c r="N125" s="67">
        <f>地区別5歳毎!V63</f>
        <v>66</v>
      </c>
      <c r="O125" s="68">
        <f>N125/N146</f>
        <v>1.3285024154589372E-2</v>
      </c>
      <c r="P125" s="67">
        <f t="shared" si="4"/>
        <v>79</v>
      </c>
      <c r="Q125" s="71">
        <f>P125/P146</f>
        <v>8.2705192629815745E-3</v>
      </c>
      <c r="S125" s="61" t="s">
        <v>136</v>
      </c>
      <c r="T125" s="67">
        <f>SUM(L124:L125)</f>
        <v>14</v>
      </c>
      <c r="U125" s="70">
        <f>T125/L146</f>
        <v>3.0541012216404886E-3</v>
      </c>
      <c r="V125" s="67">
        <f>SUM(N124:N125)</f>
        <v>83</v>
      </c>
      <c r="W125" s="68">
        <f>V125/N146</f>
        <v>1.6706924315619969E-2</v>
      </c>
      <c r="X125" s="67">
        <f>SUM(P124:P125)</f>
        <v>97</v>
      </c>
      <c r="Y125" s="71">
        <f>X125/P146</f>
        <v>1.0154941373534338E-2</v>
      </c>
    </row>
    <row r="126" spans="2:25" x14ac:dyDescent="0.15">
      <c r="K126" s="61" t="s">
        <v>112</v>
      </c>
      <c r="L126" s="67">
        <f>地区別5歳毎!U62</f>
        <v>58</v>
      </c>
      <c r="M126" s="70">
        <f>L126/L146</f>
        <v>1.2652705061082025E-2</v>
      </c>
      <c r="N126" s="67">
        <f>地区別5歳毎!U63</f>
        <v>175</v>
      </c>
      <c r="O126" s="68">
        <f>N126/N146</f>
        <v>3.5225442834138483E-2</v>
      </c>
      <c r="P126" s="67">
        <f t="shared" si="4"/>
        <v>233</v>
      </c>
      <c r="Q126" s="71">
        <f>P126/P146</f>
        <v>2.4392797319932998E-2</v>
      </c>
      <c r="S126" s="61" t="s">
        <v>137</v>
      </c>
      <c r="T126" s="67">
        <f>SUM(L124:L126)</f>
        <v>72</v>
      </c>
      <c r="U126" s="70">
        <f>T126/L146</f>
        <v>1.5706806282722512E-2</v>
      </c>
      <c r="V126" s="67">
        <f>SUM(N124:N126)</f>
        <v>258</v>
      </c>
      <c r="W126" s="68">
        <f>V126/N146</f>
        <v>5.1932367149758456E-2</v>
      </c>
      <c r="X126" s="67">
        <f>SUM(P124:P126)</f>
        <v>330</v>
      </c>
      <c r="Y126" s="71">
        <f>X126/P146</f>
        <v>3.4547738693467334E-2</v>
      </c>
    </row>
    <row r="127" spans="2:25" x14ac:dyDescent="0.15">
      <c r="K127" s="61" t="s">
        <v>113</v>
      </c>
      <c r="L127" s="67">
        <f>地区別5歳毎!T62</f>
        <v>169</v>
      </c>
      <c r="M127" s="70">
        <f>L127/L146</f>
        <v>3.6867364746945901E-2</v>
      </c>
      <c r="N127" s="67">
        <f>地区別5歳毎!T63</f>
        <v>264</v>
      </c>
      <c r="O127" s="68">
        <f>N127/N146</f>
        <v>5.3140096618357488E-2</v>
      </c>
      <c r="P127" s="67">
        <f t="shared" si="4"/>
        <v>433</v>
      </c>
      <c r="Q127" s="71">
        <f>P127/P146</f>
        <v>4.533082077051926E-2</v>
      </c>
      <c r="S127" s="61" t="s">
        <v>138</v>
      </c>
      <c r="T127" s="67">
        <f>SUM(L124:L127)</f>
        <v>241</v>
      </c>
      <c r="U127" s="70">
        <f>T127/L146</f>
        <v>5.2574171029668409E-2</v>
      </c>
      <c r="V127" s="67">
        <f>SUM(N124:N127)</f>
        <v>522</v>
      </c>
      <c r="W127" s="68">
        <f>V127/N146</f>
        <v>0.10507246376811594</v>
      </c>
      <c r="X127" s="67">
        <f>SUM(P124:P127)</f>
        <v>763</v>
      </c>
      <c r="Y127" s="71">
        <f>X127/P146</f>
        <v>7.9878559463986601E-2</v>
      </c>
    </row>
    <row r="128" spans="2:25" x14ac:dyDescent="0.15">
      <c r="K128" s="61" t="s">
        <v>114</v>
      </c>
      <c r="L128" s="67">
        <f>地区別5歳毎!S62</f>
        <v>202</v>
      </c>
      <c r="M128" s="70">
        <f>L128/L146</f>
        <v>4.4066317626527053E-2</v>
      </c>
      <c r="N128" s="67">
        <f>地区別5歳毎!S63</f>
        <v>315</v>
      </c>
      <c r="O128" s="68">
        <f>N128/N146</f>
        <v>6.3405797101449279E-2</v>
      </c>
      <c r="P128" s="67">
        <f t="shared" si="4"/>
        <v>517</v>
      </c>
      <c r="Q128" s="71">
        <f>P128/P146</f>
        <v>5.4124790619765495E-2</v>
      </c>
      <c r="S128" s="61" t="s">
        <v>139</v>
      </c>
      <c r="T128" s="67">
        <f>SUM(L124:L128)</f>
        <v>443</v>
      </c>
      <c r="U128" s="70">
        <f>T128/L146</f>
        <v>9.6640488656195456E-2</v>
      </c>
      <c r="V128" s="67">
        <f>SUM(N124:N128)</f>
        <v>837</v>
      </c>
      <c r="W128" s="68">
        <f>V128/N146</f>
        <v>0.16847826086956522</v>
      </c>
      <c r="X128" s="67">
        <f>SUM(P124:P128)</f>
        <v>1280</v>
      </c>
      <c r="Y128" s="71">
        <f>X128/P146</f>
        <v>0.13400335008375208</v>
      </c>
    </row>
    <row r="129" spans="11:25" x14ac:dyDescent="0.15">
      <c r="K129" s="61" t="s">
        <v>115</v>
      </c>
      <c r="L129" s="67">
        <f>地区別5歳毎!R62</f>
        <v>247</v>
      </c>
      <c r="M129" s="70">
        <f>L129/L146</f>
        <v>5.388307155322862E-2</v>
      </c>
      <c r="N129" s="67">
        <f>地区別5歳毎!R63</f>
        <v>300</v>
      </c>
      <c r="O129" s="68">
        <f>N129/N146</f>
        <v>6.0386473429951688E-2</v>
      </c>
      <c r="P129" s="67">
        <f t="shared" si="4"/>
        <v>547</v>
      </c>
      <c r="Q129" s="71">
        <f>P129/P146</f>
        <v>5.7265494137353434E-2</v>
      </c>
      <c r="S129" s="61" t="s">
        <v>140</v>
      </c>
      <c r="T129" s="67">
        <f>SUM(L124:L129)</f>
        <v>690</v>
      </c>
      <c r="U129" s="70">
        <f>T129/L146</f>
        <v>0.15052356020942409</v>
      </c>
      <c r="V129" s="67">
        <f>SUM(N124:N129)</f>
        <v>1137</v>
      </c>
      <c r="W129" s="68">
        <f>V129/N146</f>
        <v>0.2288647342995169</v>
      </c>
      <c r="X129" s="67">
        <f>SUM(P124:P129)</f>
        <v>1827</v>
      </c>
      <c r="Y129" s="71">
        <f>X129/P146</f>
        <v>0.19126884422110552</v>
      </c>
    </row>
    <row r="130" spans="11:25" x14ac:dyDescent="0.15">
      <c r="K130" s="61" t="s">
        <v>116</v>
      </c>
      <c r="L130" s="67">
        <f>地区別5歳毎!Q62</f>
        <v>418</v>
      </c>
      <c r="M130" s="70">
        <f>L130/L146</f>
        <v>9.1186736474694594E-2</v>
      </c>
      <c r="N130" s="67">
        <f>地区別5歳毎!Q63</f>
        <v>442</v>
      </c>
      <c r="O130" s="68">
        <f>N130/N146</f>
        <v>8.8969404186795498E-2</v>
      </c>
      <c r="P130" s="67">
        <f t="shared" si="4"/>
        <v>860</v>
      </c>
      <c r="Q130" s="71">
        <f>P130/P146</f>
        <v>9.0033500837520944E-2</v>
      </c>
      <c r="S130" s="61" t="s">
        <v>141</v>
      </c>
      <c r="T130" s="67">
        <f>SUM(L124:L130)</f>
        <v>1108</v>
      </c>
      <c r="U130" s="70">
        <f>T130/L146</f>
        <v>0.24171029668411867</v>
      </c>
      <c r="V130" s="67">
        <f>SUM(N124:N130)</f>
        <v>1579</v>
      </c>
      <c r="W130" s="68">
        <f>V130/N146</f>
        <v>0.31783413848631242</v>
      </c>
      <c r="X130" s="67">
        <f>SUM(P124:P130)</f>
        <v>2687</v>
      </c>
      <c r="Y130" s="71">
        <f>X130/P146</f>
        <v>0.28130234505862645</v>
      </c>
    </row>
    <row r="131" spans="11:25" x14ac:dyDescent="0.15">
      <c r="K131" s="61" t="s">
        <v>117</v>
      </c>
      <c r="L131" s="67">
        <f>地区別5歳毎!P62</f>
        <v>428</v>
      </c>
      <c r="M131" s="70">
        <f>L131/L146</f>
        <v>9.3368237347294936E-2</v>
      </c>
      <c r="N131" s="67">
        <f>地区別5歳毎!P63</f>
        <v>388</v>
      </c>
      <c r="O131" s="68">
        <f>N131/N146</f>
        <v>7.8099838969404187E-2</v>
      </c>
      <c r="P131" s="67">
        <f t="shared" si="4"/>
        <v>816</v>
      </c>
      <c r="Q131" s="71">
        <f>P131/P146</f>
        <v>8.5427135678391955E-2</v>
      </c>
      <c r="S131" s="61" t="s">
        <v>142</v>
      </c>
      <c r="T131" s="67">
        <f>SUM(L124:L131)</f>
        <v>1536</v>
      </c>
      <c r="U131" s="70">
        <f>T131/L146</f>
        <v>0.33507853403141363</v>
      </c>
      <c r="V131" s="67">
        <f>SUM(N124:N131)</f>
        <v>1967</v>
      </c>
      <c r="W131" s="68">
        <f>V131/N146</f>
        <v>0.39593397745571657</v>
      </c>
      <c r="X131" s="67">
        <f>SUM(P124:P131)</f>
        <v>3503</v>
      </c>
      <c r="Y131" s="71">
        <f>X131/P146</f>
        <v>0.36672948073701844</v>
      </c>
    </row>
    <row r="132" spans="11:25" x14ac:dyDescent="0.15">
      <c r="K132" s="61" t="s">
        <v>118</v>
      </c>
      <c r="L132" s="67">
        <f>地区別5歳毎!O62</f>
        <v>373</v>
      </c>
      <c r="M132" s="70">
        <f>L132/L146</f>
        <v>8.1369982547993019E-2</v>
      </c>
      <c r="N132" s="67">
        <f>地区別5歳毎!O63</f>
        <v>428</v>
      </c>
      <c r="O132" s="68">
        <f>N132/N146</f>
        <v>8.6151368760064406E-2</v>
      </c>
      <c r="P132" s="67">
        <f t="shared" si="4"/>
        <v>801</v>
      </c>
      <c r="Q132" s="71">
        <f>P132/P146</f>
        <v>8.3856783919597985E-2</v>
      </c>
      <c r="S132" s="61" t="s">
        <v>143</v>
      </c>
      <c r="T132" s="67">
        <f>SUM(L124:L132)</f>
        <v>1909</v>
      </c>
      <c r="U132" s="70">
        <f>T132/L146</f>
        <v>0.41644851657940662</v>
      </c>
      <c r="V132" s="67">
        <f>SUM(N124:N132)</f>
        <v>2395</v>
      </c>
      <c r="W132" s="68">
        <f>V132/N146</f>
        <v>0.48208534621578097</v>
      </c>
      <c r="X132" s="67">
        <f>SUM(P124:P132)</f>
        <v>4304</v>
      </c>
      <c r="Y132" s="71">
        <f>X132/P146</f>
        <v>0.45058626465661644</v>
      </c>
    </row>
    <row r="133" spans="11:25" x14ac:dyDescent="0.15">
      <c r="K133" s="61" t="s">
        <v>119</v>
      </c>
      <c r="L133" s="67">
        <f>地区別5歳毎!N62</f>
        <v>309</v>
      </c>
      <c r="M133" s="70">
        <f>L133/L146</f>
        <v>6.740837696335078E-2</v>
      </c>
      <c r="N133" s="67">
        <f>地区別5歳毎!N63</f>
        <v>327</v>
      </c>
      <c r="O133" s="68">
        <f>N133/N146</f>
        <v>6.5821256038647344E-2</v>
      </c>
      <c r="P133" s="67">
        <f t="shared" si="4"/>
        <v>636</v>
      </c>
      <c r="Q133" s="71">
        <f>P133/P146</f>
        <v>6.6582914572864318E-2</v>
      </c>
      <c r="S133" s="61" t="s">
        <v>144</v>
      </c>
      <c r="T133" s="67">
        <f>SUM(L124:L133)</f>
        <v>2218</v>
      </c>
      <c r="U133" s="70">
        <f>T133/L146</f>
        <v>0.4838568935427574</v>
      </c>
      <c r="V133" s="67">
        <f>SUM(N124:N133)</f>
        <v>2722</v>
      </c>
      <c r="W133" s="68">
        <f>V133/N146</f>
        <v>0.54790660225442833</v>
      </c>
      <c r="X133" s="67">
        <f>SUM(P124:P133)</f>
        <v>4940</v>
      </c>
      <c r="Y133" s="71">
        <f>X133/P146</f>
        <v>0.51716917922948069</v>
      </c>
    </row>
    <row r="134" spans="11:25" x14ac:dyDescent="0.15">
      <c r="K134" s="61" t="s">
        <v>120</v>
      </c>
      <c r="L134" s="67">
        <f>地区別5歳毎!M62</f>
        <v>296</v>
      </c>
      <c r="M134" s="70">
        <f>L134/L146</f>
        <v>6.4572425828970326E-2</v>
      </c>
      <c r="N134" s="67">
        <f>地区別5歳毎!M63</f>
        <v>284</v>
      </c>
      <c r="O134" s="68">
        <f>N134/N146</f>
        <v>5.7165861513687598E-2</v>
      </c>
      <c r="P134" s="67">
        <f t="shared" si="4"/>
        <v>580</v>
      </c>
      <c r="Q134" s="71">
        <f>P134/P146</f>
        <v>6.0720268006700169E-2</v>
      </c>
      <c r="S134" s="61" t="s">
        <v>145</v>
      </c>
      <c r="T134" s="67">
        <f>SUM(L124:L134)</f>
        <v>2514</v>
      </c>
      <c r="U134" s="70">
        <f>T134/L146</f>
        <v>0.54842931937172779</v>
      </c>
      <c r="V134" s="67">
        <f>SUM(N124:N134)</f>
        <v>3006</v>
      </c>
      <c r="W134" s="68">
        <f>V134/N146</f>
        <v>0.60507246376811596</v>
      </c>
      <c r="X134" s="67">
        <f>SUM(P124:P134)</f>
        <v>5520</v>
      </c>
      <c r="Y134" s="71">
        <f>X134/P146</f>
        <v>0.57788944723618085</v>
      </c>
    </row>
    <row r="135" spans="11:25" x14ac:dyDescent="0.15">
      <c r="K135" s="61" t="s">
        <v>121</v>
      </c>
      <c r="L135" s="67">
        <f>地区別5歳毎!L62</f>
        <v>294</v>
      </c>
      <c r="M135" s="70">
        <f>L135/L146</f>
        <v>6.413612565445026E-2</v>
      </c>
      <c r="N135" s="67">
        <f>地区別5歳毎!L63</f>
        <v>298</v>
      </c>
      <c r="O135" s="68">
        <f>N135/N146</f>
        <v>5.9983896940418682E-2</v>
      </c>
      <c r="P135" s="67">
        <f t="shared" si="4"/>
        <v>592</v>
      </c>
      <c r="Q135" s="71">
        <f>P135/P146</f>
        <v>6.1976549413735343E-2</v>
      </c>
      <c r="S135" s="61" t="s">
        <v>146</v>
      </c>
      <c r="T135" s="67">
        <f>SUM(L124:L135)</f>
        <v>2808</v>
      </c>
      <c r="U135" s="70">
        <f>T135/L146</f>
        <v>0.61256544502617805</v>
      </c>
      <c r="V135" s="67">
        <f>SUM(N124:N135)</f>
        <v>3304</v>
      </c>
      <c r="W135" s="68">
        <f>V135/N146</f>
        <v>0.66505636070853458</v>
      </c>
      <c r="X135" s="67">
        <f>SUM(P124:P135)</f>
        <v>6112</v>
      </c>
      <c r="Y135" s="71">
        <f>X135/P146</f>
        <v>0.63986599664991628</v>
      </c>
    </row>
    <row r="136" spans="11:25" x14ac:dyDescent="0.15">
      <c r="K136" s="61" t="s">
        <v>122</v>
      </c>
      <c r="L136" s="67">
        <f>地区別5歳毎!K62</f>
        <v>277</v>
      </c>
      <c r="M136" s="70">
        <f>L136/L146</f>
        <v>6.0427574171029667E-2</v>
      </c>
      <c r="N136" s="67">
        <f>地区別5歳毎!K63</f>
        <v>271</v>
      </c>
      <c r="O136" s="68">
        <f>N136/N146</f>
        <v>5.4549114331723027E-2</v>
      </c>
      <c r="P136" s="67">
        <f t="shared" si="4"/>
        <v>548</v>
      </c>
      <c r="Q136" s="71">
        <f>P136/P146</f>
        <v>5.7370184254606368E-2</v>
      </c>
      <c r="S136" s="61" t="s">
        <v>103</v>
      </c>
      <c r="T136" s="67">
        <f>SUM(L136:L144)</f>
        <v>1776</v>
      </c>
      <c r="U136" s="70">
        <f>T136/L146</f>
        <v>0.38743455497382201</v>
      </c>
      <c r="V136" s="67">
        <f>SUM(N136:N144)</f>
        <v>1664</v>
      </c>
      <c r="W136" s="68">
        <f>V136/N146</f>
        <v>0.33494363929146537</v>
      </c>
      <c r="X136" s="67">
        <f>SUM(P136:P144)</f>
        <v>3440</v>
      </c>
      <c r="Y136" s="71">
        <f>X136/P146</f>
        <v>0.36013400335008378</v>
      </c>
    </row>
    <row r="137" spans="11:25" x14ac:dyDescent="0.15">
      <c r="K137" s="61" t="s">
        <v>123</v>
      </c>
      <c r="L137" s="67">
        <f>地区別5歳毎!J62</f>
        <v>221</v>
      </c>
      <c r="M137" s="70">
        <f>L137/L146</f>
        <v>4.8211169284467711E-2</v>
      </c>
      <c r="N137" s="67">
        <f>地区別5歳毎!J63</f>
        <v>215</v>
      </c>
      <c r="O137" s="68">
        <f>N137/N146</f>
        <v>4.327697262479871E-2</v>
      </c>
      <c r="P137" s="67">
        <f t="shared" si="4"/>
        <v>436</v>
      </c>
      <c r="Q137" s="71">
        <f>P137/P146</f>
        <v>4.5644891122278056E-2</v>
      </c>
      <c r="S137" s="61" t="s">
        <v>104</v>
      </c>
      <c r="T137" s="67">
        <f>SUM(L137:L144)</f>
        <v>1499</v>
      </c>
      <c r="U137" s="70">
        <f>T137/L146</f>
        <v>0.32700698080279234</v>
      </c>
      <c r="V137" s="67">
        <f>SUM(N137:N144)</f>
        <v>1393</v>
      </c>
      <c r="W137" s="68">
        <f>V137/N146</f>
        <v>0.28039452495974238</v>
      </c>
      <c r="X137" s="67">
        <f>SUM(P137:P144)</f>
        <v>2892</v>
      </c>
      <c r="Y137" s="71">
        <f>X137/P146</f>
        <v>0.30276381909547739</v>
      </c>
    </row>
    <row r="138" spans="11:25" x14ac:dyDescent="0.15">
      <c r="K138" s="61" t="s">
        <v>124</v>
      </c>
      <c r="L138" s="67">
        <f>地区別5歳毎!I62</f>
        <v>173</v>
      </c>
      <c r="M138" s="70">
        <f>L138/L146</f>
        <v>3.7739965095986039E-2</v>
      </c>
      <c r="N138" s="67">
        <f>地区別5歳毎!I63</f>
        <v>185</v>
      </c>
      <c r="O138" s="68">
        <f>N138/N146</f>
        <v>3.7238325281803542E-2</v>
      </c>
      <c r="P138" s="67">
        <f t="shared" si="4"/>
        <v>358</v>
      </c>
      <c r="Q138" s="71">
        <f>P138/P146</f>
        <v>3.7479061976549412E-2</v>
      </c>
      <c r="S138" s="61" t="s">
        <v>105</v>
      </c>
      <c r="T138" s="67">
        <f>SUM(L138:L144)</f>
        <v>1278</v>
      </c>
      <c r="U138" s="70">
        <f>T138/L146</f>
        <v>0.27879581151832461</v>
      </c>
      <c r="V138" s="67">
        <f>SUM(N138:N144)</f>
        <v>1178</v>
      </c>
      <c r="W138" s="68">
        <f>V138/N146</f>
        <v>0.23711755233494364</v>
      </c>
      <c r="X138" s="67">
        <f>SUM(P138:P144)</f>
        <v>2456</v>
      </c>
      <c r="Y138" s="71">
        <f>X138/P146</f>
        <v>0.25711892797319935</v>
      </c>
    </row>
    <row r="139" spans="11:25" x14ac:dyDescent="0.15">
      <c r="K139" s="61" t="s">
        <v>125</v>
      </c>
      <c r="L139" s="67">
        <f>地区別5歳毎!H62</f>
        <v>183</v>
      </c>
      <c r="M139" s="70">
        <f>L139/L146</f>
        <v>3.9921465968586388E-2</v>
      </c>
      <c r="N139" s="67">
        <f>地区別5歳毎!H63</f>
        <v>164</v>
      </c>
      <c r="O139" s="68">
        <f>N139/N146</f>
        <v>3.3011272141706925E-2</v>
      </c>
      <c r="P139" s="67">
        <f t="shared" si="4"/>
        <v>347</v>
      </c>
      <c r="Q139" s="71">
        <f>P139/P146</f>
        <v>3.6327470686767172E-2</v>
      </c>
      <c r="S139" s="61" t="s">
        <v>106</v>
      </c>
      <c r="T139" s="67">
        <f>SUM(L139:L144)</f>
        <v>1105</v>
      </c>
      <c r="U139" s="70">
        <f>T139/L146</f>
        <v>0.24105584642233857</v>
      </c>
      <c r="V139" s="67">
        <f>SUM(N139:N144)</f>
        <v>993</v>
      </c>
      <c r="W139" s="68">
        <f>V139/N146</f>
        <v>0.1998792270531401</v>
      </c>
      <c r="X139" s="67">
        <f>SUM(P139:P144)</f>
        <v>2098</v>
      </c>
      <c r="Y139" s="71">
        <f>X139/P146</f>
        <v>0.21963986599664992</v>
      </c>
    </row>
    <row r="140" spans="11:25" x14ac:dyDescent="0.15">
      <c r="K140" s="61" t="s">
        <v>126</v>
      </c>
      <c r="L140" s="67">
        <f>地区別5歳毎!G62</f>
        <v>150</v>
      </c>
      <c r="M140" s="70">
        <f>L140/L146</f>
        <v>3.2722513089005235E-2</v>
      </c>
      <c r="N140" s="67">
        <f>地区別5歳毎!G63</f>
        <v>163</v>
      </c>
      <c r="O140" s="68">
        <f>N140/N146</f>
        <v>3.2809983896940419E-2</v>
      </c>
      <c r="P140" s="67">
        <f t="shared" si="4"/>
        <v>313</v>
      </c>
      <c r="Q140" s="71">
        <f>P140/P146</f>
        <v>3.2768006700167503E-2</v>
      </c>
      <c r="S140" s="61" t="s">
        <v>107</v>
      </c>
      <c r="T140" s="67">
        <f>SUM(L140:L144)</f>
        <v>922</v>
      </c>
      <c r="U140" s="70">
        <f>T140/L146</f>
        <v>0.20113438045375218</v>
      </c>
      <c r="V140" s="67">
        <f>SUM(N140:N144)</f>
        <v>829</v>
      </c>
      <c r="W140" s="68">
        <f>V140/N146</f>
        <v>0.16686795491143316</v>
      </c>
      <c r="X140" s="67">
        <f>SUM(P140:P144)</f>
        <v>1751</v>
      </c>
      <c r="Y140" s="71">
        <f>X140/P146</f>
        <v>0.18331239530988275</v>
      </c>
    </row>
    <row r="141" spans="11:25" x14ac:dyDescent="0.15">
      <c r="K141" s="61" t="s">
        <v>127</v>
      </c>
      <c r="L141" s="67">
        <f>地区別5歳毎!F62</f>
        <v>203</v>
      </c>
      <c r="M141" s="70">
        <f>L141/L146</f>
        <v>4.4284467713787086E-2</v>
      </c>
      <c r="N141" s="67">
        <f>地区別5歳毎!F63</f>
        <v>163</v>
      </c>
      <c r="O141" s="68">
        <f>N141/N146</f>
        <v>3.2809983896940419E-2</v>
      </c>
      <c r="P141" s="67">
        <f t="shared" si="4"/>
        <v>366</v>
      </c>
      <c r="Q141" s="71">
        <f>P141/P146</f>
        <v>3.8316582914572864E-2</v>
      </c>
      <c r="S141" s="61" t="s">
        <v>108</v>
      </c>
      <c r="T141" s="67">
        <f>SUM(L141:L144)</f>
        <v>772</v>
      </c>
      <c r="U141" s="70">
        <f>T141/L146</f>
        <v>0.16841186736474695</v>
      </c>
      <c r="V141" s="67">
        <f>SUM(N141:N144)</f>
        <v>666</v>
      </c>
      <c r="W141" s="68">
        <f>V141/N146</f>
        <v>0.13405797101449277</v>
      </c>
      <c r="X141" s="67">
        <f>SUM(P141:P144)</f>
        <v>1438</v>
      </c>
      <c r="Y141" s="71">
        <f>X141/P146</f>
        <v>0.15054438860971525</v>
      </c>
    </row>
    <row r="142" spans="11:25" x14ac:dyDescent="0.15">
      <c r="K142" s="61" t="s">
        <v>128</v>
      </c>
      <c r="L142" s="67">
        <f>地区別5歳毎!E62</f>
        <v>222</v>
      </c>
      <c r="M142" s="70">
        <f>L142/L146</f>
        <v>4.8429319371727751E-2</v>
      </c>
      <c r="N142" s="67">
        <f>地区別5歳毎!E63</f>
        <v>209</v>
      </c>
      <c r="O142" s="68">
        <f>N142/N146</f>
        <v>4.2069243156199677E-2</v>
      </c>
      <c r="P142" s="67">
        <f t="shared" si="4"/>
        <v>431</v>
      </c>
      <c r="Q142" s="71">
        <f>P142/P146</f>
        <v>4.5121440536013399E-2</v>
      </c>
      <c r="S142" s="61" t="s">
        <v>109</v>
      </c>
      <c r="T142" s="67">
        <f>SUM(L142:L144)</f>
        <v>569</v>
      </c>
      <c r="U142" s="70">
        <f>T142/L146</f>
        <v>0.12412739965095985</v>
      </c>
      <c r="V142" s="67">
        <f>SUM(N142:N144)</f>
        <v>503</v>
      </c>
      <c r="W142" s="68">
        <f>V142/N146</f>
        <v>0.10124798711755234</v>
      </c>
      <c r="X142" s="67">
        <f>SUM(P142:P144)</f>
        <v>1072</v>
      </c>
      <c r="Y142" s="71">
        <f>X142/P146</f>
        <v>0.11222780569514237</v>
      </c>
    </row>
    <row r="143" spans="11:25" x14ac:dyDescent="0.15">
      <c r="K143" s="61" t="s">
        <v>129</v>
      </c>
      <c r="L143" s="67">
        <f>地区別5歳毎!D62</f>
        <v>200</v>
      </c>
      <c r="M143" s="70">
        <f>L143/L146</f>
        <v>4.3630017452006981E-2</v>
      </c>
      <c r="N143" s="67">
        <f>地区別5歳毎!D63</f>
        <v>165</v>
      </c>
      <c r="O143" s="68">
        <f>N143/N146</f>
        <v>3.3212560386473432E-2</v>
      </c>
      <c r="P143" s="67">
        <f t="shared" si="4"/>
        <v>365</v>
      </c>
      <c r="Q143" s="71">
        <f>P143/P146</f>
        <v>3.821189279731993E-2</v>
      </c>
      <c r="S143" s="61" t="s">
        <v>3</v>
      </c>
      <c r="T143" s="67">
        <f>SUM(L143:L144)</f>
        <v>347</v>
      </c>
      <c r="U143" s="70">
        <f>T143/L146</f>
        <v>7.5698080279232111E-2</v>
      </c>
      <c r="V143" s="67">
        <f>SUM(N143:N144)</f>
        <v>294</v>
      </c>
      <c r="W143" s="68">
        <f>V143/N146</f>
        <v>5.9178743961352656E-2</v>
      </c>
      <c r="X143" s="67">
        <f>SUM(P143:P144)</f>
        <v>641</v>
      </c>
      <c r="Y143" s="71">
        <f>X143/P146</f>
        <v>6.7106365159128975E-2</v>
      </c>
    </row>
    <row r="144" spans="11:25" x14ac:dyDescent="0.15">
      <c r="K144" s="61" t="s">
        <v>130</v>
      </c>
      <c r="L144" s="67">
        <f>地区別5歳毎!C62</f>
        <v>147</v>
      </c>
      <c r="M144" s="70">
        <f>L144/L146</f>
        <v>3.206806282722513E-2</v>
      </c>
      <c r="N144" s="67">
        <f>地区別5歳毎!C63</f>
        <v>129</v>
      </c>
      <c r="O144" s="68">
        <f>N144/N146</f>
        <v>2.5966183574879228E-2</v>
      </c>
      <c r="P144" s="67">
        <f t="shared" si="4"/>
        <v>276</v>
      </c>
      <c r="Q144" s="71">
        <f>P144/P146</f>
        <v>2.8894472361809045E-2</v>
      </c>
      <c r="S144" s="61" t="s">
        <v>110</v>
      </c>
      <c r="T144" s="67">
        <f>SUM(L144:L144)</f>
        <v>147</v>
      </c>
      <c r="U144" s="70">
        <f>T144/L146</f>
        <v>3.206806282722513E-2</v>
      </c>
      <c r="V144" s="67">
        <f>SUM(N144:N144)</f>
        <v>129</v>
      </c>
      <c r="W144" s="68">
        <f>V144/N146</f>
        <v>2.5966183574879228E-2</v>
      </c>
      <c r="X144" s="67">
        <f>SUM(P144:P144)</f>
        <v>276</v>
      </c>
      <c r="Y144" s="71">
        <f>X144/P146</f>
        <v>2.8894472361809045E-2</v>
      </c>
    </row>
    <row r="145" spans="2:25" x14ac:dyDescent="0.15">
      <c r="K145" s="61"/>
    </row>
    <row r="146" spans="2:25" x14ac:dyDescent="0.15">
      <c r="K146" s="61"/>
      <c r="L146" s="67">
        <f>SUM(L124:L144)</f>
        <v>4584</v>
      </c>
      <c r="M146" s="66"/>
      <c r="N146" s="67">
        <f>SUM(N124:N144)</f>
        <v>4968</v>
      </c>
      <c r="O146" s="62"/>
      <c r="P146" s="67">
        <f>SUM(P124:P144)</f>
        <v>9552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1.1569610489780178E-3</v>
      </c>
      <c r="P154" s="67">
        <f t="shared" ref="P154:P174" si="5">L154+N154</f>
        <v>3</v>
      </c>
      <c r="Q154" s="71">
        <f>P154/P176</f>
        <v>6.3438359061112281E-4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1.1569610489780178E-3</v>
      </c>
      <c r="X154" s="67">
        <f>SUM(P154:P154)</f>
        <v>3</v>
      </c>
      <c r="Y154" s="71">
        <f>X154/P176</f>
        <v>6.3438359061112281E-4</v>
      </c>
    </row>
    <row r="155" spans="2:25" x14ac:dyDescent="0.15">
      <c r="K155" s="61" t="s">
        <v>111</v>
      </c>
      <c r="L155" s="67">
        <f>地区別5歳毎!V65</f>
        <v>5</v>
      </c>
      <c r="M155" s="70">
        <f>L155/L176</f>
        <v>2.3408239700374533E-3</v>
      </c>
      <c r="N155" s="67">
        <f>地区別5歳毎!V66</f>
        <v>45</v>
      </c>
      <c r="O155" s="68">
        <f>N155/N176</f>
        <v>1.7354415734670267E-2</v>
      </c>
      <c r="P155" s="67">
        <f t="shared" si="5"/>
        <v>50</v>
      </c>
      <c r="Q155" s="71">
        <f>P155/P176</f>
        <v>1.0573059843518714E-2</v>
      </c>
      <c r="S155" s="61" t="s">
        <v>136</v>
      </c>
      <c r="T155" s="67">
        <f>SUM(L154:L155)</f>
        <v>5</v>
      </c>
      <c r="U155" s="70">
        <f>T155/L176</f>
        <v>2.3408239700374533E-3</v>
      </c>
      <c r="V155" s="67">
        <f>SUM(N154:N155)</f>
        <v>48</v>
      </c>
      <c r="W155" s="68">
        <f>V155/N176</f>
        <v>1.8511376783648285E-2</v>
      </c>
      <c r="X155" s="67">
        <f>SUM(P154:P155)</f>
        <v>53</v>
      </c>
      <c r="Y155" s="71">
        <f>X155/P176</f>
        <v>1.1207443434129837E-2</v>
      </c>
    </row>
    <row r="156" spans="2:25" x14ac:dyDescent="0.15">
      <c r="K156" s="61" t="s">
        <v>112</v>
      </c>
      <c r="L156" s="67">
        <f>地区別5歳毎!U65</f>
        <v>29</v>
      </c>
      <c r="M156" s="70">
        <f>L156/L176</f>
        <v>1.3576779026217229E-2</v>
      </c>
      <c r="N156" s="67">
        <f>地区別5歳毎!U66</f>
        <v>124</v>
      </c>
      <c r="O156" s="68">
        <f>N156/N176</f>
        <v>4.78210566910914E-2</v>
      </c>
      <c r="P156" s="67">
        <f t="shared" si="5"/>
        <v>153</v>
      </c>
      <c r="Q156" s="71">
        <f>P156/P176</f>
        <v>3.2353563121167266E-2</v>
      </c>
      <c r="S156" s="61" t="s">
        <v>137</v>
      </c>
      <c r="T156" s="67">
        <f>SUM(L154:L156)</f>
        <v>34</v>
      </c>
      <c r="U156" s="70">
        <f>T156/L176</f>
        <v>1.5917602996254682E-2</v>
      </c>
      <c r="V156" s="67">
        <f>SUM(N154:N156)</f>
        <v>172</v>
      </c>
      <c r="W156" s="68">
        <f>V156/N176</f>
        <v>6.6332433474739688E-2</v>
      </c>
      <c r="X156" s="67">
        <f>SUM(P154:P156)</f>
        <v>206</v>
      </c>
      <c r="Y156" s="71">
        <f>X156/P176</f>
        <v>4.3561006555297106E-2</v>
      </c>
    </row>
    <row r="157" spans="2:25" x14ac:dyDescent="0.15">
      <c r="K157" s="61" t="s">
        <v>113</v>
      </c>
      <c r="L157" s="67">
        <f>地区別5歳毎!T65</f>
        <v>67</v>
      </c>
      <c r="M157" s="70">
        <f>L157/L176</f>
        <v>3.1367041198501873E-2</v>
      </c>
      <c r="N157" s="67">
        <f>地区別5歳毎!T66</f>
        <v>181</v>
      </c>
      <c r="O157" s="68">
        <f>N157/N176</f>
        <v>6.9803316621673731E-2</v>
      </c>
      <c r="P157" s="67">
        <f t="shared" si="5"/>
        <v>248</v>
      </c>
      <c r="Q157" s="71">
        <f>P157/P176</f>
        <v>5.2442376823852825E-2</v>
      </c>
      <c r="S157" s="61" t="s">
        <v>138</v>
      </c>
      <c r="T157" s="67">
        <f>SUM(L154:L157)</f>
        <v>101</v>
      </c>
      <c r="U157" s="70">
        <f>T157/L176</f>
        <v>4.7284644194756552E-2</v>
      </c>
      <c r="V157" s="67">
        <f>SUM(N154:N157)</f>
        <v>353</v>
      </c>
      <c r="W157" s="68">
        <f>V157/N176</f>
        <v>0.13613575009641343</v>
      </c>
      <c r="X157" s="67">
        <f>SUM(P154:P157)</f>
        <v>454</v>
      </c>
      <c r="Y157" s="71">
        <f>X157/P176</f>
        <v>9.6003383379149931E-2</v>
      </c>
    </row>
    <row r="158" spans="2:25" x14ac:dyDescent="0.15">
      <c r="K158" s="61" t="s">
        <v>114</v>
      </c>
      <c r="L158" s="67">
        <f>地区別5歳毎!S65</f>
        <v>90</v>
      </c>
      <c r="M158" s="70">
        <f>L158/L176</f>
        <v>4.2134831460674156E-2</v>
      </c>
      <c r="N158" s="67">
        <f>地区別5歳毎!S66</f>
        <v>148</v>
      </c>
      <c r="O158" s="68">
        <f>N158/N176</f>
        <v>5.7076745082915541E-2</v>
      </c>
      <c r="P158" s="67">
        <f t="shared" si="5"/>
        <v>238</v>
      </c>
      <c r="Q158" s="71">
        <f>P158/P176</f>
        <v>5.0327764855149081E-2</v>
      </c>
      <c r="S158" s="61" t="s">
        <v>139</v>
      </c>
      <c r="T158" s="67">
        <f>SUM(L154:L158)</f>
        <v>191</v>
      </c>
      <c r="U158" s="70">
        <f>T158/L176</f>
        <v>8.9419475655430708E-2</v>
      </c>
      <c r="V158" s="67">
        <f>SUM(N154:N158)</f>
        <v>501</v>
      </c>
      <c r="W158" s="68">
        <f>V158/N176</f>
        <v>0.19321249517932895</v>
      </c>
      <c r="X158" s="67">
        <f>SUM(P154:P158)</f>
        <v>692</v>
      </c>
      <c r="Y158" s="71">
        <f>X158/P176</f>
        <v>0.14633114823429902</v>
      </c>
    </row>
    <row r="159" spans="2:25" x14ac:dyDescent="0.15">
      <c r="K159" s="61" t="s">
        <v>115</v>
      </c>
      <c r="L159" s="67">
        <f>地区別5歳毎!R65</f>
        <v>101</v>
      </c>
      <c r="M159" s="70">
        <f>L159/L176</f>
        <v>4.7284644194756552E-2</v>
      </c>
      <c r="N159" s="67">
        <f>地区別5歳毎!R66</f>
        <v>150</v>
      </c>
      <c r="O159" s="68">
        <f>N159/N176</f>
        <v>5.7848052448900886E-2</v>
      </c>
      <c r="P159" s="67">
        <f t="shared" si="5"/>
        <v>251</v>
      </c>
      <c r="Q159" s="71">
        <f>P159/P176</f>
        <v>5.3076760414463943E-2</v>
      </c>
      <c r="S159" s="61" t="s">
        <v>140</v>
      </c>
      <c r="T159" s="67">
        <f>SUM(L154:L159)</f>
        <v>292</v>
      </c>
      <c r="U159" s="70">
        <f>T159/L176</f>
        <v>0.13670411985018727</v>
      </c>
      <c r="V159" s="67">
        <f>SUM(N154:N159)</f>
        <v>651</v>
      </c>
      <c r="W159" s="68">
        <f>V159/N176</f>
        <v>0.25106054762822982</v>
      </c>
      <c r="X159" s="67">
        <f>SUM(P154:P159)</f>
        <v>943</v>
      </c>
      <c r="Y159" s="71">
        <f>X159/P176</f>
        <v>0.19940790864876295</v>
      </c>
    </row>
    <row r="160" spans="2:25" x14ac:dyDescent="0.15">
      <c r="K160" s="61" t="s">
        <v>116</v>
      </c>
      <c r="L160" s="67">
        <f>地区別5歳毎!Q65</f>
        <v>227</v>
      </c>
      <c r="M160" s="70">
        <f>L160/L176</f>
        <v>0.10627340823970037</v>
      </c>
      <c r="N160" s="67">
        <f>地区別5歳毎!Q66</f>
        <v>249</v>
      </c>
      <c r="O160" s="68">
        <f>N160/N176</f>
        <v>9.6027767065175476E-2</v>
      </c>
      <c r="P160" s="67">
        <f t="shared" si="5"/>
        <v>476</v>
      </c>
      <c r="Q160" s="71">
        <f>P160/P176</f>
        <v>0.10065552971029816</v>
      </c>
      <c r="S160" s="61" t="s">
        <v>141</v>
      </c>
      <c r="T160" s="67">
        <f>SUM(L154:L160)</f>
        <v>519</v>
      </c>
      <c r="U160" s="70">
        <f>T160/L176</f>
        <v>0.24297752808988765</v>
      </c>
      <c r="V160" s="67">
        <f>SUM(N154:N160)</f>
        <v>900</v>
      </c>
      <c r="W160" s="68">
        <f>V160/N176</f>
        <v>0.34708831469340534</v>
      </c>
      <c r="X160" s="67">
        <f>SUM(P154:P160)</f>
        <v>1419</v>
      </c>
      <c r="Y160" s="71">
        <f>X160/P176</f>
        <v>0.30006343835906113</v>
      </c>
    </row>
    <row r="161" spans="11:25" x14ac:dyDescent="0.15">
      <c r="K161" s="61" t="s">
        <v>117</v>
      </c>
      <c r="L161" s="67">
        <f>地区別5歳毎!P65</f>
        <v>224</v>
      </c>
      <c r="M161" s="70">
        <f>L161/L176</f>
        <v>0.10486891385767791</v>
      </c>
      <c r="N161" s="67">
        <f>地区別5歳毎!P66</f>
        <v>246</v>
      </c>
      <c r="O161" s="68">
        <f>N161/N176</f>
        <v>9.4870806016197448E-2</v>
      </c>
      <c r="P161" s="67">
        <f t="shared" si="5"/>
        <v>470</v>
      </c>
      <c r="Q161" s="71">
        <f>P161/P176</f>
        <v>9.9386762529075912E-2</v>
      </c>
      <c r="S161" s="61" t="s">
        <v>142</v>
      </c>
      <c r="T161" s="67">
        <f>SUM(L154:L161)</f>
        <v>743</v>
      </c>
      <c r="U161" s="70">
        <f>T161/L176</f>
        <v>0.34784644194756553</v>
      </c>
      <c r="V161" s="67">
        <f>SUM(N154:N161)</f>
        <v>1146</v>
      </c>
      <c r="W161" s="68">
        <f>V161/N176</f>
        <v>0.4419591207096028</v>
      </c>
      <c r="X161" s="67">
        <f>SUM(P154:P161)</f>
        <v>1889</v>
      </c>
      <c r="Y161" s="71">
        <f>X161/P176</f>
        <v>0.39945020088813704</v>
      </c>
    </row>
    <row r="162" spans="11:25" x14ac:dyDescent="0.15">
      <c r="K162" s="61" t="s">
        <v>118</v>
      </c>
      <c r="L162" s="67">
        <f>地区別5歳毎!O65</f>
        <v>233</v>
      </c>
      <c r="M162" s="70">
        <f>L162/L176</f>
        <v>0.10908239700374532</v>
      </c>
      <c r="N162" s="67">
        <f>地区別5歳毎!O66</f>
        <v>245</v>
      </c>
      <c r="O162" s="68">
        <f>N162/N176</f>
        <v>9.4485152333204786E-2</v>
      </c>
      <c r="P162" s="67">
        <f t="shared" si="5"/>
        <v>478</v>
      </c>
      <c r="Q162" s="71">
        <f>P162/P176</f>
        <v>0.10107845210403892</v>
      </c>
      <c r="S162" s="61" t="s">
        <v>143</v>
      </c>
      <c r="T162" s="67">
        <f>SUM(L154:L162)</f>
        <v>976</v>
      </c>
      <c r="U162" s="70">
        <f>T162/L176</f>
        <v>0.45692883895131087</v>
      </c>
      <c r="V162" s="67">
        <f>SUM(N154:N162)</f>
        <v>1391</v>
      </c>
      <c r="W162" s="68">
        <f>V162/N176</f>
        <v>0.53644427304280751</v>
      </c>
      <c r="X162" s="67">
        <f>SUM(P154:P162)</f>
        <v>2367</v>
      </c>
      <c r="Y162" s="71">
        <f>X162/P176</f>
        <v>0.50052865299217597</v>
      </c>
    </row>
    <row r="163" spans="11:25" x14ac:dyDescent="0.15">
      <c r="K163" s="61" t="s">
        <v>119</v>
      </c>
      <c r="L163" s="67">
        <f>地区別5歳毎!N65</f>
        <v>177</v>
      </c>
      <c r="M163" s="70">
        <f>L163/L176</f>
        <v>8.2865168539325837E-2</v>
      </c>
      <c r="N163" s="67">
        <f>地区別5歳毎!N66</f>
        <v>205</v>
      </c>
      <c r="O163" s="68">
        <f>N163/N176</f>
        <v>7.9059005013497885E-2</v>
      </c>
      <c r="P163" s="67">
        <f t="shared" si="5"/>
        <v>382</v>
      </c>
      <c r="Q163" s="71">
        <f>P163/P176</f>
        <v>8.0778177204482979E-2</v>
      </c>
      <c r="S163" s="61" t="s">
        <v>144</v>
      </c>
      <c r="T163" s="67">
        <f>SUM(L154:L163)</f>
        <v>1153</v>
      </c>
      <c r="U163" s="70">
        <f>T163/L176</f>
        <v>0.53979400749063666</v>
      </c>
      <c r="V163" s="67">
        <f>SUM(N154:N163)</f>
        <v>1596</v>
      </c>
      <c r="W163" s="68">
        <f>V163/N176</f>
        <v>0.61550327805630545</v>
      </c>
      <c r="X163" s="67">
        <f>SUM(P154:P163)</f>
        <v>2749</v>
      </c>
      <c r="Y163" s="71">
        <f>X163/P176</f>
        <v>0.58130683019665896</v>
      </c>
    </row>
    <row r="164" spans="11:25" x14ac:dyDescent="0.15">
      <c r="K164" s="61" t="s">
        <v>120</v>
      </c>
      <c r="L164" s="67">
        <f>地区別5歳毎!M65</f>
        <v>126</v>
      </c>
      <c r="M164" s="70">
        <f>L164/L176</f>
        <v>5.8988764044943819E-2</v>
      </c>
      <c r="N164" s="67">
        <f>地区別5歳毎!M66</f>
        <v>155</v>
      </c>
      <c r="O164" s="68">
        <f>N164/N176</f>
        <v>5.9776320863864252E-2</v>
      </c>
      <c r="P164" s="67">
        <f t="shared" si="5"/>
        <v>281</v>
      </c>
      <c r="Q164" s="71">
        <f>P164/P176</f>
        <v>5.9420596320575177E-2</v>
      </c>
      <c r="S164" s="61" t="s">
        <v>145</v>
      </c>
      <c r="T164" s="67">
        <f>SUM(L154:L164)</f>
        <v>1279</v>
      </c>
      <c r="U164" s="70">
        <f>T164/L176</f>
        <v>0.59878277153558057</v>
      </c>
      <c r="V164" s="67">
        <f>SUM(N154:N164)</f>
        <v>1751</v>
      </c>
      <c r="W164" s="68">
        <f>V164/N176</f>
        <v>0.67527959892016964</v>
      </c>
      <c r="X164" s="67">
        <f>SUM(P154:P164)</f>
        <v>3030</v>
      </c>
      <c r="Y164" s="71">
        <f>X164/P176</f>
        <v>0.64072742651723413</v>
      </c>
    </row>
    <row r="165" spans="11:25" x14ac:dyDescent="0.15">
      <c r="K165" s="61" t="s">
        <v>121</v>
      </c>
      <c r="L165" s="67">
        <f>地区別5歳毎!L65</f>
        <v>127</v>
      </c>
      <c r="M165" s="70">
        <f>L165/L176</f>
        <v>5.945692883895131E-2</v>
      </c>
      <c r="N165" s="67">
        <f>地区別5歳毎!L66</f>
        <v>147</v>
      </c>
      <c r="O165" s="68">
        <f>N165/N176</f>
        <v>5.6691091399922872E-2</v>
      </c>
      <c r="P165" s="67">
        <f t="shared" si="5"/>
        <v>274</v>
      </c>
      <c r="Q165" s="71">
        <f>P165/P176</f>
        <v>5.7940367942482557E-2</v>
      </c>
      <c r="S165" s="61" t="s">
        <v>146</v>
      </c>
      <c r="T165" s="67">
        <f>SUM(L154:L165)</f>
        <v>1406</v>
      </c>
      <c r="U165" s="70">
        <f>T165/L176</f>
        <v>0.65823970037453183</v>
      </c>
      <c r="V165" s="67">
        <f>SUM(N154:N165)</f>
        <v>1898</v>
      </c>
      <c r="W165" s="68">
        <f>V165/N176</f>
        <v>0.73197069032009254</v>
      </c>
      <c r="X165" s="67">
        <f>SUM(P154:P165)</f>
        <v>3304</v>
      </c>
      <c r="Y165" s="71">
        <f>X165/P176</f>
        <v>0.69866779445971661</v>
      </c>
    </row>
    <row r="166" spans="11:25" x14ac:dyDescent="0.15">
      <c r="K166" s="61" t="s">
        <v>122</v>
      </c>
      <c r="L166" s="67">
        <f>地区別5歳毎!K65</f>
        <v>115</v>
      </c>
      <c r="M166" s="70">
        <f>L166/L176</f>
        <v>5.3838951310861423E-2</v>
      </c>
      <c r="N166" s="67">
        <f>地区別5歳毎!K66</f>
        <v>90</v>
      </c>
      <c r="O166" s="68">
        <f>N166/N176</f>
        <v>3.4708831469340534E-2</v>
      </c>
      <c r="P166" s="67">
        <f t="shared" si="5"/>
        <v>205</v>
      </c>
      <c r="Q166" s="71">
        <f>P166/P176</f>
        <v>4.3349545358426729E-2</v>
      </c>
      <c r="S166" s="61" t="s">
        <v>103</v>
      </c>
      <c r="T166" s="67">
        <f>SUM(L166:L174)</f>
        <v>730</v>
      </c>
      <c r="U166" s="70">
        <f>T166/L176</f>
        <v>0.34176029962546817</v>
      </c>
      <c r="V166" s="67">
        <f>SUM(N166:N174)</f>
        <v>695</v>
      </c>
      <c r="W166" s="68">
        <f>V166/N176</f>
        <v>0.26802930967990746</v>
      </c>
      <c r="X166" s="67">
        <f>SUM(P166:P174)</f>
        <v>1425</v>
      </c>
      <c r="Y166" s="71">
        <f>X166/P176</f>
        <v>0.30133220554028334</v>
      </c>
    </row>
    <row r="167" spans="11:25" x14ac:dyDescent="0.15">
      <c r="K167" s="61" t="s">
        <v>123</v>
      </c>
      <c r="L167" s="67">
        <f>地区別5歳毎!J65</f>
        <v>93</v>
      </c>
      <c r="M167" s="70">
        <f>L167/L176</f>
        <v>4.3539325842696631E-2</v>
      </c>
      <c r="N167" s="67">
        <f>地区別5歳毎!J66</f>
        <v>92</v>
      </c>
      <c r="O167" s="68">
        <f>N167/N176</f>
        <v>3.5480138835325879E-2</v>
      </c>
      <c r="P167" s="67">
        <f t="shared" si="5"/>
        <v>185</v>
      </c>
      <c r="Q167" s="71">
        <f>P167/P176</f>
        <v>3.912032142101924E-2</v>
      </c>
      <c r="S167" s="61" t="s">
        <v>104</v>
      </c>
      <c r="T167" s="67">
        <f>SUM(L167:L174)</f>
        <v>615</v>
      </c>
      <c r="U167" s="70">
        <f>T167/L176</f>
        <v>0.28792134831460675</v>
      </c>
      <c r="V167" s="67">
        <f>SUM(N167:N174)</f>
        <v>605</v>
      </c>
      <c r="W167" s="68">
        <f>V167/N176</f>
        <v>0.23332047821056692</v>
      </c>
      <c r="X167" s="67">
        <f>SUM(P167:P174)</f>
        <v>1220</v>
      </c>
      <c r="Y167" s="71">
        <f>X167/P176</f>
        <v>0.25798266018185662</v>
      </c>
    </row>
    <row r="168" spans="11:25" x14ac:dyDescent="0.15">
      <c r="K168" s="61" t="s">
        <v>124</v>
      </c>
      <c r="L168" s="67">
        <f>地区別5歳毎!I65</f>
        <v>73</v>
      </c>
      <c r="M168" s="70">
        <f>L168/L176</f>
        <v>3.4176029962546817E-2</v>
      </c>
      <c r="N168" s="67">
        <f>地区別5歳毎!I66</f>
        <v>82</v>
      </c>
      <c r="O168" s="68">
        <f>N168/N176</f>
        <v>3.1623602005399154E-2</v>
      </c>
      <c r="P168" s="67">
        <f t="shared" si="5"/>
        <v>155</v>
      </c>
      <c r="Q168" s="71">
        <f>P168/P176</f>
        <v>3.2776485514908013E-2</v>
      </c>
      <c r="S168" s="61" t="s">
        <v>105</v>
      </c>
      <c r="T168" s="67">
        <f>SUM(L168:L174)</f>
        <v>522</v>
      </c>
      <c r="U168" s="70">
        <f>T168/L176</f>
        <v>0.2443820224719101</v>
      </c>
      <c r="V168" s="67">
        <f>SUM(N168:N174)</f>
        <v>513</v>
      </c>
      <c r="W168" s="68">
        <f>V168/N176</f>
        <v>0.19784033937524104</v>
      </c>
      <c r="X168" s="67">
        <f>SUM(P168:P174)</f>
        <v>1035</v>
      </c>
      <c r="Y168" s="71">
        <f>X168/P176</f>
        <v>0.21886233876083738</v>
      </c>
    </row>
    <row r="169" spans="11:25" x14ac:dyDescent="0.15">
      <c r="K169" s="61" t="s">
        <v>125</v>
      </c>
      <c r="L169" s="67">
        <f>地区別5歳毎!H65</f>
        <v>59</v>
      </c>
      <c r="M169" s="70">
        <f>L169/L176</f>
        <v>2.7621722846441949E-2</v>
      </c>
      <c r="N169" s="67">
        <f>地区別5歳毎!H66</f>
        <v>66</v>
      </c>
      <c r="O169" s="68">
        <f>N169/N176</f>
        <v>2.545314307751639E-2</v>
      </c>
      <c r="P169" s="67">
        <f t="shared" si="5"/>
        <v>125</v>
      </c>
      <c r="Q169" s="71">
        <f>P169/P176</f>
        <v>2.6432649608796786E-2</v>
      </c>
      <c r="S169" s="61" t="s">
        <v>106</v>
      </c>
      <c r="T169" s="67">
        <f>SUM(L169:L174)</f>
        <v>449</v>
      </c>
      <c r="U169" s="70">
        <f>T169/L176</f>
        <v>0.21020599250936331</v>
      </c>
      <c r="V169" s="67">
        <f>SUM(N169:N174)</f>
        <v>431</v>
      </c>
      <c r="W169" s="68">
        <f>V169/N176</f>
        <v>0.16621673736984188</v>
      </c>
      <c r="X169" s="67">
        <f>SUM(P169:P174)</f>
        <v>880</v>
      </c>
      <c r="Y169" s="71">
        <f>X169/P176</f>
        <v>0.18608585324592938</v>
      </c>
    </row>
    <row r="170" spans="11:25" x14ac:dyDescent="0.15">
      <c r="K170" s="61" t="s">
        <v>126</v>
      </c>
      <c r="L170" s="67">
        <f>地区別5歳毎!G65</f>
        <v>88</v>
      </c>
      <c r="M170" s="70">
        <f>L170/L176</f>
        <v>4.1198501872659173E-2</v>
      </c>
      <c r="N170" s="67">
        <f>地区別5歳毎!G66</f>
        <v>85</v>
      </c>
      <c r="O170" s="68">
        <f>N170/N176</f>
        <v>3.2780563054377168E-2</v>
      </c>
      <c r="P170" s="67">
        <f t="shared" si="5"/>
        <v>173</v>
      </c>
      <c r="Q170" s="71">
        <f>P170/P176</f>
        <v>3.6582787058574755E-2</v>
      </c>
      <c r="S170" s="61" t="s">
        <v>107</v>
      </c>
      <c r="T170" s="67">
        <f>SUM(L170:L174)</f>
        <v>390</v>
      </c>
      <c r="U170" s="70">
        <f>T170/L176</f>
        <v>0.18258426966292135</v>
      </c>
      <c r="V170" s="67">
        <f>SUM(N170:N174)</f>
        <v>365</v>
      </c>
      <c r="W170" s="68">
        <f>V170/N176</f>
        <v>0.14076359429232549</v>
      </c>
      <c r="X170" s="67">
        <f>SUM(P170:P174)</f>
        <v>755</v>
      </c>
      <c r="Y170" s="71">
        <f>X170/P176</f>
        <v>0.15965320363713259</v>
      </c>
    </row>
    <row r="171" spans="11:25" x14ac:dyDescent="0.15">
      <c r="K171" s="61" t="s">
        <v>127</v>
      </c>
      <c r="L171" s="67">
        <f>地区別5歳毎!F65</f>
        <v>95</v>
      </c>
      <c r="M171" s="70">
        <f>L171/L176</f>
        <v>4.4475655430711608E-2</v>
      </c>
      <c r="N171" s="67">
        <f>地区別5歳毎!F66</f>
        <v>85</v>
      </c>
      <c r="O171" s="68">
        <f>N171/N176</f>
        <v>3.2780563054377168E-2</v>
      </c>
      <c r="P171" s="67">
        <f t="shared" si="5"/>
        <v>180</v>
      </c>
      <c r="Q171" s="71">
        <f>P171/P176</f>
        <v>3.8063015436667375E-2</v>
      </c>
      <c r="S171" s="61" t="s">
        <v>108</v>
      </c>
      <c r="T171" s="67">
        <f>SUM(L171:L174)</f>
        <v>302</v>
      </c>
      <c r="U171" s="70">
        <f>T171/L176</f>
        <v>0.14138576779026218</v>
      </c>
      <c r="V171" s="67">
        <f>SUM(N171:N174)</f>
        <v>280</v>
      </c>
      <c r="W171" s="68">
        <f>V171/N176</f>
        <v>0.10798303123794832</v>
      </c>
      <c r="X171" s="67">
        <f>SUM(P171:P174)</f>
        <v>582</v>
      </c>
      <c r="Y171" s="71">
        <f>X171/P176</f>
        <v>0.12307041657855783</v>
      </c>
    </row>
    <row r="172" spans="11:25" x14ac:dyDescent="0.15">
      <c r="K172" s="61" t="s">
        <v>128</v>
      </c>
      <c r="L172" s="67">
        <f>地区別5歳毎!E65</f>
        <v>87</v>
      </c>
      <c r="M172" s="70">
        <f>L172/L176</f>
        <v>4.0730337078651688E-2</v>
      </c>
      <c r="N172" s="67">
        <f>地区別5歳毎!E66</f>
        <v>81</v>
      </c>
      <c r="O172" s="68">
        <f>N172/N176</f>
        <v>3.1237948322406478E-2</v>
      </c>
      <c r="P172" s="67">
        <f t="shared" si="5"/>
        <v>168</v>
      </c>
      <c r="Q172" s="71">
        <f>P172/P176</f>
        <v>3.5525481074222882E-2</v>
      </c>
      <c r="S172" s="61" t="s">
        <v>109</v>
      </c>
      <c r="T172" s="67">
        <f>SUM(L172:L174)</f>
        <v>207</v>
      </c>
      <c r="U172" s="70">
        <f>T172/L176</f>
        <v>9.6910112359550563E-2</v>
      </c>
      <c r="V172" s="67">
        <f>SUM(N172:N174)</f>
        <v>195</v>
      </c>
      <c r="W172" s="68">
        <f>V172/N176</f>
        <v>7.5202468183571153E-2</v>
      </c>
      <c r="X172" s="67">
        <f>SUM(P172:P174)</f>
        <v>402</v>
      </c>
      <c r="Y172" s="71">
        <f>X172/P176</f>
        <v>8.5007401141890468E-2</v>
      </c>
    </row>
    <row r="173" spans="11:25" x14ac:dyDescent="0.15">
      <c r="K173" s="61" t="s">
        <v>129</v>
      </c>
      <c r="L173" s="67">
        <f>地区別5歳毎!D65</f>
        <v>67</v>
      </c>
      <c r="M173" s="70">
        <f>L173/L176</f>
        <v>3.1367041198501873E-2</v>
      </c>
      <c r="N173" s="67">
        <f>地区別5歳毎!D66</f>
        <v>60</v>
      </c>
      <c r="O173" s="68">
        <f>N173/N176</f>
        <v>2.3139220979560355E-2</v>
      </c>
      <c r="P173" s="67">
        <f t="shared" si="5"/>
        <v>127</v>
      </c>
      <c r="Q173" s="71">
        <f>P173/P176</f>
        <v>2.6855572002537534E-2</v>
      </c>
      <c r="S173" s="61" t="s">
        <v>3</v>
      </c>
      <c r="T173" s="67">
        <f>SUM(L173:L174)</f>
        <v>120</v>
      </c>
      <c r="U173" s="70">
        <f>T173/L176</f>
        <v>5.6179775280898875E-2</v>
      </c>
      <c r="V173" s="67">
        <f>SUM(N173:N174)</f>
        <v>114</v>
      </c>
      <c r="W173" s="68">
        <f>V173/N176</f>
        <v>4.3964519861164675E-2</v>
      </c>
      <c r="X173" s="67">
        <f>SUM(P173:P174)</f>
        <v>234</v>
      </c>
      <c r="Y173" s="71">
        <f>X173/P176</f>
        <v>4.9481920067667585E-2</v>
      </c>
    </row>
    <row r="174" spans="11:25" x14ac:dyDescent="0.15">
      <c r="K174" s="61" t="s">
        <v>130</v>
      </c>
      <c r="L174" s="67">
        <f>地区別5歳毎!C65</f>
        <v>53</v>
      </c>
      <c r="M174" s="70">
        <f>L174/L176</f>
        <v>2.4812734082397005E-2</v>
      </c>
      <c r="N174" s="67">
        <f>地区別5歳毎!C66</f>
        <v>54</v>
      </c>
      <c r="O174" s="68">
        <f>N174/N176</f>
        <v>2.082529888160432E-2</v>
      </c>
      <c r="P174" s="67">
        <f t="shared" si="5"/>
        <v>107</v>
      </c>
      <c r="Q174" s="71">
        <f>P174/P176</f>
        <v>2.2626348065130048E-2</v>
      </c>
      <c r="S174" s="61" t="s">
        <v>110</v>
      </c>
      <c r="T174" s="67">
        <f>SUM(L174:L174)</f>
        <v>53</v>
      </c>
      <c r="U174" s="70">
        <f>T174/L176</f>
        <v>2.4812734082397005E-2</v>
      </c>
      <c r="V174" s="67">
        <f>SUM(N174:N174)</f>
        <v>54</v>
      </c>
      <c r="W174" s="68">
        <f>V174/N176</f>
        <v>2.082529888160432E-2</v>
      </c>
      <c r="X174" s="67">
        <f>SUM(P174:P174)</f>
        <v>107</v>
      </c>
      <c r="Y174" s="71">
        <f>X174/P176</f>
        <v>2.2626348065130048E-2</v>
      </c>
    </row>
    <row r="175" spans="11:25" x14ac:dyDescent="0.15">
      <c r="K175" s="61"/>
    </row>
    <row r="176" spans="11:25" x14ac:dyDescent="0.15">
      <c r="K176" s="61"/>
      <c r="L176" s="67">
        <f>SUM(L154:L174)</f>
        <v>2136</v>
      </c>
      <c r="M176" s="66"/>
      <c r="N176" s="67">
        <f>SUM(N154:N174)</f>
        <v>2593</v>
      </c>
      <c r="O176" s="62"/>
      <c r="P176" s="67">
        <f>SUM(P154:P174)</f>
        <v>4729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1.4081642232409682E-4</v>
      </c>
      <c r="N184" s="67">
        <f>地区別5歳毎!W69</f>
        <v>103</v>
      </c>
      <c r="O184" s="68">
        <f>N184/N206</f>
        <v>1.4624242166091635E-3</v>
      </c>
      <c r="P184" s="67">
        <f t="shared" ref="P184:P204" si="6">L184+N184</f>
        <v>112</v>
      </c>
      <c r="Q184" s="71">
        <f>P184/P206</f>
        <v>8.3368070029178826E-4</v>
      </c>
      <c r="S184" s="61" t="s">
        <v>1</v>
      </c>
      <c r="T184" s="67">
        <f>SUM(L184:L184)</f>
        <v>9</v>
      </c>
      <c r="U184" s="70">
        <f>T184/L206</f>
        <v>1.4081642232409682E-4</v>
      </c>
      <c r="V184" s="67">
        <f>SUM(N184:N184)</f>
        <v>103</v>
      </c>
      <c r="W184" s="68">
        <f>V184/N206</f>
        <v>1.4624242166091635E-3</v>
      </c>
      <c r="X184" s="67">
        <f>SUM(P184:P184)</f>
        <v>112</v>
      </c>
      <c r="Y184" s="71">
        <f>X184/P206</f>
        <v>8.3368070029178826E-4</v>
      </c>
    </row>
    <row r="185" spans="2:25" x14ac:dyDescent="0.15">
      <c r="K185" s="61" t="s">
        <v>111</v>
      </c>
      <c r="L185" s="67">
        <f>地区別5歳毎!V68</f>
        <v>131</v>
      </c>
      <c r="M185" s="70">
        <f>L185/L206</f>
        <v>2.049661258272965E-3</v>
      </c>
      <c r="N185" s="67">
        <f>地区別5歳毎!V69</f>
        <v>649</v>
      </c>
      <c r="O185" s="68">
        <f>N185/N206</f>
        <v>9.2146923939742439E-3</v>
      </c>
      <c r="P185" s="67">
        <f t="shared" si="6"/>
        <v>780</v>
      </c>
      <c r="Q185" s="71">
        <f>P185/P206</f>
        <v>5.8059905913178111E-3</v>
      </c>
      <c r="S185" s="61" t="s">
        <v>136</v>
      </c>
      <c r="T185" s="67">
        <f>SUM(L184:L185)</f>
        <v>140</v>
      </c>
      <c r="U185" s="70">
        <f>T185/L206</f>
        <v>2.1904776805970615E-3</v>
      </c>
      <c r="V185" s="67">
        <f>SUM(N184:N185)</f>
        <v>752</v>
      </c>
      <c r="W185" s="68">
        <f>V185/N206</f>
        <v>1.0677116610583407E-2</v>
      </c>
      <c r="X185" s="67">
        <f>SUM(P184:P185)</f>
        <v>892</v>
      </c>
      <c r="Y185" s="71">
        <f>X185/P206</f>
        <v>6.6396712916095991E-3</v>
      </c>
    </row>
    <row r="186" spans="2:25" x14ac:dyDescent="0.15">
      <c r="K186" s="61" t="s">
        <v>112</v>
      </c>
      <c r="L186" s="67">
        <f>地区別5歳毎!U68</f>
        <v>581</v>
      </c>
      <c r="M186" s="70">
        <f>L186/L206</f>
        <v>9.0904823744778051E-3</v>
      </c>
      <c r="N186" s="67">
        <f>地区別5歳毎!U69</f>
        <v>1711</v>
      </c>
      <c r="O186" s="68">
        <f>N186/N206</f>
        <v>2.4293279947750282E-2</v>
      </c>
      <c r="P186" s="67">
        <f t="shared" si="6"/>
        <v>2292</v>
      </c>
      <c r="Q186" s="71">
        <f>P186/P206</f>
        <v>1.7060680045256953E-2</v>
      </c>
      <c r="S186" s="61" t="s">
        <v>137</v>
      </c>
      <c r="T186" s="67">
        <f>SUM(L184:L186)</f>
        <v>721</v>
      </c>
      <c r="U186" s="70">
        <f>T186/L206</f>
        <v>1.1280960055074868E-2</v>
      </c>
      <c r="V186" s="67">
        <f>SUM(N184:N186)</f>
        <v>2463</v>
      </c>
      <c r="W186" s="68">
        <f>V186/N206</f>
        <v>3.4970396558333686E-2</v>
      </c>
      <c r="X186" s="67">
        <f>SUM(P184:P186)</f>
        <v>3184</v>
      </c>
      <c r="Y186" s="71">
        <f>X186/P206</f>
        <v>2.370035133686655E-2</v>
      </c>
    </row>
    <row r="187" spans="2:25" x14ac:dyDescent="0.15">
      <c r="K187" s="61" t="s">
        <v>113</v>
      </c>
      <c r="L187" s="67">
        <f>地区別5歳毎!T68</f>
        <v>1548</v>
      </c>
      <c r="M187" s="70">
        <f>L187/L206</f>
        <v>2.4220424639744654E-2</v>
      </c>
      <c r="N187" s="67">
        <f>地区別5歳毎!T69</f>
        <v>2902</v>
      </c>
      <c r="O187" s="68">
        <f>N187/N206</f>
        <v>4.1203447345629057E-2</v>
      </c>
      <c r="P187" s="67">
        <f t="shared" si="6"/>
        <v>4450</v>
      </c>
      <c r="Q187" s="71">
        <f>P187/P206</f>
        <v>3.3123920681236228E-2</v>
      </c>
      <c r="S187" s="61" t="s">
        <v>138</v>
      </c>
      <c r="T187" s="67">
        <f>SUM(L184:L187)</f>
        <v>2269</v>
      </c>
      <c r="U187" s="70">
        <f>T187/L206</f>
        <v>3.5501384694819518E-2</v>
      </c>
      <c r="V187" s="67">
        <f>SUM(N184:N187)</f>
        <v>5365</v>
      </c>
      <c r="W187" s="68">
        <f>V187/N206</f>
        <v>7.6173843903962743E-2</v>
      </c>
      <c r="X187" s="67">
        <f>SUM(P184:P187)</f>
        <v>7634</v>
      </c>
      <c r="Y187" s="71">
        <f>X187/P206</f>
        <v>5.6824272018102778E-2</v>
      </c>
    </row>
    <row r="188" spans="2:25" x14ac:dyDescent="0.15">
      <c r="K188" s="61" t="s">
        <v>114</v>
      </c>
      <c r="L188" s="67">
        <f>地区別5歳毎!S68</f>
        <v>2453</v>
      </c>
      <c r="M188" s="70">
        <f>L188/L206</f>
        <v>3.8380298217889942E-2</v>
      </c>
      <c r="N188" s="67">
        <f>地区別5歳毎!S69</f>
        <v>3644</v>
      </c>
      <c r="O188" s="68">
        <f>N188/N206</f>
        <v>5.1738581022561091E-2</v>
      </c>
      <c r="P188" s="67">
        <f t="shared" si="6"/>
        <v>6097</v>
      </c>
      <c r="Q188" s="71">
        <f>P188/P206</f>
        <v>4.5383493122134223E-2</v>
      </c>
      <c r="S188" s="61" t="s">
        <v>139</v>
      </c>
      <c r="T188" s="67">
        <f>SUM(L184:L188)</f>
        <v>4722</v>
      </c>
      <c r="U188" s="70">
        <f>T188/L206</f>
        <v>7.3881682912709468E-2</v>
      </c>
      <c r="V188" s="67">
        <f>SUM(N184:N188)</f>
        <v>9009</v>
      </c>
      <c r="W188" s="68">
        <f>V188/N206</f>
        <v>0.12791242492652383</v>
      </c>
      <c r="X188" s="67">
        <f>SUM(P184:P188)</f>
        <v>13731</v>
      </c>
      <c r="Y188" s="71">
        <f>X188/P206</f>
        <v>0.10220776514023701</v>
      </c>
    </row>
    <row r="189" spans="2:25" x14ac:dyDescent="0.15">
      <c r="K189" s="61" t="s">
        <v>115</v>
      </c>
      <c r="L189" s="67">
        <f>地区別5歳毎!R68</f>
        <v>3076</v>
      </c>
      <c r="M189" s="70">
        <f>L189/L206</f>
        <v>4.8127923896546868E-2</v>
      </c>
      <c r="N189" s="67">
        <f>地区別5歳毎!R69</f>
        <v>3855</v>
      </c>
      <c r="O189" s="68">
        <f>N189/N206</f>
        <v>5.4734420922605102E-2</v>
      </c>
      <c r="P189" s="67">
        <f t="shared" si="6"/>
        <v>6931</v>
      </c>
      <c r="Q189" s="71">
        <f>P189/P206</f>
        <v>5.1591436908235574E-2</v>
      </c>
      <c r="S189" s="61" t="s">
        <v>140</v>
      </c>
      <c r="T189" s="67">
        <f>SUM(L184:L189)</f>
        <v>7798</v>
      </c>
      <c r="U189" s="70">
        <f>T189/L206</f>
        <v>0.12200960680925634</v>
      </c>
      <c r="V189" s="67">
        <f>SUM(N184:N189)</f>
        <v>12864</v>
      </c>
      <c r="W189" s="68">
        <f>V189/N206</f>
        <v>0.18264684584912894</v>
      </c>
      <c r="X189" s="67">
        <f>SUM(P184:P189)</f>
        <v>20662</v>
      </c>
      <c r="Y189" s="71">
        <f>X189/P206</f>
        <v>0.15379920204847258</v>
      </c>
    </row>
    <row r="190" spans="2:25" x14ac:dyDescent="0.15">
      <c r="K190" s="61" t="s">
        <v>116</v>
      </c>
      <c r="L190" s="67">
        <f>地区別5歳毎!Q68</f>
        <v>5103</v>
      </c>
      <c r="M190" s="70">
        <f>L190/L206</f>
        <v>7.98429114577629E-2</v>
      </c>
      <c r="N190" s="67">
        <f>地区別5歳毎!Q69</f>
        <v>5837</v>
      </c>
      <c r="O190" s="68">
        <f>N190/N206</f>
        <v>8.2875438372307653E-2</v>
      </c>
      <c r="P190" s="67">
        <f t="shared" si="6"/>
        <v>10940</v>
      </c>
      <c r="Q190" s="71">
        <f>P190/P206</f>
        <v>8.1432739832072887E-2</v>
      </c>
      <c r="S190" s="61" t="s">
        <v>141</v>
      </c>
      <c r="T190" s="67">
        <f>SUM(L184:L190)</f>
        <v>12901</v>
      </c>
      <c r="U190" s="70">
        <f>T190/L206</f>
        <v>0.20185251826701922</v>
      </c>
      <c r="V190" s="67">
        <f>SUM(N184:N190)</f>
        <v>18701</v>
      </c>
      <c r="W190" s="68">
        <f>V190/N206</f>
        <v>0.26552228422143659</v>
      </c>
      <c r="X190" s="67">
        <f>SUM(P184:P190)</f>
        <v>31602</v>
      </c>
      <c r="Y190" s="71">
        <f>X190/P206</f>
        <v>0.23523194188054547</v>
      </c>
    </row>
    <row r="191" spans="2:25" x14ac:dyDescent="0.15">
      <c r="K191" s="61" t="s">
        <v>117</v>
      </c>
      <c r="L191" s="67">
        <f>地区別5歳毎!P68</f>
        <v>4825</v>
      </c>
      <c r="M191" s="70">
        <f>L191/L206</f>
        <v>7.5493248634863022E-2</v>
      </c>
      <c r="N191" s="67">
        <f>地区別5歳毎!P69</f>
        <v>4989</v>
      </c>
      <c r="O191" s="68">
        <f>N191/N206</f>
        <v>7.0835285598671041E-2</v>
      </c>
      <c r="P191" s="67">
        <f t="shared" si="6"/>
        <v>9814</v>
      </c>
      <c r="Q191" s="71">
        <f>P191/P206</f>
        <v>7.3051271363067952E-2</v>
      </c>
      <c r="S191" s="61" t="s">
        <v>142</v>
      </c>
      <c r="T191" s="67">
        <f>SUM(L184:L191)</f>
        <v>17726</v>
      </c>
      <c r="U191" s="70">
        <f>T191/L206</f>
        <v>0.27734576690188223</v>
      </c>
      <c r="V191" s="67">
        <f>SUM(N184:N191)</f>
        <v>23690</v>
      </c>
      <c r="W191" s="68">
        <f>V191/N206</f>
        <v>0.33635756982010762</v>
      </c>
      <c r="X191" s="67">
        <f>SUM(P184:P191)</f>
        <v>41416</v>
      </c>
      <c r="Y191" s="71">
        <f>X191/P206</f>
        <v>0.30828321324361341</v>
      </c>
    </row>
    <row r="192" spans="2:25" x14ac:dyDescent="0.15">
      <c r="K192" s="61" t="s">
        <v>118</v>
      </c>
      <c r="L192" s="67">
        <f>地区別5歳毎!O68</f>
        <v>4422</v>
      </c>
      <c r="M192" s="70">
        <f>L192/L206</f>
        <v>6.9187802168572898E-2</v>
      </c>
      <c r="N192" s="67">
        <f>地区別5歳毎!O69</f>
        <v>4756</v>
      </c>
      <c r="O192" s="68">
        <f>N192/N206</f>
        <v>6.7527083244593999E-2</v>
      </c>
      <c r="P192" s="67">
        <f t="shared" si="6"/>
        <v>9178</v>
      </c>
      <c r="Q192" s="71">
        <f>P192/P206</f>
        <v>6.8317155957839576E-2</v>
      </c>
      <c r="S192" s="61" t="s">
        <v>143</v>
      </c>
      <c r="T192" s="67">
        <f>SUM(L184:L192)</f>
        <v>22148</v>
      </c>
      <c r="U192" s="70">
        <f>T192/L206</f>
        <v>0.34653356907045513</v>
      </c>
      <c r="V192" s="67">
        <f>SUM(N184:N192)</f>
        <v>28446</v>
      </c>
      <c r="W192" s="68">
        <f>V192/N206</f>
        <v>0.40388465306470162</v>
      </c>
      <c r="X192" s="67">
        <f>SUM(P184:P192)</f>
        <v>50594</v>
      </c>
      <c r="Y192" s="71">
        <f>X192/P206</f>
        <v>0.37660036920145301</v>
      </c>
    </row>
    <row r="193" spans="11:25" x14ac:dyDescent="0.15">
      <c r="K193" s="61" t="s">
        <v>119</v>
      </c>
      <c r="L193" s="67">
        <f>地区別5歳毎!N68</f>
        <v>3934</v>
      </c>
      <c r="M193" s="70">
        <f>L193/L206</f>
        <v>6.1552422824777429E-2</v>
      </c>
      <c r="N193" s="67">
        <f>地区別5歳毎!N69</f>
        <v>4464</v>
      </c>
      <c r="O193" s="68">
        <f>N193/N206</f>
        <v>6.3381181581973853E-2</v>
      </c>
      <c r="P193" s="67">
        <f t="shared" si="6"/>
        <v>8398</v>
      </c>
      <c r="Q193" s="71">
        <f>P193/P206</f>
        <v>6.2511165366521765E-2</v>
      </c>
      <c r="S193" s="61" t="s">
        <v>144</v>
      </c>
      <c r="T193" s="67">
        <f>SUM(L184:L193)</f>
        <v>26082</v>
      </c>
      <c r="U193" s="70">
        <f>T193/L206</f>
        <v>0.40808599189523259</v>
      </c>
      <c r="V193" s="67">
        <f>SUM(N184:N193)</f>
        <v>32910</v>
      </c>
      <c r="W193" s="68">
        <f>V193/N206</f>
        <v>0.46726583464667548</v>
      </c>
      <c r="X193" s="67">
        <f>SUM(P184:P193)</f>
        <v>58992</v>
      </c>
      <c r="Y193" s="71">
        <f>X193/P206</f>
        <v>0.43911153456797475</v>
      </c>
    </row>
    <row r="194" spans="11:25" x14ac:dyDescent="0.15">
      <c r="K194" s="61" t="s">
        <v>120</v>
      </c>
      <c r="L194" s="67">
        <f>地区別5歳毎!M68</f>
        <v>4372</v>
      </c>
      <c r="M194" s="70">
        <f>L194/L206</f>
        <v>6.8405488711216808E-2</v>
      </c>
      <c r="N194" s="67">
        <f>地区別5歳毎!M69</f>
        <v>4770</v>
      </c>
      <c r="O194" s="68">
        <f>N194/N206</f>
        <v>6.7725859351705928E-2</v>
      </c>
      <c r="P194" s="67">
        <f t="shared" si="6"/>
        <v>9142</v>
      </c>
      <c r="Q194" s="71">
        <f>P194/P206</f>
        <v>6.8049187161317221E-2</v>
      </c>
      <c r="S194" s="61" t="s">
        <v>145</v>
      </c>
      <c r="T194" s="67">
        <f>SUM(L184:L194)</f>
        <v>30454</v>
      </c>
      <c r="U194" s="70">
        <f>T194/L206</f>
        <v>0.47649148060644941</v>
      </c>
      <c r="V194" s="67">
        <f>SUM(N184:N194)</f>
        <v>37680</v>
      </c>
      <c r="W194" s="68">
        <f>V194/N206</f>
        <v>0.53499169399838142</v>
      </c>
      <c r="X194" s="67">
        <f>SUM(P184:P194)</f>
        <v>68134</v>
      </c>
      <c r="Y194" s="71">
        <f>X194/P206</f>
        <v>0.50716072172929194</v>
      </c>
    </row>
    <row r="195" spans="11:25" x14ac:dyDescent="0.15">
      <c r="K195" s="61" t="s">
        <v>121</v>
      </c>
      <c r="L195" s="67">
        <f>地区別5歳毎!L68</f>
        <v>4554</v>
      </c>
      <c r="M195" s="70">
        <f>L195/L206</f>
        <v>7.1253109695992994E-2</v>
      </c>
      <c r="N195" s="67">
        <f>地区別5歳毎!L69</f>
        <v>4670</v>
      </c>
      <c r="O195" s="68">
        <f>N195/N206</f>
        <v>6.6306030015192169E-2</v>
      </c>
      <c r="P195" s="67">
        <f t="shared" si="6"/>
        <v>9224</v>
      </c>
      <c r="Q195" s="71">
        <f>P195/P206</f>
        <v>6.8659560531173697E-2</v>
      </c>
      <c r="S195" s="61" t="s">
        <v>146</v>
      </c>
      <c r="T195" s="67">
        <f>SUM(L184:L195)</f>
        <v>35008</v>
      </c>
      <c r="U195" s="70">
        <f>T195/L206</f>
        <v>0.54774459030244238</v>
      </c>
      <c r="V195" s="67">
        <f>SUM(N184:N195)</f>
        <v>42350</v>
      </c>
      <c r="W195" s="68">
        <f>V195/N206</f>
        <v>0.60129772401357362</v>
      </c>
      <c r="X195" s="67">
        <f>SUM(P184:P195)</f>
        <v>77358</v>
      </c>
      <c r="Y195" s="71">
        <f>X195/P206</f>
        <v>0.57582028226046567</v>
      </c>
    </row>
    <row r="196" spans="11:25" x14ac:dyDescent="0.15">
      <c r="K196" s="61" t="s">
        <v>122</v>
      </c>
      <c r="L196" s="67">
        <f>地区別5歳毎!K68</f>
        <v>4117</v>
      </c>
      <c r="M196" s="70">
        <f>L196/L206</f>
        <v>6.4415690078700738E-2</v>
      </c>
      <c r="N196" s="67">
        <f>地区別5歳毎!K69</f>
        <v>4169</v>
      </c>
      <c r="O196" s="68">
        <f>N196/N206</f>
        <v>5.9192685039258279E-2</v>
      </c>
      <c r="P196" s="67">
        <f t="shared" si="6"/>
        <v>8286</v>
      </c>
      <c r="Q196" s="71">
        <f>P196/P206</f>
        <v>6.1677484666229979E-2</v>
      </c>
      <c r="S196" s="61" t="s">
        <v>103</v>
      </c>
      <c r="T196" s="67">
        <f>SUM(L196:L204)</f>
        <v>28905</v>
      </c>
      <c r="U196" s="70">
        <f>T196/L206</f>
        <v>0.45225540969755762</v>
      </c>
      <c r="V196" s="67">
        <f>SUM(N196:N204)</f>
        <v>28081</v>
      </c>
      <c r="W196" s="68">
        <f>V196/N206</f>
        <v>0.39870227598642644</v>
      </c>
      <c r="X196" s="67">
        <f>SUM(P196:P204)</f>
        <v>56986</v>
      </c>
      <c r="Y196" s="71">
        <f>X196/P206</f>
        <v>0.42417971773953433</v>
      </c>
    </row>
    <row r="197" spans="11:25" x14ac:dyDescent="0.15">
      <c r="K197" s="61" t="s">
        <v>123</v>
      </c>
      <c r="L197" s="67">
        <f>地区別5歳毎!J68</f>
        <v>3609</v>
      </c>
      <c r="M197" s="70">
        <f>L197/L206</f>
        <v>5.6467385351962822E-2</v>
      </c>
      <c r="N197" s="67">
        <f>地区別5歳毎!J69</f>
        <v>3739</v>
      </c>
      <c r="O197" s="68">
        <f>N197/N206</f>
        <v>5.3087418892249154E-2</v>
      </c>
      <c r="P197" s="67">
        <f t="shared" si="6"/>
        <v>7348</v>
      </c>
      <c r="Q197" s="71">
        <f>P197/P206</f>
        <v>5.4695408801286254E-2</v>
      </c>
      <c r="S197" s="61" t="s">
        <v>104</v>
      </c>
      <c r="T197" s="67">
        <f>SUM(L197:L204)</f>
        <v>24788</v>
      </c>
      <c r="U197" s="70">
        <f>T197/L206</f>
        <v>0.38783971961885688</v>
      </c>
      <c r="V197" s="67">
        <f>SUM(N197:N204)</f>
        <v>23912</v>
      </c>
      <c r="W197" s="68">
        <f>V197/N206</f>
        <v>0.33950959094716815</v>
      </c>
      <c r="X197" s="67">
        <f>SUM(P197:P204)</f>
        <v>48700</v>
      </c>
      <c r="Y197" s="71">
        <f>X197/P206</f>
        <v>0.36250223307330437</v>
      </c>
    </row>
    <row r="198" spans="11:25" x14ac:dyDescent="0.15">
      <c r="K198" s="61" t="s">
        <v>124</v>
      </c>
      <c r="L198" s="67">
        <f>地区別5歳毎!I68</f>
        <v>3100</v>
      </c>
      <c r="M198" s="70">
        <f>L198/L206</f>
        <v>4.850343435607779E-2</v>
      </c>
      <c r="N198" s="67">
        <f>地区別5歳毎!I69</f>
        <v>3032</v>
      </c>
      <c r="O198" s="68">
        <f>N198/N206</f>
        <v>4.3049225483096934E-2</v>
      </c>
      <c r="P198" s="67">
        <f t="shared" si="6"/>
        <v>6132</v>
      </c>
      <c r="Q198" s="71">
        <f>P198/P206</f>
        <v>4.5644018340975409E-2</v>
      </c>
      <c r="S198" s="61" t="s">
        <v>105</v>
      </c>
      <c r="T198" s="67">
        <f>SUM(L198:L204)</f>
        <v>21179</v>
      </c>
      <c r="U198" s="70">
        <f>T198/L206</f>
        <v>0.33137233426689405</v>
      </c>
      <c r="V198" s="67">
        <f>SUM(N198:N204)</f>
        <v>20173</v>
      </c>
      <c r="W198" s="68">
        <f>V198/N206</f>
        <v>0.28642217205491899</v>
      </c>
      <c r="X198" s="67">
        <f>SUM(P198:P204)</f>
        <v>41352</v>
      </c>
      <c r="Y198" s="71">
        <f>X198/P206</f>
        <v>0.30780682427201811</v>
      </c>
    </row>
    <row r="199" spans="11:25" x14ac:dyDescent="0.15">
      <c r="K199" s="61" t="s">
        <v>125</v>
      </c>
      <c r="L199" s="67">
        <f>地区別5歳毎!H68</f>
        <v>2773</v>
      </c>
      <c r="M199" s="70">
        <f>L199/L206</f>
        <v>4.3387104344968945E-2</v>
      </c>
      <c r="N199" s="67">
        <f>地区別5歳毎!H69</f>
        <v>2663</v>
      </c>
      <c r="O199" s="68">
        <f>N199/N206</f>
        <v>3.7810055231361189E-2</v>
      </c>
      <c r="P199" s="67">
        <f t="shared" si="6"/>
        <v>5436</v>
      </c>
      <c r="Q199" s="71">
        <f>P199/P206</f>
        <v>4.0463288274876434E-2</v>
      </c>
      <c r="S199" s="61" t="s">
        <v>106</v>
      </c>
      <c r="T199" s="67">
        <f>SUM(L199:L204)</f>
        <v>18079</v>
      </c>
      <c r="U199" s="70">
        <f>T199/L206</f>
        <v>0.28286889991081626</v>
      </c>
      <c r="V199" s="67">
        <f>SUM(N199:N204)</f>
        <v>17141</v>
      </c>
      <c r="W199" s="68">
        <f>V199/N206</f>
        <v>0.24337294657182207</v>
      </c>
      <c r="X199" s="67">
        <f>SUM(P199:P204)</f>
        <v>35220</v>
      </c>
      <c r="Y199" s="71">
        <f>X199/P206</f>
        <v>0.26216280593104269</v>
      </c>
    </row>
    <row r="200" spans="11:25" x14ac:dyDescent="0.15">
      <c r="K200" s="61" t="s">
        <v>126</v>
      </c>
      <c r="L200" s="67">
        <f>地区別5歳毎!G68</f>
        <v>2697</v>
      </c>
      <c r="M200" s="70">
        <f>L200/L206</f>
        <v>4.219798788978768E-2</v>
      </c>
      <c r="N200" s="67">
        <f>地区別5歳毎!G69</f>
        <v>2729</v>
      </c>
      <c r="O200" s="68">
        <f>N200/N206</f>
        <v>3.8747142593460265E-2</v>
      </c>
      <c r="P200" s="67">
        <f t="shared" si="6"/>
        <v>5426</v>
      </c>
      <c r="Q200" s="71">
        <f>P200/P206</f>
        <v>4.0388852498064669E-2</v>
      </c>
      <c r="S200" s="61" t="s">
        <v>107</v>
      </c>
      <c r="T200" s="67">
        <f>SUM(L200:L204)</f>
        <v>15306</v>
      </c>
      <c r="U200" s="70">
        <f>T200/L206</f>
        <v>0.23948179556584731</v>
      </c>
      <c r="V200" s="67">
        <f>SUM(N200:N204)</f>
        <v>14478</v>
      </c>
      <c r="W200" s="68">
        <f>V200/N206</f>
        <v>0.20556289134046088</v>
      </c>
      <c r="X200" s="67">
        <f>SUM(P200:P204)</f>
        <v>29784</v>
      </c>
      <c r="Y200" s="71">
        <f>X200/P206</f>
        <v>0.22169951765616627</v>
      </c>
    </row>
    <row r="201" spans="11:25" x14ac:dyDescent="0.15">
      <c r="K201" s="61" t="s">
        <v>127</v>
      </c>
      <c r="L201" s="67">
        <f>地区別5歳毎!F68</f>
        <v>3358</v>
      </c>
      <c r="M201" s="70">
        <f>L201/L206</f>
        <v>5.2540171796035234E-2</v>
      </c>
      <c r="N201" s="67">
        <f>地区別5歳毎!F69</f>
        <v>3137</v>
      </c>
      <c r="O201" s="68">
        <f>N201/N206</f>
        <v>4.4540046286436367E-2</v>
      </c>
      <c r="P201" s="67">
        <f t="shared" si="6"/>
        <v>6495</v>
      </c>
      <c r="Q201" s="71">
        <f>P201/P206</f>
        <v>4.8346037039242541E-2</v>
      </c>
      <c r="S201" s="61" t="s">
        <v>108</v>
      </c>
      <c r="T201" s="67">
        <f>SUM(L201:L204)</f>
        <v>12609</v>
      </c>
      <c r="U201" s="70">
        <f>T201/L206</f>
        <v>0.19728380767605963</v>
      </c>
      <c r="V201" s="67">
        <f>SUM(N201:N204)</f>
        <v>11749</v>
      </c>
      <c r="W201" s="68">
        <f>V201/N206</f>
        <v>0.16681574874700061</v>
      </c>
      <c r="X201" s="67">
        <f>SUM(P201:P204)</f>
        <v>24358</v>
      </c>
      <c r="Y201" s="71">
        <f>X201/P206</f>
        <v>0.1813106651581016</v>
      </c>
    </row>
    <row r="202" spans="11:25" x14ac:dyDescent="0.15">
      <c r="K202" s="61" t="s">
        <v>128</v>
      </c>
      <c r="L202" s="67">
        <f>地区別5歳毎!E68</f>
        <v>3397</v>
      </c>
      <c r="M202" s="70">
        <f>L202/L206</f>
        <v>5.3150376292772986E-2</v>
      </c>
      <c r="N202" s="67">
        <f>地区別5歳毎!E69</f>
        <v>3105</v>
      </c>
      <c r="O202" s="68">
        <f>N202/N206</f>
        <v>4.4085700898751967E-2</v>
      </c>
      <c r="P202" s="67">
        <f t="shared" si="6"/>
        <v>6502</v>
      </c>
      <c r="Q202" s="71">
        <f>P202/P206</f>
        <v>4.8398142083010777E-2</v>
      </c>
      <c r="S202" s="61" t="s">
        <v>109</v>
      </c>
      <c r="T202" s="67">
        <f>SUM(L202:L204)</f>
        <v>9251</v>
      </c>
      <c r="U202" s="70">
        <f>T202/L206</f>
        <v>0.1447436358800244</v>
      </c>
      <c r="V202" s="67">
        <f>SUM(N202:N204)</f>
        <v>8612</v>
      </c>
      <c r="W202" s="68">
        <f>V202/N206</f>
        <v>0.12227570246056424</v>
      </c>
      <c r="X202" s="67">
        <f>SUM(P202:P204)</f>
        <v>17863</v>
      </c>
      <c r="Y202" s="71">
        <f>X202/P206</f>
        <v>0.13296462811885904</v>
      </c>
    </row>
    <row r="203" spans="11:25" x14ac:dyDescent="0.15">
      <c r="K203" s="61" t="s">
        <v>129</v>
      </c>
      <c r="L203" s="67">
        <f>地区別5歳毎!D68</f>
        <v>3151</v>
      </c>
      <c r="M203" s="70">
        <f>L203/L206</f>
        <v>4.930139408258101E-2</v>
      </c>
      <c r="N203" s="67">
        <f>地区別5歳毎!D69</f>
        <v>2989</v>
      </c>
      <c r="O203" s="68">
        <f>N203/N206</f>
        <v>4.2438698868396019E-2</v>
      </c>
      <c r="P203" s="67">
        <f t="shared" si="6"/>
        <v>6140</v>
      </c>
      <c r="Q203" s="71">
        <f>P203/P206</f>
        <v>4.5703566962424821E-2</v>
      </c>
      <c r="S203" s="61" t="s">
        <v>3</v>
      </c>
      <c r="T203" s="67">
        <f>SUM(L203:L204)</f>
        <v>5854</v>
      </c>
      <c r="U203" s="70">
        <f>T203/L206</f>
        <v>9.1593259587251424E-2</v>
      </c>
      <c r="V203" s="67">
        <f>SUM(N203:N204)</f>
        <v>5507</v>
      </c>
      <c r="W203" s="68">
        <f>V203/N206</f>
        <v>7.8190001561812272E-2</v>
      </c>
      <c r="X203" s="67">
        <f>SUM(P203:P204)</f>
        <v>11361</v>
      </c>
      <c r="Y203" s="71">
        <f>X203/P206</f>
        <v>8.4566486035848265E-2</v>
      </c>
    </row>
    <row r="204" spans="11:25" x14ac:dyDescent="0.15">
      <c r="K204" s="61" t="s">
        <v>130</v>
      </c>
      <c r="L204" s="67">
        <f>地区別5歳毎!C68</f>
        <v>2703</v>
      </c>
      <c r="M204" s="70">
        <f>L204/L206</f>
        <v>4.2291865504670414E-2</v>
      </c>
      <c r="N204" s="67">
        <f>地区別5歳毎!C69</f>
        <v>2518</v>
      </c>
      <c r="O204" s="68">
        <f>N204/N206</f>
        <v>3.5751302693416254E-2</v>
      </c>
      <c r="P204" s="67">
        <f t="shared" si="6"/>
        <v>5221</v>
      </c>
      <c r="Q204" s="71">
        <f>P204/P206</f>
        <v>3.8862919073423451E-2</v>
      </c>
      <c r="S204" s="61" t="s">
        <v>110</v>
      </c>
      <c r="T204" s="67">
        <f>SUM(L204:L204)</f>
        <v>2703</v>
      </c>
      <c r="U204" s="70">
        <f>T204/L206</f>
        <v>4.2291865504670414E-2</v>
      </c>
      <c r="V204" s="67">
        <f>SUM(N204:N204)</f>
        <v>2518</v>
      </c>
      <c r="W204" s="68">
        <f>V204/N206</f>
        <v>3.5751302693416254E-2</v>
      </c>
      <c r="X204" s="67">
        <f>SUM(P204:P204)</f>
        <v>5221</v>
      </c>
      <c r="Y204" s="71">
        <f>X204/P206</f>
        <v>3.8862919073423451E-2</v>
      </c>
    </row>
    <row r="205" spans="11:25" x14ac:dyDescent="0.15">
      <c r="K205" s="61"/>
    </row>
    <row r="206" spans="11:25" x14ac:dyDescent="0.15">
      <c r="K206" s="61"/>
      <c r="L206" s="67">
        <f>SUM(L184:L204)</f>
        <v>63913</v>
      </c>
      <c r="M206" s="66"/>
      <c r="N206" s="67">
        <f>SUM(N184:N204)</f>
        <v>70431</v>
      </c>
      <c r="O206" s="62"/>
      <c r="P206" s="67">
        <f>SUM(P184:P204)</f>
        <v>134344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2021-11-16T02:04:04Z</cp:lastPrinted>
  <dcterms:created xsi:type="dcterms:W3CDTF">2005-03-14T09:58:22Z</dcterms:created>
  <dcterms:modified xsi:type="dcterms:W3CDTF">2022-02-18T02:32:37Z</dcterms:modified>
</cp:coreProperties>
</file>