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1001\HP掲載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52511"/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P80" i="6" s="1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P72" i="5" s="1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2" i="5" l="1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M66" i="6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O76" i="5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W73" i="6" l="1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N48" i="5"/>
  <c r="L53" i="6"/>
  <c r="L44" i="6"/>
  <c r="L49" i="6"/>
  <c r="L35" i="6"/>
  <c r="L54" i="6"/>
  <c r="L51" i="6"/>
  <c r="L52" i="6"/>
  <c r="L48" i="6"/>
  <c r="L34" i="6"/>
  <c r="L42" i="6"/>
  <c r="P50" i="5" l="1"/>
  <c r="P42" i="6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U39" i="6" l="1"/>
  <c r="M40" i="6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P110" i="5" s="1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P108" i="6" s="1"/>
  <c r="N109" i="6"/>
  <c r="N113" i="5"/>
  <c r="L107" i="6"/>
  <c r="L94" i="6"/>
  <c r="N114" i="5"/>
  <c r="L114" i="6"/>
  <c r="L104" i="5"/>
  <c r="P104" i="5" s="1"/>
  <c r="L97" i="5"/>
  <c r="P114" i="6" l="1"/>
  <c r="P97" i="6"/>
  <c r="P96" i="5"/>
  <c r="P107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M98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W109" i="6" s="1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M95" i="6" l="1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Q106" i="5"/>
  <c r="X112" i="6"/>
  <c r="Q108" i="5"/>
  <c r="M99" i="5"/>
  <c r="W107" i="6"/>
  <c r="O109" i="6"/>
  <c r="M111" i="6"/>
  <c r="M108" i="6"/>
  <c r="X105" i="6"/>
  <c r="X103" i="6"/>
  <c r="M96" i="6"/>
  <c r="M104" i="5"/>
  <c r="M107" i="6"/>
  <c r="Q114" i="5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Q101" i="5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Q113" i="5"/>
  <c r="O106" i="6"/>
  <c r="W105" i="6"/>
  <c r="U99" i="6"/>
  <c r="U95" i="6"/>
  <c r="U105" i="6"/>
  <c r="O105" i="6"/>
  <c r="X97" i="6"/>
  <c r="X95" i="6"/>
  <c r="U114" i="6"/>
  <c r="W114" i="6"/>
  <c r="W104" i="6"/>
  <c r="Q107" i="6" l="1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P129" i="5" s="1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P131" i="6" s="1"/>
  <c r="L140" i="5"/>
  <c r="L137" i="5"/>
  <c r="L132" i="5"/>
  <c r="N137" i="5"/>
  <c r="N133" i="6"/>
  <c r="N128" i="6"/>
  <c r="N128" i="5"/>
  <c r="N134" i="6"/>
  <c r="L139" i="6"/>
  <c r="P139" i="6" s="1"/>
  <c r="L134" i="6"/>
  <c r="L133" i="5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24" i="6" l="1"/>
  <c r="P124" i="5"/>
  <c r="P133" i="5"/>
  <c r="P140" i="6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W133" i="6" s="1"/>
  <c r="T129" i="6"/>
  <c r="T132" i="6"/>
  <c r="T135" i="6"/>
  <c r="L146" i="6"/>
  <c r="V130" i="6"/>
  <c r="V129" i="6"/>
  <c r="P144" i="5"/>
  <c r="V134" i="6"/>
  <c r="P135" i="5"/>
  <c r="T140" i="6"/>
  <c r="P126" i="5"/>
  <c r="V140" i="6"/>
  <c r="W142" i="6" l="1"/>
  <c r="W134" i="6"/>
  <c r="W140" i="6"/>
  <c r="O140" i="5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N171" i="5" l="1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P170" i="5" s="1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N168" i="6"/>
  <c r="N165" i="6"/>
  <c r="L154" i="5"/>
  <c r="N164" i="5"/>
  <c r="N172" i="5"/>
  <c r="P172" i="5" s="1"/>
  <c r="L162" i="5"/>
  <c r="L161" i="5"/>
  <c r="L170" i="6"/>
  <c r="N156" i="5"/>
  <c r="L173" i="6"/>
  <c r="L169" i="6"/>
  <c r="N167" i="6"/>
  <c r="V167" i="6" s="1"/>
  <c r="N160" i="6"/>
  <c r="N164" i="6"/>
  <c r="L164" i="5"/>
  <c r="L156" i="6"/>
  <c r="L156" i="5"/>
  <c r="L162" i="6"/>
  <c r="P162" i="6" s="1"/>
  <c r="L165" i="5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N200" i="5"/>
  <c r="N189" i="6"/>
  <c r="N190" i="6"/>
  <c r="N197" i="5"/>
  <c r="N199" i="5"/>
  <c r="N191" i="5"/>
  <c r="N192" i="5"/>
  <c r="N188" i="5"/>
  <c r="N185" i="6"/>
  <c r="N193" i="5"/>
  <c r="N167" i="5"/>
  <c r="L174" i="5"/>
  <c r="N195" i="5"/>
  <c r="L200" i="5"/>
  <c r="L197" i="6"/>
  <c r="L185" i="6"/>
  <c r="L202" i="5"/>
  <c r="L190" i="6"/>
  <c r="L188" i="6"/>
  <c r="N202" i="5"/>
  <c r="N186" i="6"/>
  <c r="L191" i="6"/>
  <c r="L192" i="6"/>
  <c r="L168" i="6"/>
  <c r="L159" i="5"/>
  <c r="P159" i="5" s="1"/>
  <c r="L201" i="6"/>
  <c r="N196" i="5"/>
  <c r="N203" i="5"/>
  <c r="L195" i="6"/>
  <c r="L187" i="6"/>
  <c r="L186" i="6"/>
  <c r="L194" i="5"/>
  <c r="L199" i="5"/>
  <c r="L198" i="6"/>
  <c r="L189" i="6"/>
  <c r="L193" i="5"/>
  <c r="L169" i="5"/>
  <c r="P169" i="5" s="1"/>
  <c r="N201" i="6"/>
  <c r="N184" i="5"/>
  <c r="L184" i="5"/>
  <c r="L196" i="6"/>
  <c r="L204" i="6"/>
  <c r="P164" i="5" l="1"/>
  <c r="P169" i="6"/>
  <c r="V168" i="6"/>
  <c r="T172" i="6"/>
  <c r="V165" i="6"/>
  <c r="P165" i="5"/>
  <c r="P174" i="5"/>
  <c r="P162" i="5"/>
  <c r="V173" i="6"/>
  <c r="T155" i="6"/>
  <c r="P164" i="6"/>
  <c r="P158" i="5"/>
  <c r="P202" i="5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L203" i="6"/>
  <c r="L203" i="5"/>
  <c r="N204" i="6"/>
  <c r="P204" i="6" s="1"/>
  <c r="P200" i="5"/>
  <c r="N193" i="6"/>
  <c r="N204" i="5"/>
  <c r="T173" i="6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T167" i="6"/>
  <c r="T166" i="6"/>
  <c r="L176" i="5"/>
  <c r="M162" i="5" s="1"/>
  <c r="P165" i="6"/>
  <c r="P159" i="6"/>
  <c r="P171" i="6"/>
  <c r="V171" i="6"/>
  <c r="V172" i="6"/>
  <c r="P161" i="6"/>
  <c r="P155" i="5"/>
  <c r="T171" i="6"/>
  <c r="W160" i="6" l="1"/>
  <c r="W172" i="6"/>
  <c r="W170" i="6"/>
  <c r="U157" i="6"/>
  <c r="P198" i="5"/>
  <c r="U160" i="6"/>
  <c r="U166" i="6"/>
  <c r="P189" i="5"/>
  <c r="P193" i="6"/>
  <c r="W173" i="6"/>
  <c r="W168" i="6"/>
  <c r="W166" i="6"/>
  <c r="W169" i="6"/>
  <c r="O157" i="6"/>
  <c r="W161" i="6"/>
  <c r="O155" i="6"/>
  <c r="W164" i="6"/>
  <c r="W155" i="6"/>
  <c r="V184" i="6"/>
  <c r="V185" i="6"/>
  <c r="T197" i="6"/>
  <c r="T202" i="6"/>
  <c r="P202" i="6"/>
  <c r="V192" i="6"/>
  <c r="O169" i="5"/>
  <c r="M171" i="5"/>
  <c r="X159" i="6"/>
  <c r="V201" i="6"/>
  <c r="M164" i="5"/>
  <c r="O170" i="5"/>
  <c r="M157" i="5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W185" i="6" l="1"/>
  <c r="U195" i="6"/>
  <c r="Y173" i="6"/>
  <c r="Q167" i="6"/>
  <c r="U190" i="6"/>
  <c r="U197" i="6"/>
  <c r="Y160" i="6"/>
  <c r="Y167" i="6"/>
  <c r="Y156" i="6"/>
  <c r="Y165" i="6"/>
  <c r="Q158" i="6"/>
  <c r="Y168" i="6"/>
  <c r="W204" i="6"/>
  <c r="W191" i="6"/>
  <c r="O195" i="6"/>
  <c r="X202" i="6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<sst xmlns="http://schemas.openxmlformats.org/spreadsheetml/2006/main" count="1086" uniqueCount="157">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</sst>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0" xfId="0" applyFont="1" applyFill="1" applyBorder="1" applyAlignment="1" applyProtection="1">
      <alignment horizontal="center"/>
    </xf>
    <xf numFmtId="38" fontId="3" fillId="0" borderId="0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0" borderId="0" xfId="1" applyFont="1" applyFill="1" applyProtection="1"/>
    <xf numFmtId="38" fontId="3" fillId="0" borderId="0" xfId="1" applyFont="1" applyFill="1" applyBorder="1" applyProtection="1"/>
    <xf numFmtId="177" fontId="3" fillId="0" borderId="0" xfId="1" applyNumberFormat="1" applyFont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0" borderId="0" xfId="3" applyNumberFormat="1" applyFill="1" applyBorder="1"/>
    <xf numFmtId="0" fontId="6" fillId="0" borderId="4" xfId="0" applyFont="1" applyFill="1" applyBorder="1" applyAlignment="1" applyProtection="1">
      <alignment horizontal="center"/>
    </xf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10" borderId="1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0" fontId="6" fillId="10" borderId="2" xfId="0" applyFont="1" applyFill="1" applyBorder="1" applyAlignment="1" applyProtection="1">
      <alignment horizontal="center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0" fontId="6" fillId="10" borderId="3" xfId="0" applyFont="1" applyFill="1" applyBorder="1" applyAlignment="1" applyProtection="1">
      <alignment horizontal="center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/>
    </xf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/>
    </xf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/>
    </xf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/>
    </xf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/>
    </xf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0" fontId="6" fillId="0" borderId="4" xfId="0" applyFont="1" applyFill="1" applyBorder="1" applyAlignment="1" applyProtection="1">
      <alignment horizontal="center"/>
    </xf>
    <xf numFmtId="177" fontId="6" fillId="0" borderId="0" xfId="0" applyNumberFormat="1" applyFont="1" applyFill="1" applyBorder="1" applyProtection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applyFont="1" applyFill="1" applyBorder="1" applyAlignment="1" applyProtection="1">
      <alignment horizontal="center"/>
    </xf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" xfId="1" applyFont="1" applyFill="1" applyBorder="1" applyAlignment="1" applyProtection="1">
      <alignment horizontal="center"/>
    </xf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2" xfId="1" applyFont="1" applyFill="1" applyBorder="1" applyAlignment="1" applyProtection="1">
      <alignment horizontal="center"/>
    </xf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3" xfId="1" applyFont="1" applyFill="1" applyBorder="1" applyAlignment="1" applyProtection="1">
      <alignment horizontal="center"/>
    </xf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1" xfId="1" applyFont="1" applyFill="1" applyBorder="1" applyAlignment="1" applyProtection="1">
      <alignment horizontal="center"/>
    </xf>
    <xf numFmtId="177" fontId="6" fillId="8" borderId="1" xfId="0" applyNumberFormat="1" applyFont="1" applyFill="1" applyBorder="1" applyProtection="1"/>
    <xf numFmtId="177" fontId="6" fillId="3" borderId="0" xfId="1" applyNumberFormat="1" applyFont="1" applyFill="1" applyProtection="1"/>
    <xf numFmtId="38" fontId="6" fillId="2" borderId="4" xfId="1" applyFont="1" applyFill="1" applyBorder="1" applyAlignment="1" applyProtection="1">
      <alignment horizontal="center" vertical="center"/>
    </xf>
    <xf numFmtId="38" fontId="6" fillId="2" borderId="2" xfId="1" applyFont="1" applyFill="1" applyBorder="1" applyAlignment="1" applyProtection="1">
      <alignment horizontal="center"/>
    </xf>
    <xf numFmtId="177" fontId="6" fillId="8" borderId="2" xfId="0" applyNumberFormat="1" applyFont="1" applyFill="1" applyBorder="1" applyProtection="1"/>
    <xf numFmtId="38" fontId="6" fillId="2" borderId="3" xfId="1" applyFont="1" applyFill="1" applyBorder="1" applyAlignment="1" applyProtection="1">
      <alignment horizontal="center"/>
    </xf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1" xfId="1" applyFont="1" applyFill="1" applyBorder="1" applyAlignment="1" applyProtection="1">
      <alignment horizontal="center"/>
    </xf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38" fontId="6" fillId="8" borderId="4" xfId="1" applyFont="1" applyFill="1" applyBorder="1" applyAlignment="1" applyProtection="1">
      <alignment horizontal="center" vertical="center"/>
    </xf>
    <xf numFmtId="38" fontId="6" fillId="8" borderId="2" xfId="1" applyFont="1" applyFill="1" applyBorder="1" applyAlignment="1" applyProtection="1">
      <alignment horizontal="center"/>
    </xf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38" fontId="6" fillId="8" borderId="3" xfId="1" applyFont="1" applyFill="1" applyBorder="1" applyAlignment="1" applyProtection="1">
      <alignment horizontal="center"/>
    </xf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80</c:v>
                </c:pt>
                <c:pt idx="2">
                  <c:v>387</c:v>
                </c:pt>
                <c:pt idx="3">
                  <c:v>1064</c:v>
                </c:pt>
                <c:pt idx="4">
                  <c:v>1597</c:v>
                </c:pt>
                <c:pt idx="5">
                  <c:v>2124</c:v>
                </c:pt>
                <c:pt idx="6">
                  <c:v>3094</c:v>
                </c:pt>
                <c:pt idx="7">
                  <c:v>2937</c:v>
                </c:pt>
                <c:pt idx="8">
                  <c:v>2851</c:v>
                </c:pt>
                <c:pt idx="9">
                  <c:v>2711</c:v>
                </c:pt>
                <c:pt idx="10">
                  <c:v>3115</c:v>
                </c:pt>
                <c:pt idx="11">
                  <c:v>3222</c:v>
                </c:pt>
                <c:pt idx="12">
                  <c:v>2879</c:v>
                </c:pt>
                <c:pt idx="13">
                  <c:v>2566</c:v>
                </c:pt>
                <c:pt idx="14">
                  <c:v>2142</c:v>
                </c:pt>
                <c:pt idx="15">
                  <c:v>1947</c:v>
                </c:pt>
                <c:pt idx="16">
                  <c:v>1967</c:v>
                </c:pt>
                <c:pt idx="17">
                  <c:v>2356</c:v>
                </c:pt>
                <c:pt idx="18">
                  <c:v>2450</c:v>
                </c:pt>
                <c:pt idx="19">
                  <c:v>2211</c:v>
                </c:pt>
                <c:pt idx="20">
                  <c:v>1841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39540656"/>
        <c:axId val="338886312"/>
      </c:barChart>
      <c:catAx>
        <c:axId val="3395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8886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8886312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95406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69</c:v>
                </c:pt>
                <c:pt idx="2">
                  <c:v>174</c:v>
                </c:pt>
                <c:pt idx="3">
                  <c:v>251</c:v>
                </c:pt>
                <c:pt idx="4">
                  <c:v>312</c:v>
                </c:pt>
                <c:pt idx="5">
                  <c:v>314</c:v>
                </c:pt>
                <c:pt idx="6">
                  <c:v>443</c:v>
                </c:pt>
                <c:pt idx="7">
                  <c:v>384</c:v>
                </c:pt>
                <c:pt idx="8">
                  <c:v>422</c:v>
                </c:pt>
                <c:pt idx="9">
                  <c:v>329</c:v>
                </c:pt>
                <c:pt idx="10">
                  <c:v>267</c:v>
                </c:pt>
                <c:pt idx="11">
                  <c:v>301</c:v>
                </c:pt>
                <c:pt idx="12">
                  <c:v>278</c:v>
                </c:pt>
                <c:pt idx="13">
                  <c:v>203</c:v>
                </c:pt>
                <c:pt idx="14">
                  <c:v>190</c:v>
                </c:pt>
                <c:pt idx="15">
                  <c:v>146</c:v>
                </c:pt>
                <c:pt idx="16">
                  <c:v>155</c:v>
                </c:pt>
                <c:pt idx="17">
                  <c:v>160</c:v>
                </c:pt>
                <c:pt idx="18">
                  <c:v>203</c:v>
                </c:pt>
                <c:pt idx="19">
                  <c:v>172</c:v>
                </c:pt>
                <c:pt idx="20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561312"/>
        <c:axId val="444564448"/>
      </c:barChart>
      <c:catAx>
        <c:axId val="444561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6444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1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30</c:v>
                </c:pt>
                <c:pt idx="3">
                  <c:v>71</c:v>
                </c:pt>
                <c:pt idx="4">
                  <c:v>82</c:v>
                </c:pt>
                <c:pt idx="5">
                  <c:v>125</c:v>
                </c:pt>
                <c:pt idx="6">
                  <c:v>221</c:v>
                </c:pt>
                <c:pt idx="7">
                  <c:v>225</c:v>
                </c:pt>
                <c:pt idx="8">
                  <c:v>226</c:v>
                </c:pt>
                <c:pt idx="9">
                  <c:v>171</c:v>
                </c:pt>
                <c:pt idx="10">
                  <c:v>128</c:v>
                </c:pt>
                <c:pt idx="11">
                  <c:v>124</c:v>
                </c:pt>
                <c:pt idx="12">
                  <c:v>116</c:v>
                </c:pt>
                <c:pt idx="13">
                  <c:v>87</c:v>
                </c:pt>
                <c:pt idx="14">
                  <c:v>70</c:v>
                </c:pt>
                <c:pt idx="15">
                  <c:v>56</c:v>
                </c:pt>
                <c:pt idx="16">
                  <c:v>91</c:v>
                </c:pt>
                <c:pt idx="17">
                  <c:v>82</c:v>
                </c:pt>
                <c:pt idx="18">
                  <c:v>92</c:v>
                </c:pt>
                <c:pt idx="19">
                  <c:v>63</c:v>
                </c:pt>
                <c:pt idx="20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560920"/>
        <c:axId val="444561704"/>
      </c:barChart>
      <c:catAx>
        <c:axId val="44456092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1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61704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092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129</c:v>
                </c:pt>
                <c:pt idx="2">
                  <c:v>598</c:v>
                </c:pt>
                <c:pt idx="3">
                  <c:v>1590</c:v>
                </c:pt>
                <c:pt idx="4">
                  <c:v>2432</c:v>
                </c:pt>
                <c:pt idx="5">
                  <c:v>3237</c:v>
                </c:pt>
                <c:pt idx="6">
                  <c:v>5071</c:v>
                </c:pt>
                <c:pt idx="7">
                  <c:v>4692</c:v>
                </c:pt>
                <c:pt idx="8">
                  <c:v>4399</c:v>
                </c:pt>
                <c:pt idx="9">
                  <c:v>4021</c:v>
                </c:pt>
                <c:pt idx="10">
                  <c:v>4397</c:v>
                </c:pt>
                <c:pt idx="11">
                  <c:v>4489</c:v>
                </c:pt>
                <c:pt idx="12">
                  <c:v>4053</c:v>
                </c:pt>
                <c:pt idx="13">
                  <c:v>3597</c:v>
                </c:pt>
                <c:pt idx="14">
                  <c:v>3042</c:v>
                </c:pt>
                <c:pt idx="15">
                  <c:v>2738</c:v>
                </c:pt>
                <c:pt idx="16">
                  <c:v>2728</c:v>
                </c:pt>
                <c:pt idx="17">
                  <c:v>3305</c:v>
                </c:pt>
                <c:pt idx="18">
                  <c:v>3403</c:v>
                </c:pt>
                <c:pt idx="19">
                  <c:v>3089</c:v>
                </c:pt>
                <c:pt idx="20">
                  <c:v>2631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129</c:v>
                </c:pt>
                <c:pt idx="2">
                  <c:v>598</c:v>
                </c:pt>
                <c:pt idx="3">
                  <c:v>1590</c:v>
                </c:pt>
                <c:pt idx="4">
                  <c:v>2432</c:v>
                </c:pt>
                <c:pt idx="5">
                  <c:v>3237</c:v>
                </c:pt>
                <c:pt idx="6">
                  <c:v>5071</c:v>
                </c:pt>
                <c:pt idx="7">
                  <c:v>4692</c:v>
                </c:pt>
                <c:pt idx="8">
                  <c:v>4399</c:v>
                </c:pt>
                <c:pt idx="9">
                  <c:v>4021</c:v>
                </c:pt>
                <c:pt idx="10">
                  <c:v>4397</c:v>
                </c:pt>
                <c:pt idx="11">
                  <c:v>4489</c:v>
                </c:pt>
                <c:pt idx="12">
                  <c:v>4053</c:v>
                </c:pt>
                <c:pt idx="13">
                  <c:v>3597</c:v>
                </c:pt>
                <c:pt idx="14">
                  <c:v>3042</c:v>
                </c:pt>
                <c:pt idx="15">
                  <c:v>2738</c:v>
                </c:pt>
                <c:pt idx="16">
                  <c:v>2728</c:v>
                </c:pt>
                <c:pt idx="17">
                  <c:v>3305</c:v>
                </c:pt>
                <c:pt idx="18">
                  <c:v>3403</c:v>
                </c:pt>
                <c:pt idx="19">
                  <c:v>3089</c:v>
                </c:pt>
                <c:pt idx="20">
                  <c:v>2631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562096"/>
        <c:axId val="444559744"/>
      </c:barChart>
      <c:catAx>
        <c:axId val="44456209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5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59744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2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112</c:v>
                </c:pt>
                <c:pt idx="1">
                  <c:v>650</c:v>
                </c:pt>
                <c:pt idx="2">
                  <c:v>1713</c:v>
                </c:pt>
                <c:pt idx="3">
                  <c:v>2875</c:v>
                </c:pt>
                <c:pt idx="4">
                  <c:v>3707</c:v>
                </c:pt>
                <c:pt idx="5">
                  <c:v>4034</c:v>
                </c:pt>
                <c:pt idx="6">
                  <c:v>5777</c:v>
                </c:pt>
                <c:pt idx="7">
                  <c:v>4876</c:v>
                </c:pt>
                <c:pt idx="8">
                  <c:v>4763</c:v>
                </c:pt>
                <c:pt idx="9">
                  <c:v>4564</c:v>
                </c:pt>
                <c:pt idx="10">
                  <c:v>4697</c:v>
                </c:pt>
                <c:pt idx="11">
                  <c:v>4628</c:v>
                </c:pt>
                <c:pt idx="12">
                  <c:v>4132</c:v>
                </c:pt>
                <c:pt idx="13">
                  <c:v>3668</c:v>
                </c:pt>
                <c:pt idx="14">
                  <c:v>2991</c:v>
                </c:pt>
                <c:pt idx="15">
                  <c:v>2600</c:v>
                </c:pt>
                <c:pt idx="16">
                  <c:v>2640</c:v>
                </c:pt>
                <c:pt idx="17">
                  <c:v>3057</c:v>
                </c:pt>
                <c:pt idx="18">
                  <c:v>3099</c:v>
                </c:pt>
                <c:pt idx="19">
                  <c:v>3008</c:v>
                </c:pt>
                <c:pt idx="20">
                  <c:v>2429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565232"/>
        <c:axId val="444566016"/>
      </c:barChart>
      <c:catAx>
        <c:axId val="4445652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66016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523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43</c:v>
                </c:pt>
                <c:pt idx="2">
                  <c:v>123</c:v>
                </c:pt>
                <c:pt idx="3">
                  <c:v>168</c:v>
                </c:pt>
                <c:pt idx="4">
                  <c:v>148</c:v>
                </c:pt>
                <c:pt idx="5">
                  <c:v>151</c:v>
                </c:pt>
                <c:pt idx="6">
                  <c:v>258</c:v>
                </c:pt>
                <c:pt idx="7">
                  <c:v>243</c:v>
                </c:pt>
                <c:pt idx="8">
                  <c:v>239</c:v>
                </c:pt>
                <c:pt idx="9">
                  <c:v>193</c:v>
                </c:pt>
                <c:pt idx="10">
                  <c:v>149</c:v>
                </c:pt>
                <c:pt idx="11">
                  <c:v>137</c:v>
                </c:pt>
                <c:pt idx="12">
                  <c:v>94</c:v>
                </c:pt>
                <c:pt idx="13">
                  <c:v>87</c:v>
                </c:pt>
                <c:pt idx="14">
                  <c:v>81</c:v>
                </c:pt>
                <c:pt idx="15">
                  <c:v>64</c:v>
                </c:pt>
                <c:pt idx="16">
                  <c:v>71</c:v>
                </c:pt>
                <c:pt idx="17">
                  <c:v>85</c:v>
                </c:pt>
                <c:pt idx="18">
                  <c:v>75</c:v>
                </c:pt>
                <c:pt idx="19">
                  <c:v>53</c:v>
                </c:pt>
                <c:pt idx="20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562880"/>
        <c:axId val="444349120"/>
      </c:barChart>
      <c:catAx>
        <c:axId val="444562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4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34912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28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1.1482110871262572E-4</c:v>
                </c:pt>
                <c:pt idx="1">
                  <c:v>1.8371377394020116E-3</c:v>
                </c:pt>
                <c:pt idx="2">
                  <c:v>8.887153814357231E-3</c:v>
                </c:pt>
                <c:pt idx="3">
                  <c:v>2.4433931934046756E-2</c:v>
                </c:pt>
                <c:pt idx="4">
                  <c:v>3.6673862122812657E-2</c:v>
                </c:pt>
                <c:pt idx="5">
                  <c:v>4.8776006981123408E-2</c:v>
                </c:pt>
                <c:pt idx="6">
                  <c:v>7.1051302071372807E-2</c:v>
                </c:pt>
                <c:pt idx="7">
                  <c:v>6.7445919257796347E-2</c:v>
                </c:pt>
                <c:pt idx="8">
                  <c:v>6.5470996187939196E-2</c:v>
                </c:pt>
                <c:pt idx="9">
                  <c:v>6.2256005143985674E-2</c:v>
                </c:pt>
                <c:pt idx="10">
                  <c:v>7.1533550727965828E-2</c:v>
                </c:pt>
                <c:pt idx="11">
                  <c:v>7.3990722454416014E-2</c:v>
                </c:pt>
                <c:pt idx="12">
                  <c:v>6.6113994396729894E-2</c:v>
                </c:pt>
                <c:pt idx="13">
                  <c:v>5.8926192991319522E-2</c:v>
                </c:pt>
                <c:pt idx="14">
                  <c:v>4.9189362972488861E-2</c:v>
                </c:pt>
                <c:pt idx="15">
                  <c:v>4.4711339732696462E-2</c:v>
                </c:pt>
                <c:pt idx="16">
                  <c:v>4.5170624167546962E-2</c:v>
                </c:pt>
                <c:pt idx="17">
                  <c:v>5.4103706425389246E-2</c:v>
                </c:pt>
                <c:pt idx="18">
                  <c:v>5.626234326918661E-2</c:v>
                </c:pt>
                <c:pt idx="19">
                  <c:v>5.0773894272723094E-2</c:v>
                </c:pt>
                <c:pt idx="20">
                  <c:v>4.2277132227988796E-2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352648"/>
        <c:axId val="444353040"/>
      </c:barChart>
      <c:catAx>
        <c:axId val="4443526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5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35304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52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1.3787052704142383E-3</c:v>
                </c:pt>
                <c:pt idx="1">
                  <c:v>8.3349000438678947E-3</c:v>
                </c:pt>
                <c:pt idx="2">
                  <c:v>2.1641494850744708E-2</c:v>
                </c:pt>
                <c:pt idx="3">
                  <c:v>3.8081510726744795E-2</c:v>
                </c:pt>
                <c:pt idx="4">
                  <c:v>5.1597000271563158E-2</c:v>
                </c:pt>
                <c:pt idx="5">
                  <c:v>5.6276242401453909E-2</c:v>
                </c:pt>
                <c:pt idx="6">
                  <c:v>7.6559921455578536E-2</c:v>
                </c:pt>
                <c:pt idx="7">
                  <c:v>6.4235131917027011E-2</c:v>
                </c:pt>
                <c:pt idx="8">
                  <c:v>6.4590252971527651E-2</c:v>
                </c:pt>
                <c:pt idx="9">
                  <c:v>6.5780952977794488E-2</c:v>
                </c:pt>
                <c:pt idx="10">
                  <c:v>7.058553195045017E-2</c:v>
                </c:pt>
                <c:pt idx="11">
                  <c:v>6.9373942470389166E-2</c:v>
                </c:pt>
                <c:pt idx="12">
                  <c:v>6.1686616114140086E-2</c:v>
                </c:pt>
                <c:pt idx="13">
                  <c:v>5.4542416076539035E-2</c:v>
                </c:pt>
                <c:pt idx="14">
                  <c:v>4.2614526540076456E-2</c:v>
                </c:pt>
                <c:pt idx="15">
                  <c:v>3.8311294938480497E-2</c:v>
                </c:pt>
                <c:pt idx="16">
                  <c:v>3.9188652837835014E-2</c:v>
                </c:pt>
                <c:pt idx="17">
                  <c:v>4.6291073927847759E-2</c:v>
                </c:pt>
                <c:pt idx="18">
                  <c:v>4.7231100248584741E-2</c:v>
                </c:pt>
                <c:pt idx="19">
                  <c:v>4.6165737085082828E-2</c:v>
                </c:pt>
                <c:pt idx="20">
                  <c:v>3.553299492385787E-2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662928"/>
        <c:axId val="445666456"/>
      </c:barChart>
      <c:catAx>
        <c:axId val="445662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6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6664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1.288825879623663E-4</c:v>
                </c:pt>
                <c:pt idx="1">
                  <c:v>2.1910039953602269E-3</c:v>
                </c:pt>
                <c:pt idx="2">
                  <c:v>8.3773682175538079E-3</c:v>
                </c:pt>
                <c:pt idx="3">
                  <c:v>1.8559092666580745E-2</c:v>
                </c:pt>
                <c:pt idx="4">
                  <c:v>4.0082484856295918E-2</c:v>
                </c:pt>
                <c:pt idx="5">
                  <c:v>5.7739399407140096E-2</c:v>
                </c:pt>
                <c:pt idx="6">
                  <c:v>9.9239592731022036E-2</c:v>
                </c:pt>
                <c:pt idx="7">
                  <c:v>7.7329552777419777E-2</c:v>
                </c:pt>
                <c:pt idx="8">
                  <c:v>5.9930403402500325E-2</c:v>
                </c:pt>
                <c:pt idx="9">
                  <c:v>5.5161747647892771E-2</c:v>
                </c:pt>
                <c:pt idx="10">
                  <c:v>6.5859002448769174E-2</c:v>
                </c:pt>
                <c:pt idx="11">
                  <c:v>6.4699059157107872E-2</c:v>
                </c:pt>
                <c:pt idx="12">
                  <c:v>6.1348111870086354E-2</c:v>
                </c:pt>
                <c:pt idx="13">
                  <c:v>5.4903982471968038E-2</c:v>
                </c:pt>
                <c:pt idx="14">
                  <c:v>5.3486274004382009E-2</c:v>
                </c:pt>
                <c:pt idx="15">
                  <c:v>4.6268849078489493E-2</c:v>
                </c:pt>
                <c:pt idx="16">
                  <c:v>4.0211367444258281E-2</c:v>
                </c:pt>
                <c:pt idx="17">
                  <c:v>5.1553035184946513E-2</c:v>
                </c:pt>
                <c:pt idx="18">
                  <c:v>4.7557674958113159E-2</c:v>
                </c:pt>
                <c:pt idx="19">
                  <c:v>4.691326201830133E-2</c:v>
                </c:pt>
                <c:pt idx="20">
                  <c:v>4.8459853073849722E-2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662144"/>
        <c:axId val="445661360"/>
      </c:barChart>
      <c:catAx>
        <c:axId val="4456621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661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21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2.6121027427078798E-3</c:v>
                </c:pt>
                <c:pt idx="2">
                  <c:v>8.2716586852416198E-3</c:v>
                </c:pt>
                <c:pt idx="3">
                  <c:v>2.8733130169786677E-2</c:v>
                </c:pt>
                <c:pt idx="4">
                  <c:v>4.0922942969090118E-2</c:v>
                </c:pt>
                <c:pt idx="5">
                  <c:v>5.7901610796691337E-2</c:v>
                </c:pt>
                <c:pt idx="6">
                  <c:v>9.2294296909011753E-2</c:v>
                </c:pt>
                <c:pt idx="7">
                  <c:v>9.14235959947758E-2</c:v>
                </c:pt>
                <c:pt idx="8">
                  <c:v>9.2294296909011753E-2</c:v>
                </c:pt>
                <c:pt idx="9">
                  <c:v>6.3125816282107103E-2</c:v>
                </c:pt>
                <c:pt idx="10">
                  <c:v>6.3561166739225072E-2</c:v>
                </c:pt>
                <c:pt idx="11">
                  <c:v>6.4867218110579022E-2</c:v>
                </c:pt>
                <c:pt idx="12">
                  <c:v>5.2242054854157595E-2</c:v>
                </c:pt>
                <c:pt idx="13">
                  <c:v>5.3112755768393555E-2</c:v>
                </c:pt>
                <c:pt idx="14">
                  <c:v>3.8746190683500215E-2</c:v>
                </c:pt>
                <c:pt idx="15">
                  <c:v>3.6134087940792335E-2</c:v>
                </c:pt>
                <c:pt idx="16">
                  <c:v>3.090988245537658E-2</c:v>
                </c:pt>
                <c:pt idx="17">
                  <c:v>5.0936003482803659E-2</c:v>
                </c:pt>
                <c:pt idx="18">
                  <c:v>5.0065302568567699E-2</c:v>
                </c:pt>
                <c:pt idx="19">
                  <c:v>4.8323900740095779E-2</c:v>
                </c:pt>
                <c:pt idx="20">
                  <c:v>3.3521985198084456E-2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660968"/>
        <c:axId val="445668416"/>
      </c:barChart>
      <c:catAx>
        <c:axId val="4456609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66841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09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3.0188679245283017E-3</c:v>
                </c:pt>
                <c:pt idx="1">
                  <c:v>1.0188679245283019E-2</c:v>
                </c:pt>
                <c:pt idx="2">
                  <c:v>2.9056603773584905E-2</c:v>
                </c:pt>
                <c:pt idx="3">
                  <c:v>5.811320754716981E-2</c:v>
                </c:pt>
                <c:pt idx="4">
                  <c:v>6.1886792452830186E-2</c:v>
                </c:pt>
                <c:pt idx="5">
                  <c:v>5.8867924528301883E-2</c:v>
                </c:pt>
                <c:pt idx="6">
                  <c:v>8.4905660377358486E-2</c:v>
                </c:pt>
                <c:pt idx="7">
                  <c:v>8.226415094339623E-2</c:v>
                </c:pt>
                <c:pt idx="8">
                  <c:v>7.9245283018867921E-2</c:v>
                </c:pt>
                <c:pt idx="9">
                  <c:v>6.7924528301886791E-2</c:v>
                </c:pt>
                <c:pt idx="10">
                  <c:v>6.6037735849056603E-2</c:v>
                </c:pt>
                <c:pt idx="11">
                  <c:v>5.2075471698113204E-2</c:v>
                </c:pt>
                <c:pt idx="12">
                  <c:v>4.8679245283018868E-2</c:v>
                </c:pt>
                <c:pt idx="13">
                  <c:v>4.8679245283018868E-2</c:v>
                </c:pt>
                <c:pt idx="14">
                  <c:v>3.6226415094339624E-2</c:v>
                </c:pt>
                <c:pt idx="15">
                  <c:v>2.7924528301886794E-2</c:v>
                </c:pt>
                <c:pt idx="16">
                  <c:v>3.3207547169811322E-2</c:v>
                </c:pt>
                <c:pt idx="17">
                  <c:v>4.3396226415094337E-2</c:v>
                </c:pt>
                <c:pt idx="18">
                  <c:v>0.04</c:v>
                </c:pt>
                <c:pt idx="19">
                  <c:v>3.471698113207547E-2</c:v>
                </c:pt>
                <c:pt idx="20">
                  <c:v>3.3584905660377355E-2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665672"/>
        <c:axId val="445664496"/>
      </c:barChart>
      <c:catAx>
        <c:axId val="445665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66449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5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66</c:v>
                </c:pt>
                <c:pt idx="1">
                  <c:v>399</c:v>
                </c:pt>
                <c:pt idx="2">
                  <c:v>1036</c:v>
                </c:pt>
                <c:pt idx="3">
                  <c:v>1823</c:v>
                </c:pt>
                <c:pt idx="4">
                  <c:v>2470</c:v>
                </c:pt>
                <c:pt idx="5">
                  <c:v>2694</c:v>
                </c:pt>
                <c:pt idx="6">
                  <c:v>3665</c:v>
                </c:pt>
                <c:pt idx="7">
                  <c:v>3075</c:v>
                </c:pt>
                <c:pt idx="8">
                  <c:v>3092</c:v>
                </c:pt>
                <c:pt idx="9">
                  <c:v>3149</c:v>
                </c:pt>
                <c:pt idx="10">
                  <c:v>3379</c:v>
                </c:pt>
                <c:pt idx="11">
                  <c:v>3321</c:v>
                </c:pt>
                <c:pt idx="12">
                  <c:v>2953</c:v>
                </c:pt>
                <c:pt idx="13">
                  <c:v>2611</c:v>
                </c:pt>
                <c:pt idx="14">
                  <c:v>2040</c:v>
                </c:pt>
                <c:pt idx="15">
                  <c:v>1834</c:v>
                </c:pt>
                <c:pt idx="16">
                  <c:v>1876</c:v>
                </c:pt>
                <c:pt idx="17">
                  <c:v>2216</c:v>
                </c:pt>
                <c:pt idx="18">
                  <c:v>2261</c:v>
                </c:pt>
                <c:pt idx="19">
                  <c:v>2210</c:v>
                </c:pt>
                <c:pt idx="20">
                  <c:v>1701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38238352"/>
        <c:axId val="444330312"/>
      </c:barChart>
      <c:catAx>
        <c:axId val="3382383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30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33031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8238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1.6617210682492581E-3</c:v>
                </c:pt>
                <c:pt idx="1">
                  <c:v>8.4272997032640955E-3</c:v>
                </c:pt>
                <c:pt idx="2">
                  <c:v>2.0534124629080119E-2</c:v>
                </c:pt>
                <c:pt idx="3">
                  <c:v>3.5845697329376855E-2</c:v>
                </c:pt>
                <c:pt idx="4">
                  <c:v>4.6172106824925813E-2</c:v>
                </c:pt>
                <c:pt idx="5">
                  <c:v>5.9584569732937687E-2</c:v>
                </c:pt>
                <c:pt idx="6">
                  <c:v>0.10183976261127596</c:v>
                </c:pt>
                <c:pt idx="7">
                  <c:v>7.6795252225519292E-2</c:v>
                </c:pt>
                <c:pt idx="8">
                  <c:v>6.4688427299703269E-2</c:v>
                </c:pt>
                <c:pt idx="9">
                  <c:v>5.5192878338278933E-2</c:v>
                </c:pt>
                <c:pt idx="10">
                  <c:v>6.2195845697329374E-2</c:v>
                </c:pt>
                <c:pt idx="11">
                  <c:v>6.5044510385756676E-2</c:v>
                </c:pt>
                <c:pt idx="12">
                  <c:v>5.7448071216617214E-2</c:v>
                </c:pt>
                <c:pt idx="13">
                  <c:v>5.5905044510385755E-2</c:v>
                </c:pt>
                <c:pt idx="14">
                  <c:v>5.2581602373887239E-2</c:v>
                </c:pt>
                <c:pt idx="15">
                  <c:v>4.1186943620178045E-2</c:v>
                </c:pt>
                <c:pt idx="16">
                  <c:v>3.8219584569732935E-2</c:v>
                </c:pt>
                <c:pt idx="17">
                  <c:v>3.8219584569732935E-2</c:v>
                </c:pt>
                <c:pt idx="18">
                  <c:v>3.7626112759643913E-2</c:v>
                </c:pt>
                <c:pt idx="19">
                  <c:v>4.083086053412463E-2</c:v>
                </c:pt>
                <c:pt idx="20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664104"/>
        <c:axId val="445664888"/>
      </c:barChart>
      <c:catAx>
        <c:axId val="4456641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4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664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4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2.967359050445104E-3</c:v>
                </c:pt>
                <c:pt idx="2">
                  <c:v>1.0385756676557863E-2</c:v>
                </c:pt>
                <c:pt idx="3">
                  <c:v>2.4629080118694361E-2</c:v>
                </c:pt>
                <c:pt idx="4">
                  <c:v>4.3323442136498518E-2</c:v>
                </c:pt>
                <c:pt idx="5">
                  <c:v>4.4807121661721065E-2</c:v>
                </c:pt>
                <c:pt idx="6">
                  <c:v>0.10207715133531158</c:v>
                </c:pt>
                <c:pt idx="7">
                  <c:v>8.961424332344213E-2</c:v>
                </c:pt>
                <c:pt idx="8">
                  <c:v>8.1602373887240356E-2</c:v>
                </c:pt>
                <c:pt idx="9">
                  <c:v>6.9732937685459948E-2</c:v>
                </c:pt>
                <c:pt idx="10">
                  <c:v>6.4391691394658751E-2</c:v>
                </c:pt>
                <c:pt idx="11">
                  <c:v>6.1424332344213649E-2</c:v>
                </c:pt>
                <c:pt idx="12">
                  <c:v>5.8753709198813057E-2</c:v>
                </c:pt>
                <c:pt idx="13">
                  <c:v>5.0741839762611277E-2</c:v>
                </c:pt>
                <c:pt idx="14">
                  <c:v>4.7181008902077153E-2</c:v>
                </c:pt>
                <c:pt idx="15">
                  <c:v>3.4421364985163204E-2</c:v>
                </c:pt>
                <c:pt idx="16">
                  <c:v>3.8278931750741839E-2</c:v>
                </c:pt>
                <c:pt idx="17">
                  <c:v>4.3620178041543028E-2</c:v>
                </c:pt>
                <c:pt idx="18">
                  <c:v>4.421364985163205E-2</c:v>
                </c:pt>
                <c:pt idx="19">
                  <c:v>4.5697329376854598E-2</c:v>
                </c:pt>
                <c:pt idx="20">
                  <c:v>4.2136498516320474E-2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665280"/>
        <c:axId val="445666848"/>
      </c:barChart>
      <c:catAx>
        <c:axId val="4456652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66684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5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1.6469942355201758E-3</c:v>
                </c:pt>
                <c:pt idx="1">
                  <c:v>1.1254460609387867E-2</c:v>
                </c:pt>
                <c:pt idx="2">
                  <c:v>3.5684875102937143E-2</c:v>
                </c:pt>
                <c:pt idx="3">
                  <c:v>4.8586329947845182E-2</c:v>
                </c:pt>
                <c:pt idx="4">
                  <c:v>6.1487784792753228E-2</c:v>
                </c:pt>
                <c:pt idx="5">
                  <c:v>5.9566291517979687E-2</c:v>
                </c:pt>
                <c:pt idx="6">
                  <c:v>9.0035684875102939E-2</c:v>
                </c:pt>
                <c:pt idx="7">
                  <c:v>8.4820203129289048E-2</c:v>
                </c:pt>
                <c:pt idx="8">
                  <c:v>6.9997255009607462E-2</c:v>
                </c:pt>
                <c:pt idx="9">
                  <c:v>6.8075761734833928E-2</c:v>
                </c:pt>
                <c:pt idx="10">
                  <c:v>5.5723304968432613E-2</c:v>
                </c:pt>
                <c:pt idx="11">
                  <c:v>5.023332418336536E-2</c:v>
                </c:pt>
                <c:pt idx="12">
                  <c:v>5.3252813615152349E-2</c:v>
                </c:pt>
                <c:pt idx="13">
                  <c:v>4.5841339555311555E-2</c:v>
                </c:pt>
                <c:pt idx="14">
                  <c:v>3.8704364534724131E-2</c:v>
                </c:pt>
                <c:pt idx="15">
                  <c:v>3.7057370299203952E-2</c:v>
                </c:pt>
                <c:pt idx="16">
                  <c:v>3.5135877024430412E-2</c:v>
                </c:pt>
                <c:pt idx="17">
                  <c:v>4.3645347241284653E-2</c:v>
                </c:pt>
                <c:pt idx="18">
                  <c:v>3.7606368377710676E-2</c:v>
                </c:pt>
                <c:pt idx="19">
                  <c:v>3.7606368377710676E-2</c:v>
                </c:pt>
                <c:pt idx="20">
                  <c:v>3.4037880867416964E-2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667632"/>
        <c:axId val="445668024"/>
      </c:barChart>
      <c:catAx>
        <c:axId val="445667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8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66802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667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2.1901007446342531E-4</c:v>
                </c:pt>
                <c:pt idx="1">
                  <c:v>2.4091108190976785E-3</c:v>
                </c:pt>
                <c:pt idx="2">
                  <c:v>1.3578624616732369E-2</c:v>
                </c:pt>
                <c:pt idx="3">
                  <c:v>3.5479632063074903E-2</c:v>
                </c:pt>
                <c:pt idx="4">
                  <c:v>4.4240035041611912E-2</c:v>
                </c:pt>
                <c:pt idx="5">
                  <c:v>5.606657906263688E-2</c:v>
                </c:pt>
                <c:pt idx="6">
                  <c:v>9.4174332019272888E-2</c:v>
                </c:pt>
                <c:pt idx="7">
                  <c:v>9.1546211125711777E-2</c:v>
                </c:pt>
                <c:pt idx="8">
                  <c:v>8.1033727551467372E-2</c:v>
                </c:pt>
                <c:pt idx="9">
                  <c:v>7.2492334647393783E-2</c:v>
                </c:pt>
                <c:pt idx="10">
                  <c:v>6.132282084975909E-2</c:v>
                </c:pt>
                <c:pt idx="11">
                  <c:v>6.2417871222076218E-2</c:v>
                </c:pt>
                <c:pt idx="12">
                  <c:v>5.7818659658344283E-2</c:v>
                </c:pt>
                <c:pt idx="13">
                  <c:v>4.9277266754270695E-2</c:v>
                </c:pt>
                <c:pt idx="14">
                  <c:v>3.6574682435392025E-2</c:v>
                </c:pt>
                <c:pt idx="15">
                  <c:v>3.8764783180026283E-2</c:v>
                </c:pt>
                <c:pt idx="16">
                  <c:v>3.4603591765221202E-2</c:v>
                </c:pt>
                <c:pt idx="17">
                  <c:v>4.4459045116075339E-2</c:v>
                </c:pt>
                <c:pt idx="18">
                  <c:v>4.9934296977660969E-2</c:v>
                </c:pt>
                <c:pt idx="19">
                  <c:v>4.0735873850197106E-2</c:v>
                </c:pt>
                <c:pt idx="20">
                  <c:v>3.2851511169513799E-2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557648"/>
        <c:axId val="445561568"/>
      </c:barChart>
      <c:catAx>
        <c:axId val="4455576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6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615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57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2.6492765437130632E-3</c:v>
                </c:pt>
                <c:pt idx="1">
                  <c:v>1.4061544732015489E-2</c:v>
                </c:pt>
                <c:pt idx="2">
                  <c:v>3.5459547585082532E-2</c:v>
                </c:pt>
                <c:pt idx="3">
                  <c:v>5.115141634399837E-2</c:v>
                </c:pt>
                <c:pt idx="4">
                  <c:v>6.3582637049113516E-2</c:v>
                </c:pt>
                <c:pt idx="5">
                  <c:v>6.3990218055838599E-2</c:v>
                </c:pt>
                <c:pt idx="6">
                  <c:v>9.0279192989606682E-2</c:v>
                </c:pt>
                <c:pt idx="7">
                  <c:v>7.8255553291216626E-2</c:v>
                </c:pt>
                <c:pt idx="8">
                  <c:v>8.599959241899327E-2</c:v>
                </c:pt>
                <c:pt idx="9">
                  <c:v>6.7047075606276749E-2</c:v>
                </c:pt>
                <c:pt idx="10">
                  <c:v>5.4412064397799061E-2</c:v>
                </c:pt>
                <c:pt idx="11">
                  <c:v>6.1340941512125532E-2</c:v>
                </c:pt>
                <c:pt idx="12">
                  <c:v>5.6653759934787037E-2</c:v>
                </c:pt>
                <c:pt idx="13">
                  <c:v>4.136947218259629E-2</c:v>
                </c:pt>
                <c:pt idx="14">
                  <c:v>3.872019563888323E-2</c:v>
                </c:pt>
                <c:pt idx="15">
                  <c:v>2.9753413490931323E-2</c:v>
                </c:pt>
                <c:pt idx="16">
                  <c:v>3.158752802119421E-2</c:v>
                </c:pt>
                <c:pt idx="17">
                  <c:v>3.2606480538006931E-2</c:v>
                </c:pt>
                <c:pt idx="18">
                  <c:v>4.136947218259629E-2</c:v>
                </c:pt>
                <c:pt idx="19">
                  <c:v>3.5051966578357449E-2</c:v>
                </c:pt>
                <c:pt idx="20">
                  <c:v>2.4658650906867741E-2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558040"/>
        <c:axId val="445554512"/>
      </c:barChart>
      <c:catAx>
        <c:axId val="445558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5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545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58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4.7370914258645192E-4</c:v>
                </c:pt>
                <c:pt idx="1">
                  <c:v>2.3685457129322598E-3</c:v>
                </c:pt>
                <c:pt idx="2">
                  <c:v>1.4211274277593557E-2</c:v>
                </c:pt>
                <c:pt idx="3">
                  <c:v>3.3633349123638086E-2</c:v>
                </c:pt>
                <c:pt idx="4">
                  <c:v>3.8844149692089054E-2</c:v>
                </c:pt>
                <c:pt idx="5">
                  <c:v>5.9213642823306489E-2</c:v>
                </c:pt>
                <c:pt idx="6">
                  <c:v>0.10468972051160587</c:v>
                </c:pt>
                <c:pt idx="7">
                  <c:v>0.10658455708195168</c:v>
                </c:pt>
                <c:pt idx="8">
                  <c:v>0.10705826622453814</c:v>
                </c:pt>
                <c:pt idx="9">
                  <c:v>8.1004263382283281E-2</c:v>
                </c:pt>
                <c:pt idx="10">
                  <c:v>6.0634770251065846E-2</c:v>
                </c:pt>
                <c:pt idx="11">
                  <c:v>5.8739933680720037E-2</c:v>
                </c:pt>
                <c:pt idx="12">
                  <c:v>5.4950260540028426E-2</c:v>
                </c:pt>
                <c:pt idx="13">
                  <c:v>4.1212695405021316E-2</c:v>
                </c:pt>
                <c:pt idx="14">
                  <c:v>3.3159639981051633E-2</c:v>
                </c:pt>
                <c:pt idx="15">
                  <c:v>2.6527711984841308E-2</c:v>
                </c:pt>
                <c:pt idx="16">
                  <c:v>4.3107531975367125E-2</c:v>
                </c:pt>
                <c:pt idx="17">
                  <c:v>3.8844149692089054E-2</c:v>
                </c:pt>
                <c:pt idx="18">
                  <c:v>4.3581241117953577E-2</c:v>
                </c:pt>
                <c:pt idx="19">
                  <c:v>2.9843675982946471E-2</c:v>
                </c:pt>
                <c:pt idx="20">
                  <c:v>2.1316911416390336E-2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555296"/>
        <c:axId val="445558432"/>
      </c:barChart>
      <c:catAx>
        <c:axId val="445555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5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5843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55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1.2568932740498673E-4</c:v>
                </c:pt>
                <c:pt idx="1">
                  <c:v>2.026740404405411E-3</c:v>
                </c:pt>
                <c:pt idx="2">
                  <c:v>9.3952772235227581E-3</c:v>
                </c:pt>
                <c:pt idx="3">
                  <c:v>2.4980753821741111E-2</c:v>
                </c:pt>
                <c:pt idx="4">
                  <c:v>3.8209555531115963E-2</c:v>
                </c:pt>
                <c:pt idx="5">
                  <c:v>5.0857044101242754E-2</c:v>
                </c:pt>
                <c:pt idx="6">
                  <c:v>7.9671322408835954E-2</c:v>
                </c:pt>
                <c:pt idx="7">
                  <c:v>7.3716790523024711E-2</c:v>
                </c:pt>
                <c:pt idx="8">
                  <c:v>6.9113418906817076E-2</c:v>
                </c:pt>
                <c:pt idx="9">
                  <c:v>6.3174598186931455E-2</c:v>
                </c:pt>
                <c:pt idx="10">
                  <c:v>6.9081996574965832E-2</c:v>
                </c:pt>
                <c:pt idx="11">
                  <c:v>7.0527423840123171E-2</c:v>
                </c:pt>
                <c:pt idx="12">
                  <c:v>6.3677355496551402E-2</c:v>
                </c:pt>
                <c:pt idx="13">
                  <c:v>5.6513063834467157E-2</c:v>
                </c:pt>
                <c:pt idx="14">
                  <c:v>4.7793366745746205E-2</c:v>
                </c:pt>
                <c:pt idx="15">
                  <c:v>4.3017172304356706E-2</c:v>
                </c:pt>
                <c:pt idx="16">
                  <c:v>4.2860060645100471E-2</c:v>
                </c:pt>
                <c:pt idx="17">
                  <c:v>5.1925403384185137E-2</c:v>
                </c:pt>
                <c:pt idx="18">
                  <c:v>5.346509764489623E-2</c:v>
                </c:pt>
                <c:pt idx="19">
                  <c:v>4.8531791544250497E-2</c:v>
                </c:pt>
                <c:pt idx="20">
                  <c:v>4.1336077550315008E-2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556472"/>
        <c:axId val="445556864"/>
      </c:barChart>
      <c:catAx>
        <c:axId val="4455564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5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5686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56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1.5995429877177949E-3</c:v>
                </c:pt>
                <c:pt idx="1">
                  <c:v>9.2830619822907735E-3</c:v>
                </c:pt>
                <c:pt idx="2">
                  <c:v>2.4464438731790918E-2</c:v>
                </c:pt>
                <c:pt idx="3">
                  <c:v>4.1059697229363042E-2</c:v>
                </c:pt>
                <c:pt idx="4">
                  <c:v>5.2942016566695227E-2</c:v>
                </c:pt>
                <c:pt idx="5">
                  <c:v>5.7612110825478437E-2</c:v>
                </c:pt>
                <c:pt idx="6">
                  <c:v>8.2504998571836616E-2</c:v>
                </c:pt>
                <c:pt idx="7">
                  <c:v>6.9637246500999714E-2</c:v>
                </c:pt>
                <c:pt idx="8">
                  <c:v>6.8023421879463017E-2</c:v>
                </c:pt>
                <c:pt idx="9">
                  <c:v>6.5181376749500142E-2</c:v>
                </c:pt>
                <c:pt idx="10">
                  <c:v>6.7080834047415022E-2</c:v>
                </c:pt>
                <c:pt idx="11">
                  <c:v>6.6095401313910312E-2</c:v>
                </c:pt>
                <c:pt idx="12">
                  <c:v>5.9011710939731503E-2</c:v>
                </c:pt>
                <c:pt idx="13">
                  <c:v>5.2385032847757786E-2</c:v>
                </c:pt>
                <c:pt idx="14">
                  <c:v>4.2716366752356467E-2</c:v>
                </c:pt>
                <c:pt idx="15">
                  <c:v>3.7132247929163094E-2</c:v>
                </c:pt>
                <c:pt idx="16">
                  <c:v>3.7703513281919454E-2</c:v>
                </c:pt>
                <c:pt idx="17">
                  <c:v>4.3658954584404455E-2</c:v>
                </c:pt>
                <c:pt idx="18">
                  <c:v>4.4258783204798632E-2</c:v>
                </c:pt>
                <c:pt idx="19">
                  <c:v>4.2959154527277922E-2</c:v>
                </c:pt>
                <c:pt idx="20">
                  <c:v>3.4690088546129677E-2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560392"/>
        <c:axId val="445558824"/>
      </c:barChart>
      <c:catAx>
        <c:axId val="4455603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58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5882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60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1.9809825673534074E-3</c:v>
                </c:pt>
                <c:pt idx="1">
                  <c:v>1.7036450079239304E-2</c:v>
                </c:pt>
                <c:pt idx="2">
                  <c:v>4.8732171156893822E-2</c:v>
                </c:pt>
                <c:pt idx="3">
                  <c:v>6.6561014263074481E-2</c:v>
                </c:pt>
                <c:pt idx="4">
                  <c:v>5.8637083993660855E-2</c:v>
                </c:pt>
                <c:pt idx="5">
                  <c:v>5.98256735340729E-2</c:v>
                </c:pt>
                <c:pt idx="6">
                  <c:v>0.10221870047543581</c:v>
                </c:pt>
                <c:pt idx="7">
                  <c:v>9.6275752773375592E-2</c:v>
                </c:pt>
                <c:pt idx="8">
                  <c:v>9.4690966719492869E-2</c:v>
                </c:pt>
                <c:pt idx="9">
                  <c:v>7.6465927099841527E-2</c:v>
                </c:pt>
                <c:pt idx="10">
                  <c:v>5.9033280507131539E-2</c:v>
                </c:pt>
                <c:pt idx="11">
                  <c:v>5.4278922345483357E-2</c:v>
                </c:pt>
                <c:pt idx="12">
                  <c:v>3.724247226624406E-2</c:v>
                </c:pt>
                <c:pt idx="13">
                  <c:v>3.4469096671949286E-2</c:v>
                </c:pt>
                <c:pt idx="14">
                  <c:v>3.2091917591125195E-2</c:v>
                </c:pt>
                <c:pt idx="15">
                  <c:v>2.5356576862123614E-2</c:v>
                </c:pt>
                <c:pt idx="16">
                  <c:v>2.8129952456418382E-2</c:v>
                </c:pt>
                <c:pt idx="17">
                  <c:v>3.3676703645007924E-2</c:v>
                </c:pt>
                <c:pt idx="18">
                  <c:v>2.9714738510301108E-2</c:v>
                </c:pt>
                <c:pt idx="19">
                  <c:v>2.0998415213946117E-2</c:v>
                </c:pt>
                <c:pt idx="20">
                  <c:v>2.2583201267828843E-2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559608"/>
        <c:axId val="445560000"/>
      </c:barChart>
      <c:catAx>
        <c:axId val="4455596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6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6000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59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80</c:v>
                </c:pt>
                <c:pt idx="2">
                  <c:v>387</c:v>
                </c:pt>
                <c:pt idx="3">
                  <c:v>1064</c:v>
                </c:pt>
                <c:pt idx="4">
                  <c:v>1597</c:v>
                </c:pt>
                <c:pt idx="5">
                  <c:v>2124</c:v>
                </c:pt>
                <c:pt idx="6">
                  <c:v>3094</c:v>
                </c:pt>
                <c:pt idx="7">
                  <c:v>2937</c:v>
                </c:pt>
                <c:pt idx="8">
                  <c:v>2851</c:v>
                </c:pt>
                <c:pt idx="9">
                  <c:v>2711</c:v>
                </c:pt>
                <c:pt idx="10">
                  <c:v>3115</c:v>
                </c:pt>
                <c:pt idx="11">
                  <c:v>3222</c:v>
                </c:pt>
                <c:pt idx="12">
                  <c:v>2879</c:v>
                </c:pt>
                <c:pt idx="13">
                  <c:v>2566</c:v>
                </c:pt>
                <c:pt idx="14">
                  <c:v>2142</c:v>
                </c:pt>
                <c:pt idx="15">
                  <c:v>1947</c:v>
                </c:pt>
                <c:pt idx="16">
                  <c:v>1967</c:v>
                </c:pt>
                <c:pt idx="17">
                  <c:v>2356</c:v>
                </c:pt>
                <c:pt idx="18">
                  <c:v>2450</c:v>
                </c:pt>
                <c:pt idx="19">
                  <c:v>2211</c:v>
                </c:pt>
                <c:pt idx="20">
                  <c:v>1841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561176"/>
        <c:axId val="445919512"/>
      </c:barChart>
      <c:catAx>
        <c:axId val="445561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19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919512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611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65</c:v>
                </c:pt>
                <c:pt idx="3">
                  <c:v>144</c:v>
                </c:pt>
                <c:pt idx="4">
                  <c:v>311</c:v>
                </c:pt>
                <c:pt idx="5">
                  <c:v>448</c:v>
                </c:pt>
                <c:pt idx="6">
                  <c:v>770</c:v>
                </c:pt>
                <c:pt idx="7">
                  <c:v>600</c:v>
                </c:pt>
                <c:pt idx="8">
                  <c:v>465</c:v>
                </c:pt>
                <c:pt idx="9">
                  <c:v>428</c:v>
                </c:pt>
                <c:pt idx="10">
                  <c:v>511</c:v>
                </c:pt>
                <c:pt idx="11">
                  <c:v>502</c:v>
                </c:pt>
                <c:pt idx="12">
                  <c:v>476</c:v>
                </c:pt>
                <c:pt idx="13">
                  <c:v>426</c:v>
                </c:pt>
                <c:pt idx="14">
                  <c:v>415</c:v>
                </c:pt>
                <c:pt idx="15">
                  <c:v>359</c:v>
                </c:pt>
                <c:pt idx="16">
                  <c:v>312</c:v>
                </c:pt>
                <c:pt idx="17">
                  <c:v>400</c:v>
                </c:pt>
                <c:pt idx="18">
                  <c:v>369</c:v>
                </c:pt>
                <c:pt idx="19">
                  <c:v>364</c:v>
                </c:pt>
                <c:pt idx="20">
                  <c:v>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353432"/>
        <c:axId val="444348336"/>
      </c:barChart>
      <c:catAx>
        <c:axId val="4443534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4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348336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53432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66</c:v>
                </c:pt>
                <c:pt idx="1">
                  <c:v>399</c:v>
                </c:pt>
                <c:pt idx="2">
                  <c:v>1036</c:v>
                </c:pt>
                <c:pt idx="3">
                  <c:v>1823</c:v>
                </c:pt>
                <c:pt idx="4">
                  <c:v>2470</c:v>
                </c:pt>
                <c:pt idx="5">
                  <c:v>2694</c:v>
                </c:pt>
                <c:pt idx="6">
                  <c:v>3665</c:v>
                </c:pt>
                <c:pt idx="7">
                  <c:v>3075</c:v>
                </c:pt>
                <c:pt idx="8">
                  <c:v>3092</c:v>
                </c:pt>
                <c:pt idx="9">
                  <c:v>3149</c:v>
                </c:pt>
                <c:pt idx="10">
                  <c:v>3379</c:v>
                </c:pt>
                <c:pt idx="11">
                  <c:v>3321</c:v>
                </c:pt>
                <c:pt idx="12">
                  <c:v>2953</c:v>
                </c:pt>
                <c:pt idx="13">
                  <c:v>2611</c:v>
                </c:pt>
                <c:pt idx="14">
                  <c:v>2040</c:v>
                </c:pt>
                <c:pt idx="15">
                  <c:v>1834</c:v>
                </c:pt>
                <c:pt idx="16">
                  <c:v>1876</c:v>
                </c:pt>
                <c:pt idx="17">
                  <c:v>2216</c:v>
                </c:pt>
                <c:pt idx="18">
                  <c:v>2261</c:v>
                </c:pt>
                <c:pt idx="19">
                  <c:v>2210</c:v>
                </c:pt>
                <c:pt idx="20">
                  <c:v>1701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920688"/>
        <c:axId val="445921080"/>
      </c:barChart>
      <c:catAx>
        <c:axId val="4459206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1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921080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068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65</c:v>
                </c:pt>
                <c:pt idx="3">
                  <c:v>144</c:v>
                </c:pt>
                <c:pt idx="4">
                  <c:v>311</c:v>
                </c:pt>
                <c:pt idx="5">
                  <c:v>448</c:v>
                </c:pt>
                <c:pt idx="6">
                  <c:v>770</c:v>
                </c:pt>
                <c:pt idx="7">
                  <c:v>600</c:v>
                </c:pt>
                <c:pt idx="8">
                  <c:v>465</c:v>
                </c:pt>
                <c:pt idx="9">
                  <c:v>428</c:v>
                </c:pt>
                <c:pt idx="10">
                  <c:v>511</c:v>
                </c:pt>
                <c:pt idx="11">
                  <c:v>502</c:v>
                </c:pt>
                <c:pt idx="12">
                  <c:v>476</c:v>
                </c:pt>
                <c:pt idx="13">
                  <c:v>426</c:v>
                </c:pt>
                <c:pt idx="14">
                  <c:v>415</c:v>
                </c:pt>
                <c:pt idx="15">
                  <c:v>359</c:v>
                </c:pt>
                <c:pt idx="16">
                  <c:v>312</c:v>
                </c:pt>
                <c:pt idx="17">
                  <c:v>400</c:v>
                </c:pt>
                <c:pt idx="18">
                  <c:v>369</c:v>
                </c:pt>
                <c:pt idx="19">
                  <c:v>364</c:v>
                </c:pt>
                <c:pt idx="20">
                  <c:v>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926568"/>
        <c:axId val="445921472"/>
      </c:barChart>
      <c:catAx>
        <c:axId val="4459265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92147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65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66</c:v>
                </c:pt>
                <c:pt idx="4">
                  <c:v>94</c:v>
                </c:pt>
                <c:pt idx="5">
                  <c:v>133</c:v>
                </c:pt>
                <c:pt idx="6">
                  <c:v>212</c:v>
                </c:pt>
                <c:pt idx="7">
                  <c:v>210</c:v>
                </c:pt>
                <c:pt idx="8">
                  <c:v>212</c:v>
                </c:pt>
                <c:pt idx="9">
                  <c:v>145</c:v>
                </c:pt>
                <c:pt idx="10">
                  <c:v>146</c:v>
                </c:pt>
                <c:pt idx="11">
                  <c:v>149</c:v>
                </c:pt>
                <c:pt idx="12">
                  <c:v>120</c:v>
                </c:pt>
                <c:pt idx="13">
                  <c:v>122</c:v>
                </c:pt>
                <c:pt idx="14">
                  <c:v>89</c:v>
                </c:pt>
                <c:pt idx="15">
                  <c:v>83</c:v>
                </c:pt>
                <c:pt idx="16">
                  <c:v>71</c:v>
                </c:pt>
                <c:pt idx="17">
                  <c:v>117</c:v>
                </c:pt>
                <c:pt idx="18">
                  <c:v>115</c:v>
                </c:pt>
                <c:pt idx="19">
                  <c:v>111</c:v>
                </c:pt>
                <c:pt idx="20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921864"/>
        <c:axId val="445920296"/>
      </c:barChart>
      <c:catAx>
        <c:axId val="44592186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9202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186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77</c:v>
                </c:pt>
                <c:pt idx="3">
                  <c:v>154</c:v>
                </c:pt>
                <c:pt idx="4">
                  <c:v>164</c:v>
                </c:pt>
                <c:pt idx="5">
                  <c:v>156</c:v>
                </c:pt>
                <c:pt idx="6">
                  <c:v>225</c:v>
                </c:pt>
                <c:pt idx="7">
                  <c:v>218</c:v>
                </c:pt>
                <c:pt idx="8">
                  <c:v>210</c:v>
                </c:pt>
                <c:pt idx="9">
                  <c:v>180</c:v>
                </c:pt>
                <c:pt idx="10">
                  <c:v>175</c:v>
                </c:pt>
                <c:pt idx="11">
                  <c:v>138</c:v>
                </c:pt>
                <c:pt idx="12">
                  <c:v>129</c:v>
                </c:pt>
                <c:pt idx="13">
                  <c:v>129</c:v>
                </c:pt>
                <c:pt idx="14">
                  <c:v>96</c:v>
                </c:pt>
                <c:pt idx="15">
                  <c:v>74</c:v>
                </c:pt>
                <c:pt idx="16">
                  <c:v>88</c:v>
                </c:pt>
                <c:pt idx="17">
                  <c:v>115</c:v>
                </c:pt>
                <c:pt idx="18">
                  <c:v>106</c:v>
                </c:pt>
                <c:pt idx="19">
                  <c:v>92</c:v>
                </c:pt>
                <c:pt idx="20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923824"/>
        <c:axId val="445922648"/>
      </c:barChart>
      <c:catAx>
        <c:axId val="445923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922648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3824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71</c:v>
                </c:pt>
                <c:pt idx="2">
                  <c:v>173</c:v>
                </c:pt>
                <c:pt idx="3">
                  <c:v>302</c:v>
                </c:pt>
                <c:pt idx="4">
                  <c:v>389</c:v>
                </c:pt>
                <c:pt idx="5">
                  <c:v>502</c:v>
                </c:pt>
                <c:pt idx="6">
                  <c:v>858</c:v>
                </c:pt>
                <c:pt idx="7">
                  <c:v>647</c:v>
                </c:pt>
                <c:pt idx="8">
                  <c:v>545</c:v>
                </c:pt>
                <c:pt idx="9">
                  <c:v>465</c:v>
                </c:pt>
                <c:pt idx="10">
                  <c:v>524</c:v>
                </c:pt>
                <c:pt idx="11">
                  <c:v>548</c:v>
                </c:pt>
                <c:pt idx="12">
                  <c:v>484</c:v>
                </c:pt>
                <c:pt idx="13">
                  <c:v>471</c:v>
                </c:pt>
                <c:pt idx="14">
                  <c:v>443</c:v>
                </c:pt>
                <c:pt idx="15">
                  <c:v>347</c:v>
                </c:pt>
                <c:pt idx="16">
                  <c:v>322</c:v>
                </c:pt>
                <c:pt idx="17">
                  <c:v>322</c:v>
                </c:pt>
                <c:pt idx="18">
                  <c:v>317</c:v>
                </c:pt>
                <c:pt idx="19">
                  <c:v>344</c:v>
                </c:pt>
                <c:pt idx="20">
                  <c:v>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924216"/>
        <c:axId val="445924608"/>
      </c:barChart>
      <c:catAx>
        <c:axId val="445924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92460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421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35</c:v>
                </c:pt>
                <c:pt idx="3">
                  <c:v>83</c:v>
                </c:pt>
                <c:pt idx="4">
                  <c:v>146</c:v>
                </c:pt>
                <c:pt idx="5">
                  <c:v>151</c:v>
                </c:pt>
                <c:pt idx="6">
                  <c:v>344</c:v>
                </c:pt>
                <c:pt idx="7">
                  <c:v>302</c:v>
                </c:pt>
                <c:pt idx="8">
                  <c:v>275</c:v>
                </c:pt>
                <c:pt idx="9">
                  <c:v>235</c:v>
                </c:pt>
                <c:pt idx="10">
                  <c:v>217</c:v>
                </c:pt>
                <c:pt idx="11">
                  <c:v>207</c:v>
                </c:pt>
                <c:pt idx="12">
                  <c:v>198</c:v>
                </c:pt>
                <c:pt idx="13">
                  <c:v>171</c:v>
                </c:pt>
                <c:pt idx="14">
                  <c:v>159</c:v>
                </c:pt>
                <c:pt idx="15">
                  <c:v>116</c:v>
                </c:pt>
                <c:pt idx="16">
                  <c:v>129</c:v>
                </c:pt>
                <c:pt idx="17">
                  <c:v>147</c:v>
                </c:pt>
                <c:pt idx="18">
                  <c:v>149</c:v>
                </c:pt>
                <c:pt idx="19">
                  <c:v>154</c:v>
                </c:pt>
                <c:pt idx="20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923040"/>
        <c:axId val="445925392"/>
      </c:barChart>
      <c:catAx>
        <c:axId val="4459230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92539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923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41</c:v>
                </c:pt>
                <c:pt idx="2">
                  <c:v>130</c:v>
                </c:pt>
                <c:pt idx="3">
                  <c:v>177</c:v>
                </c:pt>
                <c:pt idx="4">
                  <c:v>224</c:v>
                </c:pt>
                <c:pt idx="5">
                  <c:v>217</c:v>
                </c:pt>
                <c:pt idx="6">
                  <c:v>328</c:v>
                </c:pt>
                <c:pt idx="7">
                  <c:v>309</c:v>
                </c:pt>
                <c:pt idx="8">
                  <c:v>255</c:v>
                </c:pt>
                <c:pt idx="9">
                  <c:v>248</c:v>
                </c:pt>
                <c:pt idx="10">
                  <c:v>203</c:v>
                </c:pt>
                <c:pt idx="11">
                  <c:v>183</c:v>
                </c:pt>
                <c:pt idx="12">
                  <c:v>194</c:v>
                </c:pt>
                <c:pt idx="13">
                  <c:v>167</c:v>
                </c:pt>
                <c:pt idx="14">
                  <c:v>141</c:v>
                </c:pt>
                <c:pt idx="15">
                  <c:v>135</c:v>
                </c:pt>
                <c:pt idx="16">
                  <c:v>128</c:v>
                </c:pt>
                <c:pt idx="17">
                  <c:v>159</c:v>
                </c:pt>
                <c:pt idx="18">
                  <c:v>137</c:v>
                </c:pt>
                <c:pt idx="19">
                  <c:v>137</c:v>
                </c:pt>
                <c:pt idx="20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207784"/>
        <c:axId val="446204648"/>
      </c:barChart>
      <c:catAx>
        <c:axId val="446207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20464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7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62</c:v>
                </c:pt>
                <c:pt idx="3">
                  <c:v>162</c:v>
                </c:pt>
                <c:pt idx="4">
                  <c:v>202</c:v>
                </c:pt>
                <c:pt idx="5">
                  <c:v>256</c:v>
                </c:pt>
                <c:pt idx="6">
                  <c:v>430</c:v>
                </c:pt>
                <c:pt idx="7">
                  <c:v>418</c:v>
                </c:pt>
                <c:pt idx="8">
                  <c:v>370</c:v>
                </c:pt>
                <c:pt idx="9">
                  <c:v>331</c:v>
                </c:pt>
                <c:pt idx="10">
                  <c:v>280</c:v>
                </c:pt>
                <c:pt idx="11">
                  <c:v>285</c:v>
                </c:pt>
                <c:pt idx="12">
                  <c:v>264</c:v>
                </c:pt>
                <c:pt idx="13">
                  <c:v>225</c:v>
                </c:pt>
                <c:pt idx="14">
                  <c:v>167</c:v>
                </c:pt>
                <c:pt idx="15">
                  <c:v>177</c:v>
                </c:pt>
                <c:pt idx="16">
                  <c:v>158</c:v>
                </c:pt>
                <c:pt idx="17">
                  <c:v>203</c:v>
                </c:pt>
                <c:pt idx="18">
                  <c:v>228</c:v>
                </c:pt>
                <c:pt idx="19">
                  <c:v>186</c:v>
                </c:pt>
                <c:pt idx="20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202688"/>
        <c:axId val="446208176"/>
      </c:barChart>
      <c:catAx>
        <c:axId val="4462026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20817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268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69</c:v>
                </c:pt>
                <c:pt idx="2">
                  <c:v>174</c:v>
                </c:pt>
                <c:pt idx="3">
                  <c:v>251</c:v>
                </c:pt>
                <c:pt idx="4">
                  <c:v>312</c:v>
                </c:pt>
                <c:pt idx="5">
                  <c:v>314</c:v>
                </c:pt>
                <c:pt idx="6">
                  <c:v>443</c:v>
                </c:pt>
                <c:pt idx="7">
                  <c:v>384</c:v>
                </c:pt>
                <c:pt idx="8">
                  <c:v>422</c:v>
                </c:pt>
                <c:pt idx="9">
                  <c:v>329</c:v>
                </c:pt>
                <c:pt idx="10">
                  <c:v>267</c:v>
                </c:pt>
                <c:pt idx="11">
                  <c:v>301</c:v>
                </c:pt>
                <c:pt idx="12">
                  <c:v>278</c:v>
                </c:pt>
                <c:pt idx="13">
                  <c:v>203</c:v>
                </c:pt>
                <c:pt idx="14">
                  <c:v>190</c:v>
                </c:pt>
                <c:pt idx="15">
                  <c:v>146</c:v>
                </c:pt>
                <c:pt idx="16">
                  <c:v>155</c:v>
                </c:pt>
                <c:pt idx="17">
                  <c:v>160</c:v>
                </c:pt>
                <c:pt idx="18">
                  <c:v>203</c:v>
                </c:pt>
                <c:pt idx="19">
                  <c:v>172</c:v>
                </c:pt>
                <c:pt idx="20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206216"/>
        <c:axId val="446205432"/>
      </c:barChart>
      <c:catAx>
        <c:axId val="446206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5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20543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30</c:v>
                </c:pt>
                <c:pt idx="3">
                  <c:v>71</c:v>
                </c:pt>
                <c:pt idx="4">
                  <c:v>82</c:v>
                </c:pt>
                <c:pt idx="5">
                  <c:v>125</c:v>
                </c:pt>
                <c:pt idx="6">
                  <c:v>221</c:v>
                </c:pt>
                <c:pt idx="7">
                  <c:v>225</c:v>
                </c:pt>
                <c:pt idx="8">
                  <c:v>226</c:v>
                </c:pt>
                <c:pt idx="9">
                  <c:v>171</c:v>
                </c:pt>
                <c:pt idx="10">
                  <c:v>128</c:v>
                </c:pt>
                <c:pt idx="11">
                  <c:v>124</c:v>
                </c:pt>
                <c:pt idx="12">
                  <c:v>116</c:v>
                </c:pt>
                <c:pt idx="13">
                  <c:v>87</c:v>
                </c:pt>
                <c:pt idx="14">
                  <c:v>70</c:v>
                </c:pt>
                <c:pt idx="15">
                  <c:v>56</c:v>
                </c:pt>
                <c:pt idx="16">
                  <c:v>91</c:v>
                </c:pt>
                <c:pt idx="17">
                  <c:v>82</c:v>
                </c:pt>
                <c:pt idx="18">
                  <c:v>92</c:v>
                </c:pt>
                <c:pt idx="19">
                  <c:v>63</c:v>
                </c:pt>
                <c:pt idx="20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205824"/>
        <c:axId val="446207000"/>
      </c:barChart>
      <c:catAx>
        <c:axId val="446205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20700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58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66</c:v>
                </c:pt>
                <c:pt idx="4">
                  <c:v>94</c:v>
                </c:pt>
                <c:pt idx="5">
                  <c:v>133</c:v>
                </c:pt>
                <c:pt idx="6">
                  <c:v>212</c:v>
                </c:pt>
                <c:pt idx="7">
                  <c:v>210</c:v>
                </c:pt>
                <c:pt idx="8">
                  <c:v>212</c:v>
                </c:pt>
                <c:pt idx="9">
                  <c:v>145</c:v>
                </c:pt>
                <c:pt idx="10">
                  <c:v>146</c:v>
                </c:pt>
                <c:pt idx="11">
                  <c:v>149</c:v>
                </c:pt>
                <c:pt idx="12">
                  <c:v>120</c:v>
                </c:pt>
                <c:pt idx="13">
                  <c:v>122</c:v>
                </c:pt>
                <c:pt idx="14">
                  <c:v>89</c:v>
                </c:pt>
                <c:pt idx="15">
                  <c:v>83</c:v>
                </c:pt>
                <c:pt idx="16">
                  <c:v>71</c:v>
                </c:pt>
                <c:pt idx="17">
                  <c:v>117</c:v>
                </c:pt>
                <c:pt idx="18">
                  <c:v>115</c:v>
                </c:pt>
                <c:pt idx="19">
                  <c:v>111</c:v>
                </c:pt>
                <c:pt idx="20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349904"/>
        <c:axId val="444354216"/>
      </c:barChart>
      <c:catAx>
        <c:axId val="44434990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54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35421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4990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43</c:v>
                </c:pt>
                <c:pt idx="2">
                  <c:v>123</c:v>
                </c:pt>
                <c:pt idx="3">
                  <c:v>168</c:v>
                </c:pt>
                <c:pt idx="4">
                  <c:v>148</c:v>
                </c:pt>
                <c:pt idx="5">
                  <c:v>151</c:v>
                </c:pt>
                <c:pt idx="6">
                  <c:v>258</c:v>
                </c:pt>
                <c:pt idx="7">
                  <c:v>243</c:v>
                </c:pt>
                <c:pt idx="8">
                  <c:v>239</c:v>
                </c:pt>
                <c:pt idx="9">
                  <c:v>193</c:v>
                </c:pt>
                <c:pt idx="10">
                  <c:v>149</c:v>
                </c:pt>
                <c:pt idx="11">
                  <c:v>137</c:v>
                </c:pt>
                <c:pt idx="12">
                  <c:v>94</c:v>
                </c:pt>
                <c:pt idx="13">
                  <c:v>87</c:v>
                </c:pt>
                <c:pt idx="14">
                  <c:v>81</c:v>
                </c:pt>
                <c:pt idx="15">
                  <c:v>64</c:v>
                </c:pt>
                <c:pt idx="16">
                  <c:v>71</c:v>
                </c:pt>
                <c:pt idx="17">
                  <c:v>85</c:v>
                </c:pt>
                <c:pt idx="18">
                  <c:v>75</c:v>
                </c:pt>
                <c:pt idx="19">
                  <c:v>53</c:v>
                </c:pt>
                <c:pt idx="20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208960"/>
        <c:axId val="446209352"/>
      </c:barChart>
      <c:catAx>
        <c:axId val="4462089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9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20935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896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1.1482110871262572E-4</c:v>
                </c:pt>
                <c:pt idx="1">
                  <c:v>1.8371377394020116E-3</c:v>
                </c:pt>
                <c:pt idx="2">
                  <c:v>8.887153814357231E-3</c:v>
                </c:pt>
                <c:pt idx="3">
                  <c:v>2.4433931934046756E-2</c:v>
                </c:pt>
                <c:pt idx="4">
                  <c:v>3.6673862122812657E-2</c:v>
                </c:pt>
                <c:pt idx="5">
                  <c:v>4.8776006981123408E-2</c:v>
                </c:pt>
                <c:pt idx="6">
                  <c:v>7.1051302071372807E-2</c:v>
                </c:pt>
                <c:pt idx="7">
                  <c:v>6.7445919257796347E-2</c:v>
                </c:pt>
                <c:pt idx="8">
                  <c:v>6.5470996187939196E-2</c:v>
                </c:pt>
                <c:pt idx="9">
                  <c:v>6.2256005143985674E-2</c:v>
                </c:pt>
                <c:pt idx="10">
                  <c:v>7.1533550727965828E-2</c:v>
                </c:pt>
                <c:pt idx="11">
                  <c:v>7.3990722454416014E-2</c:v>
                </c:pt>
                <c:pt idx="12">
                  <c:v>6.6113994396729894E-2</c:v>
                </c:pt>
                <c:pt idx="13">
                  <c:v>5.8926192991319522E-2</c:v>
                </c:pt>
                <c:pt idx="14">
                  <c:v>4.9189362972488861E-2</c:v>
                </c:pt>
                <c:pt idx="15">
                  <c:v>4.4711339732696462E-2</c:v>
                </c:pt>
                <c:pt idx="16">
                  <c:v>4.5170624167546962E-2</c:v>
                </c:pt>
                <c:pt idx="17">
                  <c:v>5.4103706425389246E-2</c:v>
                </c:pt>
                <c:pt idx="18">
                  <c:v>5.626234326918661E-2</c:v>
                </c:pt>
                <c:pt idx="19">
                  <c:v>5.0773894272723094E-2</c:v>
                </c:pt>
                <c:pt idx="20">
                  <c:v>4.2277132227988796E-2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201904"/>
        <c:axId val="446202296"/>
      </c:barChart>
      <c:catAx>
        <c:axId val="44620190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202296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1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1.3787052704142383E-3</c:v>
                </c:pt>
                <c:pt idx="1">
                  <c:v>8.3349000438678947E-3</c:v>
                </c:pt>
                <c:pt idx="2">
                  <c:v>2.1641494850744708E-2</c:v>
                </c:pt>
                <c:pt idx="3">
                  <c:v>3.8081510726744795E-2</c:v>
                </c:pt>
                <c:pt idx="4">
                  <c:v>5.1597000271563158E-2</c:v>
                </c:pt>
                <c:pt idx="5">
                  <c:v>5.6276242401453909E-2</c:v>
                </c:pt>
                <c:pt idx="6">
                  <c:v>7.6559921455578536E-2</c:v>
                </c:pt>
                <c:pt idx="7">
                  <c:v>6.4235131917027011E-2</c:v>
                </c:pt>
                <c:pt idx="8">
                  <c:v>6.4590252971527651E-2</c:v>
                </c:pt>
                <c:pt idx="9">
                  <c:v>6.5780952977794488E-2</c:v>
                </c:pt>
                <c:pt idx="10">
                  <c:v>7.058553195045017E-2</c:v>
                </c:pt>
                <c:pt idx="11">
                  <c:v>6.9373942470389166E-2</c:v>
                </c:pt>
                <c:pt idx="12">
                  <c:v>6.1686616114140086E-2</c:v>
                </c:pt>
                <c:pt idx="13">
                  <c:v>5.4542416076539035E-2</c:v>
                </c:pt>
                <c:pt idx="14">
                  <c:v>4.2614526540076456E-2</c:v>
                </c:pt>
                <c:pt idx="15">
                  <c:v>3.8311294938480497E-2</c:v>
                </c:pt>
                <c:pt idx="16">
                  <c:v>3.9188652837835014E-2</c:v>
                </c:pt>
                <c:pt idx="17">
                  <c:v>4.6291073927847759E-2</c:v>
                </c:pt>
                <c:pt idx="18">
                  <c:v>4.7231100248584741E-2</c:v>
                </c:pt>
                <c:pt idx="19">
                  <c:v>4.6165737085082828E-2</c:v>
                </c:pt>
                <c:pt idx="20">
                  <c:v>3.553299492385787E-2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203080"/>
        <c:axId val="446203864"/>
      </c:barChart>
      <c:catAx>
        <c:axId val="4462030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20386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203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1.288825879623663E-4</c:v>
                </c:pt>
                <c:pt idx="1">
                  <c:v>2.1910039953602269E-3</c:v>
                </c:pt>
                <c:pt idx="2">
                  <c:v>8.3773682175538079E-3</c:v>
                </c:pt>
                <c:pt idx="3">
                  <c:v>1.8559092666580745E-2</c:v>
                </c:pt>
                <c:pt idx="4">
                  <c:v>4.0082484856295918E-2</c:v>
                </c:pt>
                <c:pt idx="5">
                  <c:v>5.7739399407140096E-2</c:v>
                </c:pt>
                <c:pt idx="6">
                  <c:v>9.9239592731022036E-2</c:v>
                </c:pt>
                <c:pt idx="7">
                  <c:v>7.7329552777419777E-2</c:v>
                </c:pt>
                <c:pt idx="8">
                  <c:v>5.9930403402500325E-2</c:v>
                </c:pt>
                <c:pt idx="9">
                  <c:v>5.5161747647892771E-2</c:v>
                </c:pt>
                <c:pt idx="10">
                  <c:v>6.5859002448769174E-2</c:v>
                </c:pt>
                <c:pt idx="11">
                  <c:v>6.4699059157107872E-2</c:v>
                </c:pt>
                <c:pt idx="12">
                  <c:v>6.1348111870086354E-2</c:v>
                </c:pt>
                <c:pt idx="13">
                  <c:v>5.4903982471968038E-2</c:v>
                </c:pt>
                <c:pt idx="14">
                  <c:v>5.3486274004382009E-2</c:v>
                </c:pt>
                <c:pt idx="15">
                  <c:v>4.6268849078489493E-2</c:v>
                </c:pt>
                <c:pt idx="16">
                  <c:v>4.0211367444258281E-2</c:v>
                </c:pt>
                <c:pt idx="17">
                  <c:v>5.1553035184946513E-2</c:v>
                </c:pt>
                <c:pt idx="18">
                  <c:v>4.7557674958113159E-2</c:v>
                </c:pt>
                <c:pt idx="19">
                  <c:v>4.691326201830133E-2</c:v>
                </c:pt>
                <c:pt idx="20">
                  <c:v>4.8459853073849722E-2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85720"/>
        <c:axId val="445289248"/>
      </c:barChart>
      <c:catAx>
        <c:axId val="44528572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8924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572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2.6121027427078798E-3</c:v>
                </c:pt>
                <c:pt idx="2">
                  <c:v>8.2716586852416198E-3</c:v>
                </c:pt>
                <c:pt idx="3">
                  <c:v>2.8733130169786677E-2</c:v>
                </c:pt>
                <c:pt idx="4">
                  <c:v>4.0922942969090118E-2</c:v>
                </c:pt>
                <c:pt idx="5">
                  <c:v>5.7901610796691337E-2</c:v>
                </c:pt>
                <c:pt idx="6">
                  <c:v>9.2294296909011753E-2</c:v>
                </c:pt>
                <c:pt idx="7">
                  <c:v>9.14235959947758E-2</c:v>
                </c:pt>
                <c:pt idx="8">
                  <c:v>9.2294296909011753E-2</c:v>
                </c:pt>
                <c:pt idx="9">
                  <c:v>6.3125816282107103E-2</c:v>
                </c:pt>
                <c:pt idx="10">
                  <c:v>6.3561166739225072E-2</c:v>
                </c:pt>
                <c:pt idx="11">
                  <c:v>6.4867218110579022E-2</c:v>
                </c:pt>
                <c:pt idx="12">
                  <c:v>5.2242054854157595E-2</c:v>
                </c:pt>
                <c:pt idx="13">
                  <c:v>5.3112755768393555E-2</c:v>
                </c:pt>
                <c:pt idx="14">
                  <c:v>3.8746190683500215E-2</c:v>
                </c:pt>
                <c:pt idx="15">
                  <c:v>3.6134087940792335E-2</c:v>
                </c:pt>
                <c:pt idx="16">
                  <c:v>3.090988245537658E-2</c:v>
                </c:pt>
                <c:pt idx="17">
                  <c:v>5.0936003482803659E-2</c:v>
                </c:pt>
                <c:pt idx="18">
                  <c:v>5.0065302568567699E-2</c:v>
                </c:pt>
                <c:pt idx="19">
                  <c:v>4.8323900740095779E-2</c:v>
                </c:pt>
                <c:pt idx="20">
                  <c:v>3.3521985198084456E-2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90816"/>
        <c:axId val="445288072"/>
      </c:barChart>
      <c:catAx>
        <c:axId val="445290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8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8807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9081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3.0188679245283017E-3</c:v>
                </c:pt>
                <c:pt idx="1">
                  <c:v>1.0188679245283019E-2</c:v>
                </c:pt>
                <c:pt idx="2">
                  <c:v>2.9056603773584905E-2</c:v>
                </c:pt>
                <c:pt idx="3">
                  <c:v>5.811320754716981E-2</c:v>
                </c:pt>
                <c:pt idx="4">
                  <c:v>6.1886792452830186E-2</c:v>
                </c:pt>
                <c:pt idx="5">
                  <c:v>5.8867924528301883E-2</c:v>
                </c:pt>
                <c:pt idx="6">
                  <c:v>8.4905660377358486E-2</c:v>
                </c:pt>
                <c:pt idx="7">
                  <c:v>8.226415094339623E-2</c:v>
                </c:pt>
                <c:pt idx="8">
                  <c:v>7.9245283018867921E-2</c:v>
                </c:pt>
                <c:pt idx="9">
                  <c:v>6.7924528301886791E-2</c:v>
                </c:pt>
                <c:pt idx="10">
                  <c:v>6.6037735849056603E-2</c:v>
                </c:pt>
                <c:pt idx="11">
                  <c:v>5.2075471698113204E-2</c:v>
                </c:pt>
                <c:pt idx="12">
                  <c:v>4.8679245283018868E-2</c:v>
                </c:pt>
                <c:pt idx="13">
                  <c:v>4.8679245283018868E-2</c:v>
                </c:pt>
                <c:pt idx="14">
                  <c:v>3.6226415094339624E-2</c:v>
                </c:pt>
                <c:pt idx="15">
                  <c:v>2.7924528301886794E-2</c:v>
                </c:pt>
                <c:pt idx="16">
                  <c:v>3.3207547169811322E-2</c:v>
                </c:pt>
                <c:pt idx="17">
                  <c:v>4.3396226415094337E-2</c:v>
                </c:pt>
                <c:pt idx="18">
                  <c:v>0.04</c:v>
                </c:pt>
                <c:pt idx="19">
                  <c:v>3.471698113207547E-2</c:v>
                </c:pt>
                <c:pt idx="20">
                  <c:v>3.3584905660377355E-2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84544"/>
        <c:axId val="445289640"/>
      </c:barChart>
      <c:catAx>
        <c:axId val="4452845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9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8964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4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1.6617210682492581E-3</c:v>
                </c:pt>
                <c:pt idx="1">
                  <c:v>8.4272997032640955E-3</c:v>
                </c:pt>
                <c:pt idx="2">
                  <c:v>2.0534124629080119E-2</c:v>
                </c:pt>
                <c:pt idx="3">
                  <c:v>3.5845697329376855E-2</c:v>
                </c:pt>
                <c:pt idx="4">
                  <c:v>4.6172106824925813E-2</c:v>
                </c:pt>
                <c:pt idx="5">
                  <c:v>5.9584569732937687E-2</c:v>
                </c:pt>
                <c:pt idx="6">
                  <c:v>0.10183976261127596</c:v>
                </c:pt>
                <c:pt idx="7">
                  <c:v>7.6795252225519292E-2</c:v>
                </c:pt>
                <c:pt idx="8">
                  <c:v>6.4688427299703269E-2</c:v>
                </c:pt>
                <c:pt idx="9">
                  <c:v>5.5192878338278933E-2</c:v>
                </c:pt>
                <c:pt idx="10">
                  <c:v>6.2195845697329374E-2</c:v>
                </c:pt>
                <c:pt idx="11">
                  <c:v>6.5044510385756676E-2</c:v>
                </c:pt>
                <c:pt idx="12">
                  <c:v>5.7448071216617214E-2</c:v>
                </c:pt>
                <c:pt idx="13">
                  <c:v>5.5905044510385755E-2</c:v>
                </c:pt>
                <c:pt idx="14">
                  <c:v>5.2581602373887239E-2</c:v>
                </c:pt>
                <c:pt idx="15">
                  <c:v>4.1186943620178045E-2</c:v>
                </c:pt>
                <c:pt idx="16">
                  <c:v>3.8219584569732935E-2</c:v>
                </c:pt>
                <c:pt idx="17">
                  <c:v>3.8219584569732935E-2</c:v>
                </c:pt>
                <c:pt idx="18">
                  <c:v>3.7626112759643913E-2</c:v>
                </c:pt>
                <c:pt idx="19">
                  <c:v>4.083086053412463E-2</c:v>
                </c:pt>
                <c:pt idx="20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86504"/>
        <c:axId val="445290032"/>
      </c:barChart>
      <c:catAx>
        <c:axId val="4452865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9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9003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6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2.967359050445104E-3</c:v>
                </c:pt>
                <c:pt idx="2">
                  <c:v>1.0385756676557863E-2</c:v>
                </c:pt>
                <c:pt idx="3">
                  <c:v>2.4629080118694361E-2</c:v>
                </c:pt>
                <c:pt idx="4">
                  <c:v>4.3323442136498518E-2</c:v>
                </c:pt>
                <c:pt idx="5">
                  <c:v>4.4807121661721065E-2</c:v>
                </c:pt>
                <c:pt idx="6">
                  <c:v>0.10207715133531158</c:v>
                </c:pt>
                <c:pt idx="7">
                  <c:v>8.961424332344213E-2</c:v>
                </c:pt>
                <c:pt idx="8">
                  <c:v>8.1602373887240356E-2</c:v>
                </c:pt>
                <c:pt idx="9">
                  <c:v>6.9732937685459948E-2</c:v>
                </c:pt>
                <c:pt idx="10">
                  <c:v>6.4391691394658751E-2</c:v>
                </c:pt>
                <c:pt idx="11">
                  <c:v>6.1424332344213649E-2</c:v>
                </c:pt>
                <c:pt idx="12">
                  <c:v>5.8753709198813057E-2</c:v>
                </c:pt>
                <c:pt idx="13">
                  <c:v>5.0741839762611277E-2</c:v>
                </c:pt>
                <c:pt idx="14">
                  <c:v>4.7181008902077153E-2</c:v>
                </c:pt>
                <c:pt idx="15">
                  <c:v>3.4421364985163204E-2</c:v>
                </c:pt>
                <c:pt idx="16">
                  <c:v>3.8278931750741839E-2</c:v>
                </c:pt>
                <c:pt idx="17">
                  <c:v>4.3620178041543028E-2</c:v>
                </c:pt>
                <c:pt idx="18">
                  <c:v>4.421364985163205E-2</c:v>
                </c:pt>
                <c:pt idx="19">
                  <c:v>4.5697329376854598E-2</c:v>
                </c:pt>
                <c:pt idx="20">
                  <c:v>4.2136498516320474E-2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87680"/>
        <c:axId val="445285328"/>
      </c:barChart>
      <c:catAx>
        <c:axId val="4452876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8532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7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1.6469942355201758E-3</c:v>
                </c:pt>
                <c:pt idx="1">
                  <c:v>1.1254460609387867E-2</c:v>
                </c:pt>
                <c:pt idx="2">
                  <c:v>3.5684875102937143E-2</c:v>
                </c:pt>
                <c:pt idx="3">
                  <c:v>4.8586329947845182E-2</c:v>
                </c:pt>
                <c:pt idx="4">
                  <c:v>6.1487784792753228E-2</c:v>
                </c:pt>
                <c:pt idx="5">
                  <c:v>5.9566291517979687E-2</c:v>
                </c:pt>
                <c:pt idx="6">
                  <c:v>9.0035684875102939E-2</c:v>
                </c:pt>
                <c:pt idx="7">
                  <c:v>8.4820203129289048E-2</c:v>
                </c:pt>
                <c:pt idx="8">
                  <c:v>6.9997255009607462E-2</c:v>
                </c:pt>
                <c:pt idx="9">
                  <c:v>6.8075761734833928E-2</c:v>
                </c:pt>
                <c:pt idx="10">
                  <c:v>5.5723304968432613E-2</c:v>
                </c:pt>
                <c:pt idx="11">
                  <c:v>5.023332418336536E-2</c:v>
                </c:pt>
                <c:pt idx="12">
                  <c:v>5.3252813615152349E-2</c:v>
                </c:pt>
                <c:pt idx="13">
                  <c:v>4.5841339555311555E-2</c:v>
                </c:pt>
                <c:pt idx="14">
                  <c:v>3.8704364534724131E-2</c:v>
                </c:pt>
                <c:pt idx="15">
                  <c:v>3.7057370299203952E-2</c:v>
                </c:pt>
                <c:pt idx="16">
                  <c:v>3.5135877024430412E-2</c:v>
                </c:pt>
                <c:pt idx="17">
                  <c:v>4.3645347241284653E-2</c:v>
                </c:pt>
                <c:pt idx="18">
                  <c:v>3.7606368377710676E-2</c:v>
                </c:pt>
                <c:pt idx="19">
                  <c:v>3.7606368377710676E-2</c:v>
                </c:pt>
                <c:pt idx="20">
                  <c:v>3.4037880867416964E-2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88464"/>
        <c:axId val="445288856"/>
      </c:barChart>
      <c:catAx>
        <c:axId val="4452884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8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888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88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2.1901007446342531E-4</c:v>
                </c:pt>
                <c:pt idx="1">
                  <c:v>2.4091108190976785E-3</c:v>
                </c:pt>
                <c:pt idx="2">
                  <c:v>1.3578624616732369E-2</c:v>
                </c:pt>
                <c:pt idx="3">
                  <c:v>3.5479632063074903E-2</c:v>
                </c:pt>
                <c:pt idx="4">
                  <c:v>4.4240035041611912E-2</c:v>
                </c:pt>
                <c:pt idx="5">
                  <c:v>5.606657906263688E-2</c:v>
                </c:pt>
                <c:pt idx="6">
                  <c:v>9.4174332019272888E-2</c:v>
                </c:pt>
                <c:pt idx="7">
                  <c:v>9.1546211125711777E-2</c:v>
                </c:pt>
                <c:pt idx="8">
                  <c:v>8.1033727551467372E-2</c:v>
                </c:pt>
                <c:pt idx="9">
                  <c:v>7.2492334647393783E-2</c:v>
                </c:pt>
                <c:pt idx="10">
                  <c:v>6.132282084975909E-2</c:v>
                </c:pt>
                <c:pt idx="11">
                  <c:v>6.2417871222076218E-2</c:v>
                </c:pt>
                <c:pt idx="12">
                  <c:v>5.7818659658344283E-2</c:v>
                </c:pt>
                <c:pt idx="13">
                  <c:v>4.9277266754270695E-2</c:v>
                </c:pt>
                <c:pt idx="14">
                  <c:v>3.6574682435392025E-2</c:v>
                </c:pt>
                <c:pt idx="15">
                  <c:v>3.8764783180026283E-2</c:v>
                </c:pt>
                <c:pt idx="16">
                  <c:v>3.4603591765221202E-2</c:v>
                </c:pt>
                <c:pt idx="17">
                  <c:v>4.4459045116075339E-2</c:v>
                </c:pt>
                <c:pt idx="18">
                  <c:v>4.9934296977660969E-2</c:v>
                </c:pt>
                <c:pt idx="19">
                  <c:v>4.0735873850197106E-2</c:v>
                </c:pt>
                <c:pt idx="20">
                  <c:v>3.2851511169513799E-2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91208"/>
        <c:axId val="447471720"/>
      </c:barChart>
      <c:catAx>
        <c:axId val="4452912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471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47172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91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77</c:v>
                </c:pt>
                <c:pt idx="3">
                  <c:v>154</c:v>
                </c:pt>
                <c:pt idx="4">
                  <c:v>164</c:v>
                </c:pt>
                <c:pt idx="5">
                  <c:v>156</c:v>
                </c:pt>
                <c:pt idx="6">
                  <c:v>225</c:v>
                </c:pt>
                <c:pt idx="7">
                  <c:v>218</c:v>
                </c:pt>
                <c:pt idx="8">
                  <c:v>210</c:v>
                </c:pt>
                <c:pt idx="9">
                  <c:v>180</c:v>
                </c:pt>
                <c:pt idx="10">
                  <c:v>175</c:v>
                </c:pt>
                <c:pt idx="11">
                  <c:v>138</c:v>
                </c:pt>
                <c:pt idx="12">
                  <c:v>129</c:v>
                </c:pt>
                <c:pt idx="13">
                  <c:v>129</c:v>
                </c:pt>
                <c:pt idx="14">
                  <c:v>96</c:v>
                </c:pt>
                <c:pt idx="15">
                  <c:v>74</c:v>
                </c:pt>
                <c:pt idx="16">
                  <c:v>88</c:v>
                </c:pt>
                <c:pt idx="17">
                  <c:v>115</c:v>
                </c:pt>
                <c:pt idx="18">
                  <c:v>106</c:v>
                </c:pt>
                <c:pt idx="19">
                  <c:v>92</c:v>
                </c:pt>
                <c:pt idx="20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355000"/>
        <c:axId val="444350688"/>
      </c:barChart>
      <c:catAx>
        <c:axId val="444355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5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350688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55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2.6492765437130632E-3</c:v>
                </c:pt>
                <c:pt idx="1">
                  <c:v>1.4061544732015489E-2</c:v>
                </c:pt>
                <c:pt idx="2">
                  <c:v>3.5459547585082532E-2</c:v>
                </c:pt>
                <c:pt idx="3">
                  <c:v>5.115141634399837E-2</c:v>
                </c:pt>
                <c:pt idx="4">
                  <c:v>6.3582637049113516E-2</c:v>
                </c:pt>
                <c:pt idx="5">
                  <c:v>6.3990218055838599E-2</c:v>
                </c:pt>
                <c:pt idx="6">
                  <c:v>9.0279192989606682E-2</c:v>
                </c:pt>
                <c:pt idx="7">
                  <c:v>7.8255553291216626E-2</c:v>
                </c:pt>
                <c:pt idx="8">
                  <c:v>8.599959241899327E-2</c:v>
                </c:pt>
                <c:pt idx="9">
                  <c:v>6.7047075606276749E-2</c:v>
                </c:pt>
                <c:pt idx="10">
                  <c:v>5.4412064397799061E-2</c:v>
                </c:pt>
                <c:pt idx="11">
                  <c:v>6.1340941512125532E-2</c:v>
                </c:pt>
                <c:pt idx="12">
                  <c:v>5.6653759934787037E-2</c:v>
                </c:pt>
                <c:pt idx="13">
                  <c:v>4.136947218259629E-2</c:v>
                </c:pt>
                <c:pt idx="14">
                  <c:v>3.872019563888323E-2</c:v>
                </c:pt>
                <c:pt idx="15">
                  <c:v>2.9753413490931323E-2</c:v>
                </c:pt>
                <c:pt idx="16">
                  <c:v>3.158752802119421E-2</c:v>
                </c:pt>
                <c:pt idx="17">
                  <c:v>3.2606480538006931E-2</c:v>
                </c:pt>
                <c:pt idx="18">
                  <c:v>4.136947218259629E-2</c:v>
                </c:pt>
                <c:pt idx="19">
                  <c:v>3.5051966578357449E-2</c:v>
                </c:pt>
                <c:pt idx="20">
                  <c:v>2.4658650906867741E-2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474464"/>
        <c:axId val="447472504"/>
      </c:barChart>
      <c:catAx>
        <c:axId val="4474744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472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47250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474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4.7370914258645192E-4</c:v>
                </c:pt>
                <c:pt idx="1">
                  <c:v>2.3685457129322598E-3</c:v>
                </c:pt>
                <c:pt idx="2">
                  <c:v>1.4211274277593557E-2</c:v>
                </c:pt>
                <c:pt idx="3">
                  <c:v>3.3633349123638086E-2</c:v>
                </c:pt>
                <c:pt idx="4">
                  <c:v>3.8844149692089054E-2</c:v>
                </c:pt>
                <c:pt idx="5">
                  <c:v>5.9213642823306489E-2</c:v>
                </c:pt>
                <c:pt idx="6">
                  <c:v>0.10468972051160587</c:v>
                </c:pt>
                <c:pt idx="7">
                  <c:v>0.10658455708195168</c:v>
                </c:pt>
                <c:pt idx="8">
                  <c:v>0.10705826622453814</c:v>
                </c:pt>
                <c:pt idx="9">
                  <c:v>8.1004263382283281E-2</c:v>
                </c:pt>
                <c:pt idx="10">
                  <c:v>6.0634770251065846E-2</c:v>
                </c:pt>
                <c:pt idx="11">
                  <c:v>5.8739933680720037E-2</c:v>
                </c:pt>
                <c:pt idx="12">
                  <c:v>5.4950260540028426E-2</c:v>
                </c:pt>
                <c:pt idx="13">
                  <c:v>4.1212695405021316E-2</c:v>
                </c:pt>
                <c:pt idx="14">
                  <c:v>3.3159639981051633E-2</c:v>
                </c:pt>
                <c:pt idx="15">
                  <c:v>2.6527711984841308E-2</c:v>
                </c:pt>
                <c:pt idx="16">
                  <c:v>4.3107531975367125E-2</c:v>
                </c:pt>
                <c:pt idx="17">
                  <c:v>3.8844149692089054E-2</c:v>
                </c:pt>
                <c:pt idx="18">
                  <c:v>4.3581241117953577E-2</c:v>
                </c:pt>
                <c:pt idx="19">
                  <c:v>2.9843675982946471E-2</c:v>
                </c:pt>
                <c:pt idx="20">
                  <c:v>2.1316911416390336E-2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479168"/>
        <c:axId val="447473288"/>
      </c:barChart>
      <c:catAx>
        <c:axId val="4474791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473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47328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479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1.9809825673534074E-3</c:v>
                </c:pt>
                <c:pt idx="1">
                  <c:v>1.7036450079239304E-2</c:v>
                </c:pt>
                <c:pt idx="2">
                  <c:v>4.8732171156893822E-2</c:v>
                </c:pt>
                <c:pt idx="3">
                  <c:v>6.6561014263074481E-2</c:v>
                </c:pt>
                <c:pt idx="4">
                  <c:v>5.8637083993660855E-2</c:v>
                </c:pt>
                <c:pt idx="5">
                  <c:v>5.98256735340729E-2</c:v>
                </c:pt>
                <c:pt idx="6">
                  <c:v>0.10221870047543581</c:v>
                </c:pt>
                <c:pt idx="7">
                  <c:v>9.6275752773375592E-2</c:v>
                </c:pt>
                <c:pt idx="8">
                  <c:v>9.4690966719492869E-2</c:v>
                </c:pt>
                <c:pt idx="9">
                  <c:v>7.6465927099841527E-2</c:v>
                </c:pt>
                <c:pt idx="10">
                  <c:v>5.9033280507131539E-2</c:v>
                </c:pt>
                <c:pt idx="11">
                  <c:v>5.4278922345483357E-2</c:v>
                </c:pt>
                <c:pt idx="12">
                  <c:v>3.724247226624406E-2</c:v>
                </c:pt>
                <c:pt idx="13">
                  <c:v>3.4469096671949286E-2</c:v>
                </c:pt>
                <c:pt idx="14">
                  <c:v>3.2091917591125195E-2</c:v>
                </c:pt>
                <c:pt idx="15">
                  <c:v>2.5356576862123614E-2</c:v>
                </c:pt>
                <c:pt idx="16">
                  <c:v>2.8129952456418382E-2</c:v>
                </c:pt>
                <c:pt idx="17">
                  <c:v>3.3676703645007924E-2</c:v>
                </c:pt>
                <c:pt idx="18">
                  <c:v>2.9714738510301108E-2</c:v>
                </c:pt>
                <c:pt idx="19">
                  <c:v>2.0998415213946117E-2</c:v>
                </c:pt>
                <c:pt idx="20">
                  <c:v>2.2583201267828843E-2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474072"/>
        <c:axId val="447478384"/>
      </c:barChart>
      <c:catAx>
        <c:axId val="4474740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47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47838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474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71</c:v>
                </c:pt>
                <c:pt idx="2">
                  <c:v>173</c:v>
                </c:pt>
                <c:pt idx="3">
                  <c:v>302</c:v>
                </c:pt>
                <c:pt idx="4">
                  <c:v>389</c:v>
                </c:pt>
                <c:pt idx="5">
                  <c:v>502</c:v>
                </c:pt>
                <c:pt idx="6">
                  <c:v>858</c:v>
                </c:pt>
                <c:pt idx="7">
                  <c:v>647</c:v>
                </c:pt>
                <c:pt idx="8">
                  <c:v>545</c:v>
                </c:pt>
                <c:pt idx="9">
                  <c:v>465</c:v>
                </c:pt>
                <c:pt idx="10">
                  <c:v>524</c:v>
                </c:pt>
                <c:pt idx="11">
                  <c:v>548</c:v>
                </c:pt>
                <c:pt idx="12">
                  <c:v>484</c:v>
                </c:pt>
                <c:pt idx="13">
                  <c:v>471</c:v>
                </c:pt>
                <c:pt idx="14">
                  <c:v>443</c:v>
                </c:pt>
                <c:pt idx="15">
                  <c:v>347</c:v>
                </c:pt>
                <c:pt idx="16">
                  <c:v>322</c:v>
                </c:pt>
                <c:pt idx="17">
                  <c:v>322</c:v>
                </c:pt>
                <c:pt idx="18">
                  <c:v>317</c:v>
                </c:pt>
                <c:pt idx="19">
                  <c:v>344</c:v>
                </c:pt>
                <c:pt idx="20">
                  <c:v>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351080"/>
        <c:axId val="444351472"/>
      </c:barChart>
      <c:catAx>
        <c:axId val="4443510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5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351472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510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35</c:v>
                </c:pt>
                <c:pt idx="3">
                  <c:v>83</c:v>
                </c:pt>
                <c:pt idx="4">
                  <c:v>146</c:v>
                </c:pt>
                <c:pt idx="5">
                  <c:v>151</c:v>
                </c:pt>
                <c:pt idx="6">
                  <c:v>344</c:v>
                </c:pt>
                <c:pt idx="7">
                  <c:v>302</c:v>
                </c:pt>
                <c:pt idx="8">
                  <c:v>275</c:v>
                </c:pt>
                <c:pt idx="9">
                  <c:v>235</c:v>
                </c:pt>
                <c:pt idx="10">
                  <c:v>217</c:v>
                </c:pt>
                <c:pt idx="11">
                  <c:v>207</c:v>
                </c:pt>
                <c:pt idx="12">
                  <c:v>198</c:v>
                </c:pt>
                <c:pt idx="13">
                  <c:v>171</c:v>
                </c:pt>
                <c:pt idx="14">
                  <c:v>159</c:v>
                </c:pt>
                <c:pt idx="15">
                  <c:v>116</c:v>
                </c:pt>
                <c:pt idx="16">
                  <c:v>129</c:v>
                </c:pt>
                <c:pt idx="17">
                  <c:v>147</c:v>
                </c:pt>
                <c:pt idx="18">
                  <c:v>149</c:v>
                </c:pt>
                <c:pt idx="19">
                  <c:v>154</c:v>
                </c:pt>
                <c:pt idx="20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352256"/>
        <c:axId val="444347944"/>
      </c:barChart>
      <c:catAx>
        <c:axId val="4443522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47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347944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3522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41</c:v>
                </c:pt>
                <c:pt idx="2">
                  <c:v>130</c:v>
                </c:pt>
                <c:pt idx="3">
                  <c:v>177</c:v>
                </c:pt>
                <c:pt idx="4">
                  <c:v>224</c:v>
                </c:pt>
                <c:pt idx="5">
                  <c:v>217</c:v>
                </c:pt>
                <c:pt idx="6">
                  <c:v>328</c:v>
                </c:pt>
                <c:pt idx="7">
                  <c:v>309</c:v>
                </c:pt>
                <c:pt idx="8">
                  <c:v>255</c:v>
                </c:pt>
                <c:pt idx="9">
                  <c:v>248</c:v>
                </c:pt>
                <c:pt idx="10">
                  <c:v>203</c:v>
                </c:pt>
                <c:pt idx="11">
                  <c:v>183</c:v>
                </c:pt>
                <c:pt idx="12">
                  <c:v>194</c:v>
                </c:pt>
                <c:pt idx="13">
                  <c:v>167</c:v>
                </c:pt>
                <c:pt idx="14">
                  <c:v>141</c:v>
                </c:pt>
                <c:pt idx="15">
                  <c:v>135</c:v>
                </c:pt>
                <c:pt idx="16">
                  <c:v>128</c:v>
                </c:pt>
                <c:pt idx="17">
                  <c:v>159</c:v>
                </c:pt>
                <c:pt idx="18">
                  <c:v>137</c:v>
                </c:pt>
                <c:pt idx="19">
                  <c:v>137</c:v>
                </c:pt>
                <c:pt idx="20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566800"/>
        <c:axId val="444565624"/>
      </c:barChart>
      <c:catAx>
        <c:axId val="444566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5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6562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68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62</c:v>
                </c:pt>
                <c:pt idx="3">
                  <c:v>162</c:v>
                </c:pt>
                <c:pt idx="4">
                  <c:v>202</c:v>
                </c:pt>
                <c:pt idx="5">
                  <c:v>256</c:v>
                </c:pt>
                <c:pt idx="6">
                  <c:v>430</c:v>
                </c:pt>
                <c:pt idx="7">
                  <c:v>418</c:v>
                </c:pt>
                <c:pt idx="8">
                  <c:v>370</c:v>
                </c:pt>
                <c:pt idx="9">
                  <c:v>331</c:v>
                </c:pt>
                <c:pt idx="10">
                  <c:v>280</c:v>
                </c:pt>
                <c:pt idx="11">
                  <c:v>285</c:v>
                </c:pt>
                <c:pt idx="12">
                  <c:v>264</c:v>
                </c:pt>
                <c:pt idx="13">
                  <c:v>225</c:v>
                </c:pt>
                <c:pt idx="14">
                  <c:v>167</c:v>
                </c:pt>
                <c:pt idx="15">
                  <c:v>177</c:v>
                </c:pt>
                <c:pt idx="16">
                  <c:v>158</c:v>
                </c:pt>
                <c:pt idx="17">
                  <c:v>203</c:v>
                </c:pt>
                <c:pt idx="18">
                  <c:v>228</c:v>
                </c:pt>
                <c:pt idx="19">
                  <c:v>186</c:v>
                </c:pt>
                <c:pt idx="20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4567192"/>
        <c:axId val="444560528"/>
      </c:barChart>
      <c:catAx>
        <c:axId val="444567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6052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67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=""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=""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=""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=""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=""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=""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=""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=""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=""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=""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=""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=""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=""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=""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=""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=""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=""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=""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=""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=""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=""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=""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=""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=""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=""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=""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=""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=""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=""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=""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=""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=""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=""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=""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=""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=""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=""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=""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=""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=""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=""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=""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=""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=""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=""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=""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=""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=""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=""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=""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=""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=""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sqref="A1:CZ23"/>
    </sheetView>
  </sheetViews>
  <sheetFormatPr defaultColWidth="9" defaultRowHeight="12" x14ac:dyDescent="0.15"/>
  <cols>
    <col min="1" max="1" width="10.125" style="1" customWidth="1"/>
    <col min="2" max="2" width="3.25" style="1" customWidth="1"/>
    <col min="3" max="5" width="6.875" style="1" customWidth="1"/>
    <col min="6" max="6" width="6.625" style="1" customWidth="1"/>
    <col min="7" max="16" width="6.875" style="1" customWidth="1"/>
    <col min="17" max="17" width="6.625" style="1" customWidth="1"/>
    <col min="18" max="21" width="6.875" style="1" customWidth="1"/>
    <col min="22" max="22" width="7" style="1" customWidth="1"/>
    <col min="23" max="23" width="6.875" style="1" customWidth="1"/>
    <col min="24" max="24" width="6.625" style="1" customWidth="1"/>
    <col min="25" max="29" width="6.875" style="1" customWidth="1"/>
    <col min="30" max="30" width="6.75" style="1" customWidth="1"/>
    <col min="31" max="34" width="6.875" style="1" customWidth="1"/>
    <col min="35" max="35" width="6.625" style="1" customWidth="1"/>
    <col min="36" max="54" width="6.875" style="1" customWidth="1"/>
    <col min="55" max="55" width="7" style="1" customWidth="1"/>
    <col min="56" max="92" width="6.875" style="1" customWidth="1"/>
    <col min="93" max="93" width="6.625" style="1" customWidth="1"/>
    <col min="94" max="99" width="6.875" style="1" customWidth="1"/>
    <col min="100" max="100" width="6.625" style="1" customWidth="1"/>
    <col min="101" max="102" width="6.875" style="1" customWidth="1"/>
    <col min="103" max="103" width="8" style="1" customWidth="1"/>
    <col min="104" max="104" width="7.375" style="1" customWidth="1"/>
    <col min="105" max="16384" width="9" style="1"/>
  </cols>
  <sheetData>
    <row r="1" spans="1:131" s="2" customFormat="1" ht="11.25" customHeight="1" x14ac:dyDescent="0.15">
      <c r="A1" s="37" t="s">
        <v>0</v>
      </c>
      <c r="B1" s="37"/>
      <c r="C1" s="38">
        <v>0</v>
      </c>
      <c r="D1" s="38">
        <v>1</v>
      </c>
      <c r="E1" s="38">
        <v>2</v>
      </c>
      <c r="F1" s="38">
        <v>3</v>
      </c>
      <c r="G1" s="38">
        <v>4</v>
      </c>
      <c r="H1" s="38">
        <v>5</v>
      </c>
      <c r="I1" s="38">
        <v>6</v>
      </c>
      <c r="J1" s="38">
        <v>7</v>
      </c>
      <c r="K1" s="38">
        <v>8</v>
      </c>
      <c r="L1" s="38">
        <v>9</v>
      </c>
      <c r="M1" s="38">
        <v>10</v>
      </c>
      <c r="N1" s="38">
        <v>11</v>
      </c>
      <c r="O1" s="38">
        <v>12</v>
      </c>
      <c r="P1" s="38">
        <v>13</v>
      </c>
      <c r="Q1" s="38">
        <v>14</v>
      </c>
      <c r="R1" s="38">
        <v>15</v>
      </c>
      <c r="S1" s="38">
        <v>16</v>
      </c>
      <c r="T1" s="38">
        <v>17</v>
      </c>
      <c r="U1" s="38">
        <v>18</v>
      </c>
      <c r="V1" s="38">
        <v>19</v>
      </c>
      <c r="W1" s="38">
        <v>20</v>
      </c>
      <c r="X1" s="38">
        <v>21</v>
      </c>
      <c r="Y1" s="38">
        <v>22</v>
      </c>
      <c r="Z1" s="38">
        <v>23</v>
      </c>
      <c r="AA1" s="38">
        <v>24</v>
      </c>
      <c r="AB1" s="38">
        <v>25</v>
      </c>
      <c r="AC1" s="38">
        <v>26</v>
      </c>
      <c r="AD1" s="38">
        <v>27</v>
      </c>
      <c r="AE1" s="38">
        <v>28</v>
      </c>
      <c r="AF1" s="38">
        <v>29</v>
      </c>
      <c r="AG1" s="38">
        <v>30</v>
      </c>
      <c r="AH1" s="38">
        <v>31</v>
      </c>
      <c r="AI1" s="38">
        <v>32</v>
      </c>
      <c r="AJ1" s="38">
        <v>33</v>
      </c>
      <c r="AK1" s="38">
        <v>34</v>
      </c>
      <c r="AL1" s="38">
        <v>35</v>
      </c>
      <c r="AM1" s="38">
        <v>36</v>
      </c>
      <c r="AN1" s="38">
        <v>37</v>
      </c>
      <c r="AO1" s="38">
        <v>38</v>
      </c>
      <c r="AP1" s="38">
        <v>39</v>
      </c>
      <c r="AQ1" s="38">
        <v>40</v>
      </c>
      <c r="AR1" s="38">
        <v>41</v>
      </c>
      <c r="AS1" s="38">
        <v>42</v>
      </c>
      <c r="AT1" s="38">
        <v>43</v>
      </c>
      <c r="AU1" s="38">
        <v>44</v>
      </c>
      <c r="AV1" s="38">
        <v>45</v>
      </c>
      <c r="AW1" s="38">
        <v>46</v>
      </c>
      <c r="AX1" s="38">
        <v>47</v>
      </c>
      <c r="AY1" s="38">
        <v>48</v>
      </c>
      <c r="AZ1" s="38">
        <v>49</v>
      </c>
      <c r="BA1" s="38">
        <v>50</v>
      </c>
      <c r="BB1" s="38">
        <v>51</v>
      </c>
      <c r="BC1" s="38">
        <v>52</v>
      </c>
      <c r="BD1" s="38">
        <v>53</v>
      </c>
      <c r="BE1" s="38">
        <v>54</v>
      </c>
      <c r="BF1" s="38">
        <v>55</v>
      </c>
      <c r="BG1" s="38">
        <v>56</v>
      </c>
      <c r="BH1" s="38">
        <v>57</v>
      </c>
      <c r="BI1" s="38">
        <v>58</v>
      </c>
      <c r="BJ1" s="38">
        <v>59</v>
      </c>
      <c r="BK1" s="38">
        <v>60</v>
      </c>
      <c r="BL1" s="38">
        <v>61</v>
      </c>
      <c r="BM1" s="38">
        <v>62</v>
      </c>
      <c r="BN1" s="38">
        <v>63</v>
      </c>
      <c r="BO1" s="38">
        <v>64</v>
      </c>
      <c r="BP1" s="38">
        <v>65</v>
      </c>
      <c r="BQ1" s="38">
        <v>66</v>
      </c>
      <c r="BR1" s="38">
        <v>67</v>
      </c>
      <c r="BS1" s="38">
        <v>68</v>
      </c>
      <c r="BT1" s="38">
        <v>69</v>
      </c>
      <c r="BU1" s="38">
        <v>70</v>
      </c>
      <c r="BV1" s="38">
        <v>71</v>
      </c>
      <c r="BW1" s="38">
        <v>72</v>
      </c>
      <c r="BX1" s="38">
        <v>73</v>
      </c>
      <c r="BY1" s="38">
        <v>74</v>
      </c>
      <c r="BZ1" s="38">
        <v>75</v>
      </c>
      <c r="CA1" s="38">
        <v>76</v>
      </c>
      <c r="CB1" s="38">
        <v>77</v>
      </c>
      <c r="CC1" s="38">
        <v>78</v>
      </c>
      <c r="CD1" s="38">
        <v>79</v>
      </c>
      <c r="CE1" s="38">
        <v>80</v>
      </c>
      <c r="CF1" s="38">
        <v>81</v>
      </c>
      <c r="CG1" s="38">
        <v>82</v>
      </c>
      <c r="CH1" s="38">
        <v>83</v>
      </c>
      <c r="CI1" s="38">
        <v>84</v>
      </c>
      <c r="CJ1" s="38">
        <v>85</v>
      </c>
      <c r="CK1" s="38">
        <v>86</v>
      </c>
      <c r="CL1" s="38">
        <v>87</v>
      </c>
      <c r="CM1" s="38">
        <v>88</v>
      </c>
      <c r="CN1" s="38">
        <v>89</v>
      </c>
      <c r="CO1" s="38">
        <v>90</v>
      </c>
      <c r="CP1" s="38">
        <v>91</v>
      </c>
      <c r="CQ1" s="38">
        <v>92</v>
      </c>
      <c r="CR1" s="38">
        <v>93</v>
      </c>
      <c r="CS1" s="38">
        <v>94</v>
      </c>
      <c r="CT1" s="38">
        <v>95</v>
      </c>
      <c r="CU1" s="38">
        <v>96</v>
      </c>
      <c r="CV1" s="38">
        <v>97</v>
      </c>
      <c r="CW1" s="38">
        <v>98</v>
      </c>
      <c r="CX1" s="38">
        <v>99</v>
      </c>
      <c r="CY1" s="38" t="s">
        <v>1</v>
      </c>
      <c r="CZ1" s="39" t="s">
        <v>2</v>
      </c>
    </row>
    <row r="2" spans="1:131" s="3" customFormat="1" ht="11.25" customHeight="1" x14ac:dyDescent="0.15">
      <c r="A2" s="40"/>
      <c r="B2" s="41"/>
      <c r="C2" s="42" t="s">
        <v>3</v>
      </c>
      <c r="D2" s="42" t="s">
        <v>3</v>
      </c>
      <c r="E2" s="42" t="s">
        <v>3</v>
      </c>
      <c r="F2" s="42" t="s">
        <v>3</v>
      </c>
      <c r="G2" s="42" t="s">
        <v>3</v>
      </c>
      <c r="H2" s="42" t="s">
        <v>3</v>
      </c>
      <c r="I2" s="42" t="s">
        <v>3</v>
      </c>
      <c r="J2" s="42" t="s">
        <v>3</v>
      </c>
      <c r="K2" s="42" t="s">
        <v>3</v>
      </c>
      <c r="L2" s="42" t="s">
        <v>3</v>
      </c>
      <c r="M2" s="43" t="s">
        <v>4</v>
      </c>
      <c r="N2" s="43" t="s">
        <v>4</v>
      </c>
      <c r="O2" s="43" t="s">
        <v>4</v>
      </c>
      <c r="P2" s="43" t="s">
        <v>4</v>
      </c>
      <c r="Q2" s="43" t="s">
        <v>4</v>
      </c>
      <c r="R2" s="43" t="s">
        <v>4</v>
      </c>
      <c r="S2" s="43" t="s">
        <v>4</v>
      </c>
      <c r="T2" s="43" t="s">
        <v>4</v>
      </c>
      <c r="U2" s="43" t="s">
        <v>4</v>
      </c>
      <c r="V2" s="43" t="s">
        <v>4</v>
      </c>
      <c r="W2" s="42" t="s">
        <v>5</v>
      </c>
      <c r="X2" s="42" t="s">
        <v>5</v>
      </c>
      <c r="Y2" s="42" t="s">
        <v>5</v>
      </c>
      <c r="Z2" s="42" t="s">
        <v>5</v>
      </c>
      <c r="AA2" s="42" t="s">
        <v>5</v>
      </c>
      <c r="AB2" s="42" t="s">
        <v>5</v>
      </c>
      <c r="AC2" s="42" t="s">
        <v>5</v>
      </c>
      <c r="AD2" s="42" t="s">
        <v>5</v>
      </c>
      <c r="AE2" s="42" t="s">
        <v>5</v>
      </c>
      <c r="AF2" s="42" t="s">
        <v>5</v>
      </c>
      <c r="AG2" s="42" t="s">
        <v>6</v>
      </c>
      <c r="AH2" s="42" t="s">
        <v>6</v>
      </c>
      <c r="AI2" s="42" t="s">
        <v>6</v>
      </c>
      <c r="AJ2" s="42" t="s">
        <v>6</v>
      </c>
      <c r="AK2" s="42" t="s">
        <v>6</v>
      </c>
      <c r="AL2" s="42" t="s">
        <v>6</v>
      </c>
      <c r="AM2" s="42" t="s">
        <v>6</v>
      </c>
      <c r="AN2" s="42" t="s">
        <v>6</v>
      </c>
      <c r="AO2" s="42" t="s">
        <v>6</v>
      </c>
      <c r="AP2" s="42" t="s">
        <v>6</v>
      </c>
      <c r="AQ2" s="42" t="s">
        <v>7</v>
      </c>
      <c r="AR2" s="42" t="s">
        <v>7</v>
      </c>
      <c r="AS2" s="42" t="s">
        <v>7</v>
      </c>
      <c r="AT2" s="42" t="s">
        <v>7</v>
      </c>
      <c r="AU2" s="42" t="s">
        <v>7</v>
      </c>
      <c r="AV2" s="42" t="s">
        <v>7</v>
      </c>
      <c r="AW2" s="42" t="s">
        <v>7</v>
      </c>
      <c r="AX2" s="42" t="s">
        <v>7</v>
      </c>
      <c r="AY2" s="42" t="s">
        <v>7</v>
      </c>
      <c r="AZ2" s="42" t="s">
        <v>7</v>
      </c>
      <c r="BA2" s="42" t="s">
        <v>8</v>
      </c>
      <c r="BB2" s="42" t="s">
        <v>8</v>
      </c>
      <c r="BC2" s="42" t="s">
        <v>8</v>
      </c>
      <c r="BD2" s="42" t="s">
        <v>8</v>
      </c>
      <c r="BE2" s="42" t="s">
        <v>8</v>
      </c>
      <c r="BF2" s="42" t="s">
        <v>8</v>
      </c>
      <c r="BG2" s="42" t="s">
        <v>8</v>
      </c>
      <c r="BH2" s="42" t="s">
        <v>8</v>
      </c>
      <c r="BI2" s="42" t="s">
        <v>8</v>
      </c>
      <c r="BJ2" s="42" t="s">
        <v>8</v>
      </c>
      <c r="BK2" s="42" t="s">
        <v>9</v>
      </c>
      <c r="BL2" s="42" t="s">
        <v>9</v>
      </c>
      <c r="BM2" s="42" t="s">
        <v>9</v>
      </c>
      <c r="BN2" s="42" t="s">
        <v>9</v>
      </c>
      <c r="BO2" s="42" t="s">
        <v>9</v>
      </c>
      <c r="BP2" s="42" t="s">
        <v>9</v>
      </c>
      <c r="BQ2" s="42" t="s">
        <v>9</v>
      </c>
      <c r="BR2" s="42" t="s">
        <v>9</v>
      </c>
      <c r="BS2" s="42" t="s">
        <v>9</v>
      </c>
      <c r="BT2" s="42" t="s">
        <v>9</v>
      </c>
      <c r="BU2" s="42" t="s">
        <v>10</v>
      </c>
      <c r="BV2" s="42" t="s">
        <v>10</v>
      </c>
      <c r="BW2" s="42" t="s">
        <v>10</v>
      </c>
      <c r="BX2" s="42" t="s">
        <v>10</v>
      </c>
      <c r="BY2" s="42" t="s">
        <v>10</v>
      </c>
      <c r="BZ2" s="42" t="s">
        <v>10</v>
      </c>
      <c r="CA2" s="42" t="s">
        <v>10</v>
      </c>
      <c r="CB2" s="42" t="s">
        <v>10</v>
      </c>
      <c r="CC2" s="42" t="s">
        <v>10</v>
      </c>
      <c r="CD2" s="42" t="s">
        <v>10</v>
      </c>
      <c r="CE2" s="42" t="s">
        <v>11</v>
      </c>
      <c r="CF2" s="42" t="s">
        <v>11</v>
      </c>
      <c r="CG2" s="42" t="s">
        <v>11</v>
      </c>
      <c r="CH2" s="42" t="s">
        <v>11</v>
      </c>
      <c r="CI2" s="42" t="s">
        <v>11</v>
      </c>
      <c r="CJ2" s="42" t="s">
        <v>11</v>
      </c>
      <c r="CK2" s="42" t="s">
        <v>11</v>
      </c>
      <c r="CL2" s="42" t="s">
        <v>11</v>
      </c>
      <c r="CM2" s="42" t="s">
        <v>11</v>
      </c>
      <c r="CN2" s="42" t="s">
        <v>11</v>
      </c>
      <c r="CO2" s="42" t="s">
        <v>12</v>
      </c>
      <c r="CP2" s="42" t="s">
        <v>12</v>
      </c>
      <c r="CQ2" s="42" t="s">
        <v>12</v>
      </c>
      <c r="CR2" s="42" t="s">
        <v>12</v>
      </c>
      <c r="CS2" s="42" t="s">
        <v>12</v>
      </c>
      <c r="CT2" s="42" t="s">
        <v>12</v>
      </c>
      <c r="CU2" s="42" t="s">
        <v>12</v>
      </c>
      <c r="CV2" s="42" t="s">
        <v>12</v>
      </c>
      <c r="CW2" s="42" t="s">
        <v>12</v>
      </c>
      <c r="CX2" s="42" t="s">
        <v>12</v>
      </c>
      <c r="CY2" s="42" t="s">
        <v>1</v>
      </c>
      <c r="CZ2" s="44"/>
    </row>
    <row r="3" spans="1:131" s="2" customFormat="1" ht="11.25" customHeight="1" x14ac:dyDescent="0.15">
      <c r="A3" s="45" t="s">
        <v>24</v>
      </c>
      <c r="B3" s="46" t="s">
        <v>13</v>
      </c>
      <c r="C3" s="47">
        <v>313</v>
      </c>
      <c r="D3" s="47">
        <v>360</v>
      </c>
      <c r="E3" s="47">
        <v>349</v>
      </c>
      <c r="F3" s="47">
        <v>399</v>
      </c>
      <c r="G3" s="47">
        <v>420</v>
      </c>
      <c r="H3" s="47">
        <v>412</v>
      </c>
      <c r="I3" s="47">
        <v>428</v>
      </c>
      <c r="J3" s="47">
        <v>434</v>
      </c>
      <c r="K3" s="47">
        <v>457</v>
      </c>
      <c r="L3" s="47">
        <v>480</v>
      </c>
      <c r="M3" s="47">
        <v>475</v>
      </c>
      <c r="N3" s="47">
        <v>512</v>
      </c>
      <c r="O3" s="47">
        <v>475</v>
      </c>
      <c r="P3" s="47">
        <v>481</v>
      </c>
      <c r="Q3" s="47">
        <v>507</v>
      </c>
      <c r="R3" s="47">
        <v>497</v>
      </c>
      <c r="S3" s="47">
        <v>497</v>
      </c>
      <c r="T3" s="47">
        <v>481</v>
      </c>
      <c r="U3" s="47">
        <v>451</v>
      </c>
      <c r="V3" s="47">
        <v>430</v>
      </c>
      <c r="W3" s="47">
        <v>423</v>
      </c>
      <c r="X3" s="47">
        <v>375</v>
      </c>
      <c r="Y3" s="47">
        <v>379</v>
      </c>
      <c r="Z3" s="47">
        <v>395</v>
      </c>
      <c r="AA3" s="47">
        <v>395</v>
      </c>
      <c r="AB3" s="47">
        <v>397</v>
      </c>
      <c r="AC3" s="47">
        <v>375</v>
      </c>
      <c r="AD3" s="47">
        <v>394</v>
      </c>
      <c r="AE3" s="47">
        <v>399</v>
      </c>
      <c r="AF3" s="47">
        <v>382</v>
      </c>
      <c r="AG3" s="47">
        <v>410</v>
      </c>
      <c r="AH3" s="47">
        <v>425</v>
      </c>
      <c r="AI3" s="47">
        <v>459</v>
      </c>
      <c r="AJ3" s="47">
        <v>428</v>
      </c>
      <c r="AK3" s="47">
        <v>420</v>
      </c>
      <c r="AL3" s="47">
        <v>478</v>
      </c>
      <c r="AM3" s="47">
        <v>493</v>
      </c>
      <c r="AN3" s="47">
        <v>488</v>
      </c>
      <c r="AO3" s="47">
        <v>578</v>
      </c>
      <c r="AP3" s="47">
        <v>529</v>
      </c>
      <c r="AQ3" s="47">
        <v>527</v>
      </c>
      <c r="AR3" s="47">
        <v>568</v>
      </c>
      <c r="AS3" s="47">
        <v>579</v>
      </c>
      <c r="AT3" s="47">
        <v>586</v>
      </c>
      <c r="AU3" s="47">
        <v>619</v>
      </c>
      <c r="AV3" s="47">
        <v>582</v>
      </c>
      <c r="AW3" s="47">
        <v>587</v>
      </c>
      <c r="AX3" s="47">
        <v>638</v>
      </c>
      <c r="AY3" s="47">
        <v>710</v>
      </c>
      <c r="AZ3" s="47">
        <v>705</v>
      </c>
      <c r="BA3" s="47">
        <v>670</v>
      </c>
      <c r="BB3" s="47">
        <v>653</v>
      </c>
      <c r="BC3" s="47">
        <v>594</v>
      </c>
      <c r="BD3" s="47">
        <v>607</v>
      </c>
      <c r="BE3" s="47">
        <v>591</v>
      </c>
      <c r="BF3" s="47">
        <v>597</v>
      </c>
      <c r="BG3" s="47">
        <v>465</v>
      </c>
      <c r="BH3" s="47">
        <v>553</v>
      </c>
      <c r="BI3" s="47">
        <v>541</v>
      </c>
      <c r="BJ3" s="47">
        <v>555</v>
      </c>
      <c r="BK3" s="47">
        <v>529</v>
      </c>
      <c r="BL3" s="47">
        <v>599</v>
      </c>
      <c r="BM3" s="47">
        <v>574</v>
      </c>
      <c r="BN3" s="47">
        <v>584</v>
      </c>
      <c r="BO3" s="47">
        <v>565</v>
      </c>
      <c r="BP3" s="47">
        <v>535</v>
      </c>
      <c r="BQ3" s="47">
        <v>583</v>
      </c>
      <c r="BR3" s="47">
        <v>607</v>
      </c>
      <c r="BS3" s="47">
        <v>600</v>
      </c>
      <c r="BT3" s="47">
        <v>612</v>
      </c>
      <c r="BU3" s="47">
        <v>633</v>
      </c>
      <c r="BV3" s="47">
        <v>619</v>
      </c>
      <c r="BW3" s="47">
        <v>603</v>
      </c>
      <c r="BX3" s="47">
        <v>622</v>
      </c>
      <c r="BY3" s="47">
        <v>617</v>
      </c>
      <c r="BZ3" s="47">
        <v>576</v>
      </c>
      <c r="CA3" s="47">
        <v>375</v>
      </c>
      <c r="CB3" s="47">
        <v>370</v>
      </c>
      <c r="CC3" s="47">
        <v>435</v>
      </c>
      <c r="CD3" s="47">
        <v>368</v>
      </c>
      <c r="CE3" s="47">
        <v>368</v>
      </c>
      <c r="CF3" s="47">
        <v>334</v>
      </c>
      <c r="CG3" s="47">
        <v>357</v>
      </c>
      <c r="CH3" s="47">
        <v>305</v>
      </c>
      <c r="CI3" s="47">
        <v>233</v>
      </c>
      <c r="CJ3" s="47">
        <v>288</v>
      </c>
      <c r="CK3" s="47">
        <v>219</v>
      </c>
      <c r="CL3" s="47">
        <v>231</v>
      </c>
      <c r="CM3" s="47">
        <v>180</v>
      </c>
      <c r="CN3" s="47">
        <v>146</v>
      </c>
      <c r="CO3" s="47">
        <v>125</v>
      </c>
      <c r="CP3" s="47">
        <v>87</v>
      </c>
      <c r="CQ3" s="47">
        <v>89</v>
      </c>
      <c r="CR3" s="47">
        <v>51</v>
      </c>
      <c r="CS3" s="47">
        <v>35</v>
      </c>
      <c r="CT3" s="47">
        <v>28</v>
      </c>
      <c r="CU3" s="47">
        <v>26</v>
      </c>
      <c r="CV3" s="47">
        <v>11</v>
      </c>
      <c r="CW3" s="47">
        <v>7</v>
      </c>
      <c r="CX3" s="47">
        <v>8</v>
      </c>
      <c r="CY3" s="47">
        <v>5</v>
      </c>
      <c r="CZ3" s="48">
        <v>43546</v>
      </c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</row>
    <row r="4" spans="1:131" s="2" customFormat="1" ht="11.25" customHeight="1" x14ac:dyDescent="0.15">
      <c r="A4" s="45"/>
      <c r="B4" s="49" t="s">
        <v>14</v>
      </c>
      <c r="C4" s="50">
        <v>261</v>
      </c>
      <c r="D4" s="50">
        <v>334</v>
      </c>
      <c r="E4" s="50">
        <v>341</v>
      </c>
      <c r="F4" s="50">
        <v>373</v>
      </c>
      <c r="G4" s="50">
        <v>392</v>
      </c>
      <c r="H4" s="50">
        <v>450</v>
      </c>
      <c r="I4" s="50">
        <v>426</v>
      </c>
      <c r="J4" s="50">
        <v>434</v>
      </c>
      <c r="K4" s="50">
        <v>442</v>
      </c>
      <c r="L4" s="50">
        <v>458</v>
      </c>
      <c r="M4" s="50">
        <v>445</v>
      </c>
      <c r="N4" s="50">
        <v>438</v>
      </c>
      <c r="O4" s="50">
        <v>460</v>
      </c>
      <c r="P4" s="50">
        <v>453</v>
      </c>
      <c r="Q4" s="50">
        <v>465</v>
      </c>
      <c r="R4" s="50">
        <v>466</v>
      </c>
      <c r="S4" s="50">
        <v>454</v>
      </c>
      <c r="T4" s="50">
        <v>444</v>
      </c>
      <c r="U4" s="50">
        <v>458</v>
      </c>
      <c r="V4" s="50">
        <v>394</v>
      </c>
      <c r="W4" s="50">
        <v>414</v>
      </c>
      <c r="X4" s="50">
        <v>391</v>
      </c>
      <c r="Y4" s="50">
        <v>372</v>
      </c>
      <c r="Z4" s="50">
        <v>340</v>
      </c>
      <c r="AA4" s="50">
        <v>359</v>
      </c>
      <c r="AB4" s="50">
        <v>354</v>
      </c>
      <c r="AC4" s="50">
        <v>342</v>
      </c>
      <c r="AD4" s="50">
        <v>394</v>
      </c>
      <c r="AE4" s="50">
        <v>362</v>
      </c>
      <c r="AF4" s="50">
        <v>382</v>
      </c>
      <c r="AG4" s="50">
        <v>378</v>
      </c>
      <c r="AH4" s="50">
        <v>394</v>
      </c>
      <c r="AI4" s="50">
        <v>395</v>
      </c>
      <c r="AJ4" s="50">
        <v>430</v>
      </c>
      <c r="AK4" s="50">
        <v>443</v>
      </c>
      <c r="AL4" s="50">
        <v>496</v>
      </c>
      <c r="AM4" s="50">
        <v>498</v>
      </c>
      <c r="AN4" s="50">
        <v>506</v>
      </c>
      <c r="AO4" s="50">
        <v>577</v>
      </c>
      <c r="AP4" s="50">
        <v>534</v>
      </c>
      <c r="AQ4" s="50">
        <v>577</v>
      </c>
      <c r="AR4" s="50">
        <v>541</v>
      </c>
      <c r="AS4" s="50">
        <v>619</v>
      </c>
      <c r="AT4" s="50">
        <v>613</v>
      </c>
      <c r="AU4" s="50">
        <v>603</v>
      </c>
      <c r="AV4" s="50">
        <v>629</v>
      </c>
      <c r="AW4" s="50">
        <v>632</v>
      </c>
      <c r="AX4" s="50">
        <v>666</v>
      </c>
      <c r="AY4" s="50">
        <v>683</v>
      </c>
      <c r="AZ4" s="50">
        <v>711</v>
      </c>
      <c r="BA4" s="50">
        <v>678</v>
      </c>
      <c r="BB4" s="50">
        <v>734</v>
      </c>
      <c r="BC4" s="50">
        <v>656</v>
      </c>
      <c r="BD4" s="50">
        <v>677</v>
      </c>
      <c r="BE4" s="50">
        <v>634</v>
      </c>
      <c r="BF4" s="50">
        <v>685</v>
      </c>
      <c r="BG4" s="50">
        <v>510</v>
      </c>
      <c r="BH4" s="50">
        <v>646</v>
      </c>
      <c r="BI4" s="50">
        <v>620</v>
      </c>
      <c r="BJ4" s="50">
        <v>688</v>
      </c>
      <c r="BK4" s="50">
        <v>612</v>
      </c>
      <c r="BL4" s="50">
        <v>574</v>
      </c>
      <c r="BM4" s="50">
        <v>681</v>
      </c>
      <c r="BN4" s="50">
        <v>585</v>
      </c>
      <c r="BO4" s="50">
        <v>640</v>
      </c>
      <c r="BP4" s="50">
        <v>590</v>
      </c>
      <c r="BQ4" s="50">
        <v>597</v>
      </c>
      <c r="BR4" s="50">
        <v>601</v>
      </c>
      <c r="BS4" s="50">
        <v>629</v>
      </c>
      <c r="BT4" s="50">
        <v>658</v>
      </c>
      <c r="BU4" s="50">
        <v>689</v>
      </c>
      <c r="BV4" s="50">
        <v>742</v>
      </c>
      <c r="BW4" s="50">
        <v>681</v>
      </c>
      <c r="BX4" s="50">
        <v>793</v>
      </c>
      <c r="BY4" s="50">
        <v>760</v>
      </c>
      <c r="BZ4" s="50">
        <v>723</v>
      </c>
      <c r="CA4" s="50">
        <v>423</v>
      </c>
      <c r="CB4" s="50">
        <v>470</v>
      </c>
      <c r="CC4" s="50">
        <v>569</v>
      </c>
      <c r="CD4" s="50">
        <v>509</v>
      </c>
      <c r="CE4" s="50">
        <v>546</v>
      </c>
      <c r="CF4" s="50">
        <v>522</v>
      </c>
      <c r="CG4" s="50">
        <v>511</v>
      </c>
      <c r="CH4" s="50">
        <v>445</v>
      </c>
      <c r="CI4" s="50">
        <v>446</v>
      </c>
      <c r="CJ4" s="50">
        <v>381</v>
      </c>
      <c r="CK4" s="50">
        <v>350</v>
      </c>
      <c r="CL4" s="50">
        <v>397</v>
      </c>
      <c r="CM4" s="50">
        <v>371</v>
      </c>
      <c r="CN4" s="50">
        <v>324</v>
      </c>
      <c r="CO4" s="50">
        <v>270</v>
      </c>
      <c r="CP4" s="50">
        <v>226</v>
      </c>
      <c r="CQ4" s="50">
        <v>204</v>
      </c>
      <c r="CR4" s="50">
        <v>184</v>
      </c>
      <c r="CS4" s="50">
        <v>152</v>
      </c>
      <c r="CT4" s="50">
        <v>117</v>
      </c>
      <c r="CU4" s="50">
        <v>112</v>
      </c>
      <c r="CV4" s="50">
        <v>79</v>
      </c>
      <c r="CW4" s="50">
        <v>50</v>
      </c>
      <c r="CX4" s="50">
        <v>41</v>
      </c>
      <c r="CY4" s="50">
        <v>66</v>
      </c>
      <c r="CZ4" s="51">
        <v>47871</v>
      </c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</row>
    <row r="5" spans="1:131" s="2" customFormat="1" ht="11.25" customHeight="1" x14ac:dyDescent="0.15">
      <c r="A5" s="45"/>
      <c r="B5" s="52" t="s">
        <v>15</v>
      </c>
      <c r="C5" s="53">
        <v>574</v>
      </c>
      <c r="D5" s="53">
        <v>694</v>
      </c>
      <c r="E5" s="53">
        <v>690</v>
      </c>
      <c r="F5" s="53">
        <v>772</v>
      </c>
      <c r="G5" s="53">
        <v>812</v>
      </c>
      <c r="H5" s="53">
        <v>862</v>
      </c>
      <c r="I5" s="53">
        <v>854</v>
      </c>
      <c r="J5" s="53">
        <v>868</v>
      </c>
      <c r="K5" s="53">
        <v>899</v>
      </c>
      <c r="L5" s="53">
        <v>938</v>
      </c>
      <c r="M5" s="53">
        <v>920</v>
      </c>
      <c r="N5" s="53">
        <v>950</v>
      </c>
      <c r="O5" s="53">
        <v>935</v>
      </c>
      <c r="P5" s="53">
        <v>934</v>
      </c>
      <c r="Q5" s="53">
        <v>972</v>
      </c>
      <c r="R5" s="53">
        <v>963</v>
      </c>
      <c r="S5" s="53">
        <v>951</v>
      </c>
      <c r="T5" s="53">
        <v>925</v>
      </c>
      <c r="U5" s="53">
        <v>909</v>
      </c>
      <c r="V5" s="53">
        <v>824</v>
      </c>
      <c r="W5" s="53">
        <v>837</v>
      </c>
      <c r="X5" s="53">
        <v>766</v>
      </c>
      <c r="Y5" s="53">
        <v>751</v>
      </c>
      <c r="Z5" s="53">
        <v>735</v>
      </c>
      <c r="AA5" s="53">
        <v>754</v>
      </c>
      <c r="AB5" s="53">
        <v>751</v>
      </c>
      <c r="AC5" s="53">
        <v>717</v>
      </c>
      <c r="AD5" s="53">
        <v>788</v>
      </c>
      <c r="AE5" s="53">
        <v>761</v>
      </c>
      <c r="AF5" s="53">
        <v>764</v>
      </c>
      <c r="AG5" s="53">
        <v>788</v>
      </c>
      <c r="AH5" s="53">
        <v>819</v>
      </c>
      <c r="AI5" s="53">
        <v>854</v>
      </c>
      <c r="AJ5" s="53">
        <v>858</v>
      </c>
      <c r="AK5" s="53">
        <v>863</v>
      </c>
      <c r="AL5" s="53">
        <v>974</v>
      </c>
      <c r="AM5" s="53">
        <v>991</v>
      </c>
      <c r="AN5" s="53">
        <v>994</v>
      </c>
      <c r="AO5" s="53">
        <v>1155</v>
      </c>
      <c r="AP5" s="53">
        <v>1063</v>
      </c>
      <c r="AQ5" s="53">
        <v>1104</v>
      </c>
      <c r="AR5" s="53">
        <v>1109</v>
      </c>
      <c r="AS5" s="53">
        <v>1198</v>
      </c>
      <c r="AT5" s="53">
        <v>1199</v>
      </c>
      <c r="AU5" s="53">
        <v>1222</v>
      </c>
      <c r="AV5" s="53">
        <v>1211</v>
      </c>
      <c r="AW5" s="53">
        <v>1219</v>
      </c>
      <c r="AX5" s="53">
        <v>1304</v>
      </c>
      <c r="AY5" s="53">
        <v>1393</v>
      </c>
      <c r="AZ5" s="53">
        <v>1416</v>
      </c>
      <c r="BA5" s="53">
        <v>1348</v>
      </c>
      <c r="BB5" s="53">
        <v>1387</v>
      </c>
      <c r="BC5" s="53">
        <v>1250</v>
      </c>
      <c r="BD5" s="53">
        <v>1284</v>
      </c>
      <c r="BE5" s="53">
        <v>1225</v>
      </c>
      <c r="BF5" s="53">
        <v>1282</v>
      </c>
      <c r="BG5" s="53">
        <v>975</v>
      </c>
      <c r="BH5" s="53">
        <v>1199</v>
      </c>
      <c r="BI5" s="53">
        <v>1161</v>
      </c>
      <c r="BJ5" s="53">
        <v>1243</v>
      </c>
      <c r="BK5" s="53">
        <v>1141</v>
      </c>
      <c r="BL5" s="53">
        <v>1173</v>
      </c>
      <c r="BM5" s="53">
        <v>1255</v>
      </c>
      <c r="BN5" s="53">
        <v>1169</v>
      </c>
      <c r="BO5" s="53">
        <v>1205</v>
      </c>
      <c r="BP5" s="53">
        <v>1125</v>
      </c>
      <c r="BQ5" s="53">
        <v>1180</v>
      </c>
      <c r="BR5" s="53">
        <v>1208</v>
      </c>
      <c r="BS5" s="53">
        <v>1229</v>
      </c>
      <c r="BT5" s="53">
        <v>1270</v>
      </c>
      <c r="BU5" s="53">
        <v>1322</v>
      </c>
      <c r="BV5" s="53">
        <v>1361</v>
      </c>
      <c r="BW5" s="53">
        <v>1284</v>
      </c>
      <c r="BX5" s="53">
        <v>1415</v>
      </c>
      <c r="BY5" s="53">
        <v>1377</v>
      </c>
      <c r="BZ5" s="53">
        <v>1299</v>
      </c>
      <c r="CA5" s="53">
        <v>798</v>
      </c>
      <c r="CB5" s="53">
        <v>840</v>
      </c>
      <c r="CC5" s="53">
        <v>1004</v>
      </c>
      <c r="CD5" s="53">
        <v>877</v>
      </c>
      <c r="CE5" s="53">
        <v>914</v>
      </c>
      <c r="CF5" s="53">
        <v>856</v>
      </c>
      <c r="CG5" s="53">
        <v>868</v>
      </c>
      <c r="CH5" s="53">
        <v>750</v>
      </c>
      <c r="CI5" s="53">
        <v>679</v>
      </c>
      <c r="CJ5" s="53">
        <v>669</v>
      </c>
      <c r="CK5" s="53">
        <v>569</v>
      </c>
      <c r="CL5" s="53">
        <v>628</v>
      </c>
      <c r="CM5" s="53">
        <v>551</v>
      </c>
      <c r="CN5" s="53">
        <v>470</v>
      </c>
      <c r="CO5" s="53">
        <v>395</v>
      </c>
      <c r="CP5" s="53">
        <v>313</v>
      </c>
      <c r="CQ5" s="53">
        <v>293</v>
      </c>
      <c r="CR5" s="53">
        <v>235</v>
      </c>
      <c r="CS5" s="53">
        <v>187</v>
      </c>
      <c r="CT5" s="53">
        <v>145</v>
      </c>
      <c r="CU5" s="53">
        <v>138</v>
      </c>
      <c r="CV5" s="53">
        <v>90</v>
      </c>
      <c r="CW5" s="53">
        <v>57</v>
      </c>
      <c r="CX5" s="53">
        <v>49</v>
      </c>
      <c r="CY5" s="53">
        <v>71</v>
      </c>
      <c r="CZ5" s="51">
        <v>91417</v>
      </c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</row>
    <row r="6" spans="1:131" s="2" customFormat="1" ht="11.25" customHeight="1" x14ac:dyDescent="0.15">
      <c r="A6" s="45" t="s">
        <v>25</v>
      </c>
      <c r="B6" s="46" t="s">
        <v>13</v>
      </c>
      <c r="C6" s="47">
        <v>75</v>
      </c>
      <c r="D6" s="47">
        <v>71</v>
      </c>
      <c r="E6" s="47">
        <v>81</v>
      </c>
      <c r="F6" s="47">
        <v>72</v>
      </c>
      <c r="G6" s="47">
        <v>77</v>
      </c>
      <c r="H6" s="47">
        <v>80</v>
      </c>
      <c r="I6" s="47">
        <v>62</v>
      </c>
      <c r="J6" s="47">
        <v>92</v>
      </c>
      <c r="K6" s="47">
        <v>63</v>
      </c>
      <c r="L6" s="47">
        <v>67</v>
      </c>
      <c r="M6" s="47">
        <v>64</v>
      </c>
      <c r="N6" s="47">
        <v>73</v>
      </c>
      <c r="O6" s="47">
        <v>82</v>
      </c>
      <c r="P6" s="47">
        <v>78</v>
      </c>
      <c r="Q6" s="47">
        <v>72</v>
      </c>
      <c r="R6" s="47">
        <v>67</v>
      </c>
      <c r="S6" s="47">
        <v>81</v>
      </c>
      <c r="T6" s="47">
        <v>89</v>
      </c>
      <c r="U6" s="47">
        <v>87</v>
      </c>
      <c r="V6" s="47">
        <v>76</v>
      </c>
      <c r="W6" s="47">
        <v>64</v>
      </c>
      <c r="X6" s="47">
        <v>55</v>
      </c>
      <c r="Y6" s="47">
        <v>60</v>
      </c>
      <c r="Z6" s="47">
        <v>74</v>
      </c>
      <c r="AA6" s="47">
        <v>59</v>
      </c>
      <c r="AB6" s="47">
        <v>68</v>
      </c>
      <c r="AC6" s="47">
        <v>65</v>
      </c>
      <c r="AD6" s="47">
        <v>63</v>
      </c>
      <c r="AE6" s="47">
        <v>82</v>
      </c>
      <c r="AF6" s="47">
        <v>81</v>
      </c>
      <c r="AG6" s="47">
        <v>83</v>
      </c>
      <c r="AH6" s="47">
        <v>76</v>
      </c>
      <c r="AI6" s="47">
        <v>81</v>
      </c>
      <c r="AJ6" s="47">
        <v>80</v>
      </c>
      <c r="AK6" s="47">
        <v>95</v>
      </c>
      <c r="AL6" s="47">
        <v>90</v>
      </c>
      <c r="AM6" s="47">
        <v>84</v>
      </c>
      <c r="AN6" s="47">
        <v>73</v>
      </c>
      <c r="AO6" s="47">
        <v>86</v>
      </c>
      <c r="AP6" s="47">
        <v>93</v>
      </c>
      <c r="AQ6" s="47">
        <v>84</v>
      </c>
      <c r="AR6" s="47">
        <v>99</v>
      </c>
      <c r="AS6" s="47">
        <v>77</v>
      </c>
      <c r="AT6" s="47">
        <v>108</v>
      </c>
      <c r="AU6" s="47">
        <v>108</v>
      </c>
      <c r="AV6" s="47">
        <v>101</v>
      </c>
      <c r="AW6" s="47">
        <v>82</v>
      </c>
      <c r="AX6" s="47">
        <v>106</v>
      </c>
      <c r="AY6" s="47">
        <v>102</v>
      </c>
      <c r="AZ6" s="47">
        <v>111</v>
      </c>
      <c r="BA6" s="47">
        <v>103</v>
      </c>
      <c r="BB6" s="47">
        <v>97</v>
      </c>
      <c r="BC6" s="47">
        <v>107</v>
      </c>
      <c r="BD6" s="47">
        <v>109</v>
      </c>
      <c r="BE6" s="47">
        <v>95</v>
      </c>
      <c r="BF6" s="47">
        <v>79</v>
      </c>
      <c r="BG6" s="47">
        <v>84</v>
      </c>
      <c r="BH6" s="47">
        <v>95</v>
      </c>
      <c r="BI6" s="47">
        <v>81</v>
      </c>
      <c r="BJ6" s="47">
        <v>89</v>
      </c>
      <c r="BK6" s="47">
        <v>70</v>
      </c>
      <c r="BL6" s="47">
        <v>98</v>
      </c>
      <c r="BM6" s="47">
        <v>106</v>
      </c>
      <c r="BN6" s="47">
        <v>86</v>
      </c>
      <c r="BO6" s="47">
        <v>105</v>
      </c>
      <c r="BP6" s="47">
        <v>109</v>
      </c>
      <c r="BQ6" s="47">
        <v>103</v>
      </c>
      <c r="BR6" s="47">
        <v>115</v>
      </c>
      <c r="BS6" s="47">
        <v>137</v>
      </c>
      <c r="BT6" s="47">
        <v>136</v>
      </c>
      <c r="BU6" s="47">
        <v>138</v>
      </c>
      <c r="BV6" s="47">
        <v>145</v>
      </c>
      <c r="BW6" s="47">
        <v>146</v>
      </c>
      <c r="BX6" s="47">
        <v>196</v>
      </c>
      <c r="BY6" s="47">
        <v>145</v>
      </c>
      <c r="BZ6" s="47">
        <v>136</v>
      </c>
      <c r="CA6" s="47">
        <v>75</v>
      </c>
      <c r="CB6" s="47">
        <v>93</v>
      </c>
      <c r="CC6" s="47">
        <v>78</v>
      </c>
      <c r="CD6" s="47">
        <v>66</v>
      </c>
      <c r="CE6" s="47">
        <v>83</v>
      </c>
      <c r="CF6" s="47">
        <v>66</v>
      </c>
      <c r="CG6" s="47">
        <v>59</v>
      </c>
      <c r="CH6" s="47">
        <v>59</v>
      </c>
      <c r="CI6" s="47">
        <v>44</v>
      </c>
      <c r="CJ6" s="47">
        <v>38</v>
      </c>
      <c r="CK6" s="47">
        <v>27</v>
      </c>
      <c r="CL6" s="47">
        <v>33</v>
      </c>
      <c r="CM6" s="47">
        <v>27</v>
      </c>
      <c r="CN6" s="47">
        <v>19</v>
      </c>
      <c r="CO6" s="47">
        <v>14</v>
      </c>
      <c r="CP6" s="47">
        <v>22</v>
      </c>
      <c r="CQ6" s="47">
        <v>17</v>
      </c>
      <c r="CR6" s="47">
        <v>5</v>
      </c>
      <c r="CS6" s="47">
        <v>7</v>
      </c>
      <c r="CT6" s="47">
        <v>9</v>
      </c>
      <c r="CU6" s="47">
        <v>4</v>
      </c>
      <c r="CV6" s="47">
        <v>2</v>
      </c>
      <c r="CW6" s="47">
        <v>2</v>
      </c>
      <c r="CX6" s="47">
        <v>0</v>
      </c>
      <c r="CY6" s="47">
        <v>1</v>
      </c>
      <c r="CZ6" s="48">
        <v>7759</v>
      </c>
      <c r="DA6" s="13"/>
    </row>
    <row r="7" spans="1:131" s="2" customFormat="1" ht="11.25" customHeight="1" x14ac:dyDescent="0.15">
      <c r="A7" s="45"/>
      <c r="B7" s="49" t="s">
        <v>14</v>
      </c>
      <c r="C7" s="50">
        <v>71</v>
      </c>
      <c r="D7" s="50">
        <v>85</v>
      </c>
      <c r="E7" s="50">
        <v>67</v>
      </c>
      <c r="F7" s="50">
        <v>52</v>
      </c>
      <c r="G7" s="50">
        <v>62</v>
      </c>
      <c r="H7" s="50">
        <v>89</v>
      </c>
      <c r="I7" s="50">
        <v>68</v>
      </c>
      <c r="J7" s="50">
        <v>69</v>
      </c>
      <c r="K7" s="50">
        <v>62</v>
      </c>
      <c r="L7" s="50">
        <v>56</v>
      </c>
      <c r="M7" s="50">
        <v>70</v>
      </c>
      <c r="N7" s="50">
        <v>59</v>
      </c>
      <c r="O7" s="50">
        <v>63</v>
      </c>
      <c r="P7" s="50">
        <v>54</v>
      </c>
      <c r="Q7" s="50">
        <v>71</v>
      </c>
      <c r="R7" s="50">
        <v>53</v>
      </c>
      <c r="S7" s="50">
        <v>72</v>
      </c>
      <c r="T7" s="50">
        <v>65</v>
      </c>
      <c r="U7" s="50">
        <v>73</v>
      </c>
      <c r="V7" s="50">
        <v>59</v>
      </c>
      <c r="W7" s="50">
        <v>71</v>
      </c>
      <c r="X7" s="50">
        <v>61</v>
      </c>
      <c r="Y7" s="50">
        <v>67</v>
      </c>
      <c r="Z7" s="50">
        <v>55</v>
      </c>
      <c r="AA7" s="50">
        <v>68</v>
      </c>
      <c r="AB7" s="50">
        <v>61</v>
      </c>
      <c r="AC7" s="50">
        <v>70</v>
      </c>
      <c r="AD7" s="50">
        <v>75</v>
      </c>
      <c r="AE7" s="50">
        <v>77</v>
      </c>
      <c r="AF7" s="50">
        <v>64</v>
      </c>
      <c r="AG7" s="50">
        <v>93</v>
      </c>
      <c r="AH7" s="50">
        <v>80</v>
      </c>
      <c r="AI7" s="50">
        <v>85</v>
      </c>
      <c r="AJ7" s="50">
        <v>92</v>
      </c>
      <c r="AK7" s="50">
        <v>93</v>
      </c>
      <c r="AL7" s="50">
        <v>86</v>
      </c>
      <c r="AM7" s="50">
        <v>85</v>
      </c>
      <c r="AN7" s="50">
        <v>94</v>
      </c>
      <c r="AO7" s="50">
        <v>113</v>
      </c>
      <c r="AP7" s="50">
        <v>93</v>
      </c>
      <c r="AQ7" s="50">
        <v>87</v>
      </c>
      <c r="AR7" s="50">
        <v>87</v>
      </c>
      <c r="AS7" s="50">
        <v>101</v>
      </c>
      <c r="AT7" s="50">
        <v>96</v>
      </c>
      <c r="AU7" s="50">
        <v>113</v>
      </c>
      <c r="AV7" s="50">
        <v>113</v>
      </c>
      <c r="AW7" s="50">
        <v>89</v>
      </c>
      <c r="AX7" s="50">
        <v>99</v>
      </c>
      <c r="AY7" s="50">
        <v>124</v>
      </c>
      <c r="AZ7" s="50">
        <v>123</v>
      </c>
      <c r="BA7" s="50">
        <v>104</v>
      </c>
      <c r="BB7" s="50">
        <v>98</v>
      </c>
      <c r="BC7" s="50">
        <v>116</v>
      </c>
      <c r="BD7" s="50">
        <v>105</v>
      </c>
      <c r="BE7" s="50">
        <v>101</v>
      </c>
      <c r="BF7" s="50">
        <v>116</v>
      </c>
      <c r="BG7" s="50">
        <v>90</v>
      </c>
      <c r="BH7" s="50">
        <v>101</v>
      </c>
      <c r="BI7" s="50">
        <v>75</v>
      </c>
      <c r="BJ7" s="50">
        <v>83</v>
      </c>
      <c r="BK7" s="50">
        <v>93</v>
      </c>
      <c r="BL7" s="50">
        <v>96</v>
      </c>
      <c r="BM7" s="50">
        <v>103</v>
      </c>
      <c r="BN7" s="50">
        <v>126</v>
      </c>
      <c r="BO7" s="50">
        <v>127</v>
      </c>
      <c r="BP7" s="50">
        <v>109</v>
      </c>
      <c r="BQ7" s="50">
        <v>135</v>
      </c>
      <c r="BR7" s="50">
        <v>102</v>
      </c>
      <c r="BS7" s="50">
        <v>147</v>
      </c>
      <c r="BT7" s="50">
        <v>154</v>
      </c>
      <c r="BU7" s="50">
        <v>177</v>
      </c>
      <c r="BV7" s="50">
        <v>173</v>
      </c>
      <c r="BW7" s="50">
        <v>172</v>
      </c>
      <c r="BX7" s="50">
        <v>174</v>
      </c>
      <c r="BY7" s="50">
        <v>162</v>
      </c>
      <c r="BZ7" s="50">
        <v>144</v>
      </c>
      <c r="CA7" s="50">
        <v>103</v>
      </c>
      <c r="CB7" s="50">
        <v>71</v>
      </c>
      <c r="CC7" s="50">
        <v>109</v>
      </c>
      <c r="CD7" s="50">
        <v>75</v>
      </c>
      <c r="CE7" s="50">
        <v>92</v>
      </c>
      <c r="CF7" s="50">
        <v>82</v>
      </c>
      <c r="CG7" s="50">
        <v>71</v>
      </c>
      <c r="CH7" s="50">
        <v>69</v>
      </c>
      <c r="CI7" s="50">
        <v>75</v>
      </c>
      <c r="CJ7" s="50">
        <v>67</v>
      </c>
      <c r="CK7" s="50">
        <v>56</v>
      </c>
      <c r="CL7" s="50">
        <v>63</v>
      </c>
      <c r="CM7" s="50">
        <v>56</v>
      </c>
      <c r="CN7" s="50">
        <v>60</v>
      </c>
      <c r="CO7" s="50">
        <v>45</v>
      </c>
      <c r="CP7" s="50">
        <v>33</v>
      </c>
      <c r="CQ7" s="50">
        <v>44</v>
      </c>
      <c r="CR7" s="50">
        <v>28</v>
      </c>
      <c r="CS7" s="50">
        <v>23</v>
      </c>
      <c r="CT7" s="50">
        <v>23</v>
      </c>
      <c r="CU7" s="50">
        <v>16</v>
      </c>
      <c r="CV7" s="50">
        <v>15</v>
      </c>
      <c r="CW7" s="50">
        <v>11</v>
      </c>
      <c r="CX7" s="50">
        <v>6</v>
      </c>
      <c r="CY7" s="50">
        <v>14</v>
      </c>
      <c r="CZ7" s="51">
        <v>8425</v>
      </c>
      <c r="DA7" s="13"/>
    </row>
    <row r="8" spans="1:131" s="2" customFormat="1" ht="11.25" customHeight="1" x14ac:dyDescent="0.15">
      <c r="A8" s="45"/>
      <c r="B8" s="52" t="s">
        <v>15</v>
      </c>
      <c r="C8" s="53">
        <v>146</v>
      </c>
      <c r="D8" s="53">
        <v>156</v>
      </c>
      <c r="E8" s="53">
        <v>148</v>
      </c>
      <c r="F8" s="53">
        <v>124</v>
      </c>
      <c r="G8" s="53">
        <v>139</v>
      </c>
      <c r="H8" s="53">
        <v>169</v>
      </c>
      <c r="I8" s="53">
        <v>130</v>
      </c>
      <c r="J8" s="53">
        <v>161</v>
      </c>
      <c r="K8" s="53">
        <v>125</v>
      </c>
      <c r="L8" s="53">
        <v>123</v>
      </c>
      <c r="M8" s="53">
        <v>134</v>
      </c>
      <c r="N8" s="53">
        <v>132</v>
      </c>
      <c r="O8" s="53">
        <v>145</v>
      </c>
      <c r="P8" s="53">
        <v>132</v>
      </c>
      <c r="Q8" s="53">
        <v>143</v>
      </c>
      <c r="R8" s="53">
        <v>120</v>
      </c>
      <c r="S8" s="53">
        <v>153</v>
      </c>
      <c r="T8" s="53">
        <v>154</v>
      </c>
      <c r="U8" s="53">
        <v>160</v>
      </c>
      <c r="V8" s="53">
        <v>135</v>
      </c>
      <c r="W8" s="53">
        <v>135</v>
      </c>
      <c r="X8" s="53">
        <v>116</v>
      </c>
      <c r="Y8" s="53">
        <v>127</v>
      </c>
      <c r="Z8" s="53">
        <v>129</v>
      </c>
      <c r="AA8" s="53">
        <v>127</v>
      </c>
      <c r="AB8" s="53">
        <v>129</v>
      </c>
      <c r="AC8" s="53">
        <v>135</v>
      </c>
      <c r="AD8" s="53">
        <v>138</v>
      </c>
      <c r="AE8" s="53">
        <v>159</v>
      </c>
      <c r="AF8" s="53">
        <v>145</v>
      </c>
      <c r="AG8" s="53">
        <v>176</v>
      </c>
      <c r="AH8" s="53">
        <v>156</v>
      </c>
      <c r="AI8" s="53">
        <v>166</v>
      </c>
      <c r="AJ8" s="53">
        <v>172</v>
      </c>
      <c r="AK8" s="53">
        <v>188</v>
      </c>
      <c r="AL8" s="53">
        <v>176</v>
      </c>
      <c r="AM8" s="53">
        <v>169</v>
      </c>
      <c r="AN8" s="53">
        <v>167</v>
      </c>
      <c r="AO8" s="53">
        <v>199</v>
      </c>
      <c r="AP8" s="53">
        <v>186</v>
      </c>
      <c r="AQ8" s="53">
        <v>171</v>
      </c>
      <c r="AR8" s="53">
        <v>186</v>
      </c>
      <c r="AS8" s="53">
        <v>178</v>
      </c>
      <c r="AT8" s="53">
        <v>204</v>
      </c>
      <c r="AU8" s="53">
        <v>221</v>
      </c>
      <c r="AV8" s="53">
        <v>214</v>
      </c>
      <c r="AW8" s="53">
        <v>171</v>
      </c>
      <c r="AX8" s="53">
        <v>205</v>
      </c>
      <c r="AY8" s="53">
        <v>226</v>
      </c>
      <c r="AZ8" s="53">
        <v>234</v>
      </c>
      <c r="BA8" s="53">
        <v>207</v>
      </c>
      <c r="BB8" s="53">
        <v>195</v>
      </c>
      <c r="BC8" s="53">
        <v>223</v>
      </c>
      <c r="BD8" s="53">
        <v>214</v>
      </c>
      <c r="BE8" s="53">
        <v>196</v>
      </c>
      <c r="BF8" s="53">
        <v>195</v>
      </c>
      <c r="BG8" s="53">
        <v>174</v>
      </c>
      <c r="BH8" s="53">
        <v>196</v>
      </c>
      <c r="BI8" s="53">
        <v>156</v>
      </c>
      <c r="BJ8" s="53">
        <v>172</v>
      </c>
      <c r="BK8" s="53">
        <v>163</v>
      </c>
      <c r="BL8" s="53">
        <v>194</v>
      </c>
      <c r="BM8" s="53">
        <v>209</v>
      </c>
      <c r="BN8" s="53">
        <v>212</v>
      </c>
      <c r="BO8" s="53">
        <v>232</v>
      </c>
      <c r="BP8" s="53">
        <v>218</v>
      </c>
      <c r="BQ8" s="53">
        <v>238</v>
      </c>
      <c r="BR8" s="53">
        <v>217</v>
      </c>
      <c r="BS8" s="53">
        <v>284</v>
      </c>
      <c r="BT8" s="53">
        <v>290</v>
      </c>
      <c r="BU8" s="53">
        <v>315</v>
      </c>
      <c r="BV8" s="53">
        <v>318</v>
      </c>
      <c r="BW8" s="53">
        <v>318</v>
      </c>
      <c r="BX8" s="53">
        <v>370</v>
      </c>
      <c r="BY8" s="53">
        <v>307</v>
      </c>
      <c r="BZ8" s="53">
        <v>280</v>
      </c>
      <c r="CA8" s="53">
        <v>178</v>
      </c>
      <c r="CB8" s="53">
        <v>164</v>
      </c>
      <c r="CC8" s="53">
        <v>187</v>
      </c>
      <c r="CD8" s="53">
        <v>141</v>
      </c>
      <c r="CE8" s="53">
        <v>175</v>
      </c>
      <c r="CF8" s="53">
        <v>148</v>
      </c>
      <c r="CG8" s="53">
        <v>130</v>
      </c>
      <c r="CH8" s="53">
        <v>128</v>
      </c>
      <c r="CI8" s="53">
        <v>119</v>
      </c>
      <c r="CJ8" s="53">
        <v>105</v>
      </c>
      <c r="CK8" s="53">
        <v>83</v>
      </c>
      <c r="CL8" s="53">
        <v>96</v>
      </c>
      <c r="CM8" s="53">
        <v>83</v>
      </c>
      <c r="CN8" s="53">
        <v>79</v>
      </c>
      <c r="CO8" s="53">
        <v>59</v>
      </c>
      <c r="CP8" s="53">
        <v>55</v>
      </c>
      <c r="CQ8" s="53">
        <v>61</v>
      </c>
      <c r="CR8" s="53">
        <v>33</v>
      </c>
      <c r="CS8" s="53">
        <v>30</v>
      </c>
      <c r="CT8" s="53">
        <v>32</v>
      </c>
      <c r="CU8" s="53">
        <v>20</v>
      </c>
      <c r="CV8" s="53">
        <v>17</v>
      </c>
      <c r="CW8" s="53">
        <v>13</v>
      </c>
      <c r="CX8" s="53">
        <v>6</v>
      </c>
      <c r="CY8" s="53">
        <v>15</v>
      </c>
      <c r="CZ8" s="51">
        <v>16184</v>
      </c>
      <c r="DA8" s="13"/>
    </row>
    <row r="9" spans="1:131" s="2" customFormat="1" ht="11.25" customHeight="1" x14ac:dyDescent="0.15">
      <c r="A9" s="45" t="s">
        <v>26</v>
      </c>
      <c r="B9" s="46" t="s">
        <v>156</v>
      </c>
      <c r="C9" s="47">
        <v>12</v>
      </c>
      <c r="D9" s="47">
        <v>10</v>
      </c>
      <c r="E9" s="47">
        <v>19</v>
      </c>
      <c r="F9" s="47">
        <v>15</v>
      </c>
      <c r="G9" s="47">
        <v>21</v>
      </c>
      <c r="H9" s="47">
        <v>18</v>
      </c>
      <c r="I9" s="47">
        <v>24</v>
      </c>
      <c r="J9" s="47">
        <v>29</v>
      </c>
      <c r="K9" s="47">
        <v>27</v>
      </c>
      <c r="L9" s="47">
        <v>13</v>
      </c>
      <c r="M9" s="47">
        <v>27</v>
      </c>
      <c r="N9" s="47">
        <v>20</v>
      </c>
      <c r="O9" s="47">
        <v>22</v>
      </c>
      <c r="P9" s="47">
        <v>20</v>
      </c>
      <c r="Q9" s="47">
        <v>26</v>
      </c>
      <c r="R9" s="47">
        <v>29</v>
      </c>
      <c r="S9" s="47">
        <v>27</v>
      </c>
      <c r="T9" s="47">
        <v>19</v>
      </c>
      <c r="U9" s="47">
        <v>19</v>
      </c>
      <c r="V9" s="47">
        <v>23</v>
      </c>
      <c r="W9" s="47">
        <v>14</v>
      </c>
      <c r="X9" s="47">
        <v>12</v>
      </c>
      <c r="Y9" s="47">
        <v>13</v>
      </c>
      <c r="Z9" s="47">
        <v>15</v>
      </c>
      <c r="AA9" s="47">
        <v>17</v>
      </c>
      <c r="AB9" s="47">
        <v>10</v>
      </c>
      <c r="AC9" s="47">
        <v>15</v>
      </c>
      <c r="AD9" s="47">
        <v>22</v>
      </c>
      <c r="AE9" s="47">
        <v>19</v>
      </c>
      <c r="AF9" s="47">
        <v>17</v>
      </c>
      <c r="AG9" s="47">
        <v>14</v>
      </c>
      <c r="AH9" s="47">
        <v>13</v>
      </c>
      <c r="AI9" s="47">
        <v>14</v>
      </c>
      <c r="AJ9" s="47">
        <v>26</v>
      </c>
      <c r="AK9" s="47">
        <v>22</v>
      </c>
      <c r="AL9" s="47">
        <v>19</v>
      </c>
      <c r="AM9" s="47">
        <v>24</v>
      </c>
      <c r="AN9" s="47">
        <v>30</v>
      </c>
      <c r="AO9" s="47">
        <v>33</v>
      </c>
      <c r="AP9" s="47">
        <v>16</v>
      </c>
      <c r="AQ9" s="47">
        <v>26</v>
      </c>
      <c r="AR9" s="47">
        <v>21</v>
      </c>
      <c r="AS9" s="47">
        <v>25</v>
      </c>
      <c r="AT9" s="47">
        <v>23</v>
      </c>
      <c r="AU9" s="47">
        <v>25</v>
      </c>
      <c r="AV9" s="47">
        <v>30</v>
      </c>
      <c r="AW9" s="47">
        <v>22</v>
      </c>
      <c r="AX9" s="47">
        <v>34</v>
      </c>
      <c r="AY9" s="47">
        <v>30</v>
      </c>
      <c r="AZ9" s="47">
        <v>33</v>
      </c>
      <c r="BA9" s="47">
        <v>25</v>
      </c>
      <c r="BB9" s="47">
        <v>39</v>
      </c>
      <c r="BC9" s="47">
        <v>31</v>
      </c>
      <c r="BD9" s="47">
        <v>26</v>
      </c>
      <c r="BE9" s="47">
        <v>25</v>
      </c>
      <c r="BF9" s="47">
        <v>30</v>
      </c>
      <c r="BG9" s="47">
        <v>23</v>
      </c>
      <c r="BH9" s="47">
        <v>27</v>
      </c>
      <c r="BI9" s="47">
        <v>38</v>
      </c>
      <c r="BJ9" s="47">
        <v>27</v>
      </c>
      <c r="BK9" s="47">
        <v>38</v>
      </c>
      <c r="BL9" s="47">
        <v>47</v>
      </c>
      <c r="BM9" s="47">
        <v>36</v>
      </c>
      <c r="BN9" s="47">
        <v>46</v>
      </c>
      <c r="BO9" s="47">
        <v>45</v>
      </c>
      <c r="BP9" s="47">
        <v>33</v>
      </c>
      <c r="BQ9" s="47">
        <v>45</v>
      </c>
      <c r="BR9" s="47">
        <v>43</v>
      </c>
      <c r="BS9" s="47">
        <v>44</v>
      </c>
      <c r="BT9" s="47">
        <v>45</v>
      </c>
      <c r="BU9" s="47">
        <v>48</v>
      </c>
      <c r="BV9" s="47">
        <v>42</v>
      </c>
      <c r="BW9" s="47">
        <v>43</v>
      </c>
      <c r="BX9" s="47">
        <v>35</v>
      </c>
      <c r="BY9" s="47">
        <v>44</v>
      </c>
      <c r="BZ9" s="47">
        <v>43</v>
      </c>
      <c r="CA9" s="47">
        <v>22</v>
      </c>
      <c r="CB9" s="47">
        <v>20</v>
      </c>
      <c r="CC9" s="47">
        <v>23</v>
      </c>
      <c r="CD9" s="47">
        <v>25</v>
      </c>
      <c r="CE9" s="47">
        <v>15</v>
      </c>
      <c r="CF9" s="47">
        <v>25</v>
      </c>
      <c r="CG9" s="47">
        <v>16</v>
      </c>
      <c r="CH9" s="47">
        <v>18</v>
      </c>
      <c r="CI9" s="47">
        <v>20</v>
      </c>
      <c r="CJ9" s="47">
        <v>17</v>
      </c>
      <c r="CK9" s="47">
        <v>17</v>
      </c>
      <c r="CL9" s="47">
        <v>19</v>
      </c>
      <c r="CM9" s="47">
        <v>6</v>
      </c>
      <c r="CN9" s="47">
        <v>7</v>
      </c>
      <c r="CO9" s="47">
        <v>5</v>
      </c>
      <c r="CP9" s="47">
        <v>6</v>
      </c>
      <c r="CQ9" s="47">
        <v>2</v>
      </c>
      <c r="CR9" s="47">
        <v>2</v>
      </c>
      <c r="CS9" s="47">
        <v>4</v>
      </c>
      <c r="CT9" s="47">
        <v>4</v>
      </c>
      <c r="CU9" s="47">
        <v>1</v>
      </c>
      <c r="CV9" s="47">
        <v>1</v>
      </c>
      <c r="CW9" s="47">
        <v>0</v>
      </c>
      <c r="CX9" s="47">
        <v>0</v>
      </c>
      <c r="CY9" s="47">
        <v>0</v>
      </c>
      <c r="CZ9" s="48">
        <v>2297</v>
      </c>
      <c r="DA9" s="13"/>
      <c r="DI9" s="13"/>
    </row>
    <row r="10" spans="1:131" s="2" customFormat="1" ht="11.25" customHeight="1" x14ac:dyDescent="0.15">
      <c r="A10" s="45"/>
      <c r="B10" s="49" t="s">
        <v>98</v>
      </c>
      <c r="C10" s="50">
        <v>19</v>
      </c>
      <c r="D10" s="50">
        <v>14</v>
      </c>
      <c r="E10" s="50">
        <v>18</v>
      </c>
      <c r="F10" s="50">
        <v>16</v>
      </c>
      <c r="G10" s="50">
        <v>22</v>
      </c>
      <c r="H10" s="50">
        <v>23</v>
      </c>
      <c r="I10" s="50">
        <v>17</v>
      </c>
      <c r="J10" s="50">
        <v>15</v>
      </c>
      <c r="K10" s="50">
        <v>21</v>
      </c>
      <c r="L10" s="50">
        <v>16</v>
      </c>
      <c r="M10" s="50">
        <v>22</v>
      </c>
      <c r="N10" s="50">
        <v>25</v>
      </c>
      <c r="O10" s="50">
        <v>18</v>
      </c>
      <c r="P10" s="50">
        <v>22</v>
      </c>
      <c r="Q10" s="50">
        <v>19</v>
      </c>
      <c r="R10" s="50">
        <v>20</v>
      </c>
      <c r="S10" s="50">
        <v>25</v>
      </c>
      <c r="T10" s="50">
        <v>23</v>
      </c>
      <c r="U10" s="50">
        <v>25</v>
      </c>
      <c r="V10" s="50">
        <v>22</v>
      </c>
      <c r="W10" s="50">
        <v>14</v>
      </c>
      <c r="X10" s="50">
        <v>22</v>
      </c>
      <c r="Y10" s="50">
        <v>21</v>
      </c>
      <c r="Z10" s="50">
        <v>18</v>
      </c>
      <c r="AA10" s="50">
        <v>13</v>
      </c>
      <c r="AB10" s="50">
        <v>17</v>
      </c>
      <c r="AC10" s="50">
        <v>13</v>
      </c>
      <c r="AD10" s="50">
        <v>11</v>
      </c>
      <c r="AE10" s="50">
        <v>14</v>
      </c>
      <c r="AF10" s="50">
        <v>19</v>
      </c>
      <c r="AG10" s="50">
        <v>13</v>
      </c>
      <c r="AH10" s="50">
        <v>20</v>
      </c>
      <c r="AI10" s="50">
        <v>19</v>
      </c>
      <c r="AJ10" s="50">
        <v>20</v>
      </c>
      <c r="AK10" s="50">
        <v>24</v>
      </c>
      <c r="AL10" s="50">
        <v>33</v>
      </c>
      <c r="AM10" s="50">
        <v>24</v>
      </c>
      <c r="AN10" s="50">
        <v>22</v>
      </c>
      <c r="AO10" s="50">
        <v>24</v>
      </c>
      <c r="AP10" s="50">
        <v>26</v>
      </c>
      <c r="AQ10" s="50">
        <v>19</v>
      </c>
      <c r="AR10" s="50">
        <v>30</v>
      </c>
      <c r="AS10" s="50">
        <v>34</v>
      </c>
      <c r="AT10" s="50">
        <v>17</v>
      </c>
      <c r="AU10" s="50">
        <v>29</v>
      </c>
      <c r="AV10" s="50">
        <v>29</v>
      </c>
      <c r="AW10" s="50">
        <v>21</v>
      </c>
      <c r="AX10" s="50">
        <v>31</v>
      </c>
      <c r="AY10" s="50">
        <v>31</v>
      </c>
      <c r="AZ10" s="50">
        <v>26</v>
      </c>
      <c r="BA10" s="50">
        <v>35</v>
      </c>
      <c r="BB10" s="50">
        <v>32</v>
      </c>
      <c r="BC10" s="50">
        <v>32</v>
      </c>
      <c r="BD10" s="50">
        <v>37</v>
      </c>
      <c r="BE10" s="50">
        <v>39</v>
      </c>
      <c r="BF10" s="50">
        <v>36</v>
      </c>
      <c r="BG10" s="50">
        <v>25</v>
      </c>
      <c r="BH10" s="50">
        <v>43</v>
      </c>
      <c r="BI10" s="50">
        <v>28</v>
      </c>
      <c r="BJ10" s="50">
        <v>48</v>
      </c>
      <c r="BK10" s="50">
        <v>47</v>
      </c>
      <c r="BL10" s="50">
        <v>45</v>
      </c>
      <c r="BM10" s="50">
        <v>32</v>
      </c>
      <c r="BN10" s="50">
        <v>41</v>
      </c>
      <c r="BO10" s="50">
        <v>45</v>
      </c>
      <c r="BP10" s="50">
        <v>41</v>
      </c>
      <c r="BQ10" s="50">
        <v>36</v>
      </c>
      <c r="BR10" s="50">
        <v>55</v>
      </c>
      <c r="BS10" s="50">
        <v>55</v>
      </c>
      <c r="BT10" s="50">
        <v>31</v>
      </c>
      <c r="BU10" s="50">
        <v>39</v>
      </c>
      <c r="BV10" s="50">
        <v>45</v>
      </c>
      <c r="BW10" s="50">
        <v>39</v>
      </c>
      <c r="BX10" s="50">
        <v>48</v>
      </c>
      <c r="BY10" s="50">
        <v>54</v>
      </c>
      <c r="BZ10" s="50">
        <v>42</v>
      </c>
      <c r="CA10" s="50">
        <v>26</v>
      </c>
      <c r="CB10" s="50">
        <v>14</v>
      </c>
      <c r="CC10" s="50">
        <v>36</v>
      </c>
      <c r="CD10" s="50">
        <v>38</v>
      </c>
      <c r="CE10" s="50">
        <v>26</v>
      </c>
      <c r="CF10" s="50">
        <v>27</v>
      </c>
      <c r="CG10" s="50">
        <v>44</v>
      </c>
      <c r="CH10" s="50">
        <v>32</v>
      </c>
      <c r="CI10" s="50">
        <v>35</v>
      </c>
      <c r="CJ10" s="50">
        <v>28</v>
      </c>
      <c r="CK10" s="50">
        <v>28</v>
      </c>
      <c r="CL10" s="50">
        <v>34</v>
      </c>
      <c r="CM10" s="50">
        <v>38</v>
      </c>
      <c r="CN10" s="50">
        <v>26</v>
      </c>
      <c r="CO10" s="50">
        <v>16</v>
      </c>
      <c r="CP10" s="50">
        <v>15</v>
      </c>
      <c r="CQ10" s="50">
        <v>19</v>
      </c>
      <c r="CR10" s="50">
        <v>18</v>
      </c>
      <c r="CS10" s="50">
        <v>9</v>
      </c>
      <c r="CT10" s="50">
        <v>12</v>
      </c>
      <c r="CU10" s="50">
        <v>5</v>
      </c>
      <c r="CV10" s="50">
        <v>5</v>
      </c>
      <c r="CW10" s="50">
        <v>2</v>
      </c>
      <c r="CX10" s="50">
        <v>3</v>
      </c>
      <c r="CY10" s="50">
        <v>8</v>
      </c>
      <c r="CZ10" s="51">
        <v>2650</v>
      </c>
      <c r="DA10" s="13"/>
      <c r="DI10" s="1"/>
    </row>
    <row r="11" spans="1:131" s="2" customFormat="1" ht="11.25" customHeight="1" x14ac:dyDescent="0.15">
      <c r="A11" s="45"/>
      <c r="B11" s="52" t="s">
        <v>100</v>
      </c>
      <c r="C11" s="53">
        <v>31</v>
      </c>
      <c r="D11" s="53">
        <v>24</v>
      </c>
      <c r="E11" s="53">
        <v>37</v>
      </c>
      <c r="F11" s="53">
        <v>31</v>
      </c>
      <c r="G11" s="53">
        <v>43</v>
      </c>
      <c r="H11" s="53">
        <v>41</v>
      </c>
      <c r="I11" s="53">
        <v>41</v>
      </c>
      <c r="J11" s="53">
        <v>44</v>
      </c>
      <c r="K11" s="53">
        <v>48</v>
      </c>
      <c r="L11" s="53">
        <v>29</v>
      </c>
      <c r="M11" s="53">
        <v>49</v>
      </c>
      <c r="N11" s="53">
        <v>45</v>
      </c>
      <c r="O11" s="53">
        <v>40</v>
      </c>
      <c r="P11" s="53">
        <v>42</v>
      </c>
      <c r="Q11" s="53">
        <v>45</v>
      </c>
      <c r="R11" s="53">
        <v>49</v>
      </c>
      <c r="S11" s="53">
        <v>52</v>
      </c>
      <c r="T11" s="53">
        <v>42</v>
      </c>
      <c r="U11" s="53">
        <v>44</v>
      </c>
      <c r="V11" s="53">
        <v>45</v>
      </c>
      <c r="W11" s="53">
        <v>28</v>
      </c>
      <c r="X11" s="53">
        <v>34</v>
      </c>
      <c r="Y11" s="53">
        <v>34</v>
      </c>
      <c r="Z11" s="53">
        <v>33</v>
      </c>
      <c r="AA11" s="53">
        <v>30</v>
      </c>
      <c r="AB11" s="53">
        <v>27</v>
      </c>
      <c r="AC11" s="53">
        <v>28</v>
      </c>
      <c r="AD11" s="53">
        <v>33</v>
      </c>
      <c r="AE11" s="53">
        <v>33</v>
      </c>
      <c r="AF11" s="53">
        <v>36</v>
      </c>
      <c r="AG11" s="53">
        <v>27</v>
      </c>
      <c r="AH11" s="53">
        <v>33</v>
      </c>
      <c r="AI11" s="53">
        <v>33</v>
      </c>
      <c r="AJ11" s="53">
        <v>46</v>
      </c>
      <c r="AK11" s="53">
        <v>46</v>
      </c>
      <c r="AL11" s="53">
        <v>52</v>
      </c>
      <c r="AM11" s="53">
        <v>48</v>
      </c>
      <c r="AN11" s="53">
        <v>52</v>
      </c>
      <c r="AO11" s="53">
        <v>57</v>
      </c>
      <c r="AP11" s="53">
        <v>42</v>
      </c>
      <c r="AQ11" s="53">
        <v>45</v>
      </c>
      <c r="AR11" s="53">
        <v>51</v>
      </c>
      <c r="AS11" s="53">
        <v>59</v>
      </c>
      <c r="AT11" s="53">
        <v>40</v>
      </c>
      <c r="AU11" s="53">
        <v>54</v>
      </c>
      <c r="AV11" s="53">
        <v>59</v>
      </c>
      <c r="AW11" s="53">
        <v>43</v>
      </c>
      <c r="AX11" s="53">
        <v>65</v>
      </c>
      <c r="AY11" s="53">
        <v>61</v>
      </c>
      <c r="AZ11" s="53">
        <v>59</v>
      </c>
      <c r="BA11" s="53">
        <v>60</v>
      </c>
      <c r="BB11" s="53">
        <v>71</v>
      </c>
      <c r="BC11" s="53">
        <v>63</v>
      </c>
      <c r="BD11" s="53">
        <v>63</v>
      </c>
      <c r="BE11" s="53">
        <v>64</v>
      </c>
      <c r="BF11" s="53">
        <v>66</v>
      </c>
      <c r="BG11" s="53">
        <v>48</v>
      </c>
      <c r="BH11" s="53">
        <v>70</v>
      </c>
      <c r="BI11" s="53">
        <v>66</v>
      </c>
      <c r="BJ11" s="53">
        <v>75</v>
      </c>
      <c r="BK11" s="53">
        <v>85</v>
      </c>
      <c r="BL11" s="53">
        <v>92</v>
      </c>
      <c r="BM11" s="53">
        <v>68</v>
      </c>
      <c r="BN11" s="53">
        <v>87</v>
      </c>
      <c r="BO11" s="53">
        <v>90</v>
      </c>
      <c r="BP11" s="53">
        <v>74</v>
      </c>
      <c r="BQ11" s="53">
        <v>81</v>
      </c>
      <c r="BR11" s="53">
        <v>98</v>
      </c>
      <c r="BS11" s="53">
        <v>99</v>
      </c>
      <c r="BT11" s="53">
        <v>76</v>
      </c>
      <c r="BU11" s="53">
        <v>87</v>
      </c>
      <c r="BV11" s="53">
        <v>87</v>
      </c>
      <c r="BW11" s="53">
        <v>82</v>
      </c>
      <c r="BX11" s="53">
        <v>83</v>
      </c>
      <c r="BY11" s="53">
        <v>98</v>
      </c>
      <c r="BZ11" s="53">
        <v>85</v>
      </c>
      <c r="CA11" s="53">
        <v>48</v>
      </c>
      <c r="CB11" s="53">
        <v>34</v>
      </c>
      <c r="CC11" s="53">
        <v>59</v>
      </c>
      <c r="CD11" s="53">
        <v>63</v>
      </c>
      <c r="CE11" s="53">
        <v>41</v>
      </c>
      <c r="CF11" s="53">
        <v>52</v>
      </c>
      <c r="CG11" s="53">
        <v>60</v>
      </c>
      <c r="CH11" s="53">
        <v>50</v>
      </c>
      <c r="CI11" s="53">
        <v>55</v>
      </c>
      <c r="CJ11" s="53">
        <v>45</v>
      </c>
      <c r="CK11" s="53">
        <v>45</v>
      </c>
      <c r="CL11" s="53">
        <v>53</v>
      </c>
      <c r="CM11" s="53">
        <v>44</v>
      </c>
      <c r="CN11" s="53">
        <v>33</v>
      </c>
      <c r="CO11" s="53">
        <v>21</v>
      </c>
      <c r="CP11" s="53">
        <v>21</v>
      </c>
      <c r="CQ11" s="53">
        <v>21</v>
      </c>
      <c r="CR11" s="53">
        <v>20</v>
      </c>
      <c r="CS11" s="53">
        <v>13</v>
      </c>
      <c r="CT11" s="53">
        <v>16</v>
      </c>
      <c r="CU11" s="53">
        <v>6</v>
      </c>
      <c r="CV11" s="53">
        <v>6</v>
      </c>
      <c r="CW11" s="53">
        <v>2</v>
      </c>
      <c r="CX11" s="53">
        <v>3</v>
      </c>
      <c r="CY11" s="53">
        <v>8</v>
      </c>
      <c r="CZ11" s="51">
        <v>4947</v>
      </c>
      <c r="DA11" s="13"/>
      <c r="DI11" s="1"/>
    </row>
    <row r="12" spans="1:131" s="2" customFormat="1" ht="11.25" customHeight="1" x14ac:dyDescent="0.15">
      <c r="A12" s="45" t="s">
        <v>27</v>
      </c>
      <c r="B12" s="46" t="s">
        <v>13</v>
      </c>
      <c r="C12" s="47">
        <v>29</v>
      </c>
      <c r="D12" s="47">
        <v>16</v>
      </c>
      <c r="E12" s="47">
        <v>27</v>
      </c>
      <c r="F12" s="47">
        <v>29</v>
      </c>
      <c r="G12" s="47">
        <v>41</v>
      </c>
      <c r="H12" s="47">
        <v>30</v>
      </c>
      <c r="I12" s="47">
        <v>34</v>
      </c>
      <c r="J12" s="47">
        <v>38</v>
      </c>
      <c r="K12" s="47">
        <v>32</v>
      </c>
      <c r="L12" s="47">
        <v>20</v>
      </c>
      <c r="M12" s="47">
        <v>35</v>
      </c>
      <c r="N12" s="47">
        <v>26</v>
      </c>
      <c r="O12" s="47">
        <v>30</v>
      </c>
      <c r="P12" s="47">
        <v>34</v>
      </c>
      <c r="Q12" s="47">
        <v>24</v>
      </c>
      <c r="R12" s="47">
        <v>36</v>
      </c>
      <c r="S12" s="47">
        <v>29</v>
      </c>
      <c r="T12" s="47">
        <v>26</v>
      </c>
      <c r="U12" s="47">
        <v>26</v>
      </c>
      <c r="V12" s="47">
        <v>30</v>
      </c>
      <c r="W12" s="47">
        <v>21</v>
      </c>
      <c r="X12" s="47">
        <v>25</v>
      </c>
      <c r="Y12" s="47">
        <v>29</v>
      </c>
      <c r="Z12" s="47">
        <v>33</v>
      </c>
      <c r="AA12" s="47">
        <v>21</v>
      </c>
      <c r="AB12" s="47">
        <v>18</v>
      </c>
      <c r="AC12" s="47">
        <v>18</v>
      </c>
      <c r="AD12" s="47">
        <v>27</v>
      </c>
      <c r="AE12" s="47">
        <v>27</v>
      </c>
      <c r="AF12" s="47">
        <v>26</v>
      </c>
      <c r="AG12" s="47">
        <v>33</v>
      </c>
      <c r="AH12" s="47">
        <v>24</v>
      </c>
      <c r="AI12" s="47">
        <v>34</v>
      </c>
      <c r="AJ12" s="47">
        <v>27</v>
      </c>
      <c r="AK12" s="47">
        <v>41</v>
      </c>
      <c r="AL12" s="47">
        <v>29</v>
      </c>
      <c r="AM12" s="47">
        <v>30</v>
      </c>
      <c r="AN12" s="47">
        <v>37</v>
      </c>
      <c r="AO12" s="47">
        <v>42</v>
      </c>
      <c r="AP12" s="47">
        <v>33</v>
      </c>
      <c r="AQ12" s="47">
        <v>46</v>
      </c>
      <c r="AR12" s="47">
        <v>40</v>
      </c>
      <c r="AS12" s="47">
        <v>41</v>
      </c>
      <c r="AT12" s="47">
        <v>40</v>
      </c>
      <c r="AU12" s="47">
        <v>31</v>
      </c>
      <c r="AV12" s="47">
        <v>33</v>
      </c>
      <c r="AW12" s="47">
        <v>44</v>
      </c>
      <c r="AX12" s="47">
        <v>43</v>
      </c>
      <c r="AY12" s="47">
        <v>32</v>
      </c>
      <c r="AZ12" s="47">
        <v>55</v>
      </c>
      <c r="BA12" s="47">
        <v>33</v>
      </c>
      <c r="BB12" s="47">
        <v>43</v>
      </c>
      <c r="BC12" s="47">
        <v>53</v>
      </c>
      <c r="BD12" s="47">
        <v>45</v>
      </c>
      <c r="BE12" s="47">
        <v>43</v>
      </c>
      <c r="BF12" s="47">
        <v>54</v>
      </c>
      <c r="BG12" s="47">
        <v>43</v>
      </c>
      <c r="BH12" s="47">
        <v>48</v>
      </c>
      <c r="BI12" s="47">
        <v>38</v>
      </c>
      <c r="BJ12" s="47">
        <v>52</v>
      </c>
      <c r="BK12" s="47">
        <v>64</v>
      </c>
      <c r="BL12" s="47">
        <v>50</v>
      </c>
      <c r="BM12" s="47">
        <v>62</v>
      </c>
      <c r="BN12" s="47">
        <v>53</v>
      </c>
      <c r="BO12" s="47">
        <v>46</v>
      </c>
      <c r="BP12" s="47">
        <v>62</v>
      </c>
      <c r="BQ12" s="47">
        <v>56</v>
      </c>
      <c r="BR12" s="47">
        <v>64</v>
      </c>
      <c r="BS12" s="47">
        <v>64</v>
      </c>
      <c r="BT12" s="47">
        <v>56</v>
      </c>
      <c r="BU12" s="47">
        <v>68</v>
      </c>
      <c r="BV12" s="47">
        <v>72</v>
      </c>
      <c r="BW12" s="47">
        <v>66</v>
      </c>
      <c r="BX12" s="47">
        <v>77</v>
      </c>
      <c r="BY12" s="47">
        <v>61</v>
      </c>
      <c r="BZ12" s="47">
        <v>41</v>
      </c>
      <c r="CA12" s="47">
        <v>24</v>
      </c>
      <c r="CB12" s="47">
        <v>26</v>
      </c>
      <c r="CC12" s="47">
        <v>25</v>
      </c>
      <c r="CD12" s="47">
        <v>35</v>
      </c>
      <c r="CE12" s="47">
        <v>36</v>
      </c>
      <c r="CF12" s="47">
        <v>44</v>
      </c>
      <c r="CG12" s="47">
        <v>23</v>
      </c>
      <c r="CH12" s="47">
        <v>19</v>
      </c>
      <c r="CI12" s="47">
        <v>24</v>
      </c>
      <c r="CJ12" s="47">
        <v>22</v>
      </c>
      <c r="CK12" s="47">
        <v>19</v>
      </c>
      <c r="CL12" s="47">
        <v>13</v>
      </c>
      <c r="CM12" s="47">
        <v>13</v>
      </c>
      <c r="CN12" s="47">
        <v>16</v>
      </c>
      <c r="CO12" s="47">
        <v>11</v>
      </c>
      <c r="CP12" s="47">
        <v>7</v>
      </c>
      <c r="CQ12" s="47">
        <v>4</v>
      </c>
      <c r="CR12" s="47">
        <v>9</v>
      </c>
      <c r="CS12" s="47">
        <v>4</v>
      </c>
      <c r="CT12" s="47">
        <v>3</v>
      </c>
      <c r="CU12" s="47">
        <v>2</v>
      </c>
      <c r="CV12" s="47">
        <v>3</v>
      </c>
      <c r="CW12" s="47">
        <v>1</v>
      </c>
      <c r="CX12" s="47">
        <v>1</v>
      </c>
      <c r="CY12" s="47">
        <v>0</v>
      </c>
      <c r="CZ12" s="48">
        <v>3370</v>
      </c>
      <c r="DA12" s="13"/>
    </row>
    <row r="13" spans="1:131" s="2" customFormat="1" ht="11.25" customHeight="1" x14ac:dyDescent="0.15">
      <c r="A13" s="45"/>
      <c r="B13" s="49" t="s">
        <v>14</v>
      </c>
      <c r="C13" s="50">
        <v>26</v>
      </c>
      <c r="D13" s="50">
        <v>24</v>
      </c>
      <c r="E13" s="50">
        <v>25</v>
      </c>
      <c r="F13" s="50">
        <v>27</v>
      </c>
      <c r="G13" s="50">
        <v>22</v>
      </c>
      <c r="H13" s="50">
        <v>31</v>
      </c>
      <c r="I13" s="50">
        <v>24</v>
      </c>
      <c r="J13" s="50">
        <v>26</v>
      </c>
      <c r="K13" s="50">
        <v>28</v>
      </c>
      <c r="L13" s="50">
        <v>28</v>
      </c>
      <c r="M13" s="50">
        <v>30</v>
      </c>
      <c r="N13" s="50">
        <v>26</v>
      </c>
      <c r="O13" s="50">
        <v>29</v>
      </c>
      <c r="P13" s="50">
        <v>22</v>
      </c>
      <c r="Q13" s="50">
        <v>30</v>
      </c>
      <c r="R13" s="50">
        <v>31</v>
      </c>
      <c r="S13" s="50">
        <v>34</v>
      </c>
      <c r="T13" s="50">
        <v>31</v>
      </c>
      <c r="U13" s="50">
        <v>33</v>
      </c>
      <c r="V13" s="50">
        <v>30</v>
      </c>
      <c r="W13" s="50">
        <v>30</v>
      </c>
      <c r="X13" s="50">
        <v>23</v>
      </c>
      <c r="Y13" s="50">
        <v>28</v>
      </c>
      <c r="Z13" s="50">
        <v>26</v>
      </c>
      <c r="AA13" s="50">
        <v>21</v>
      </c>
      <c r="AB13" s="50">
        <v>25</v>
      </c>
      <c r="AC13" s="50">
        <v>26</v>
      </c>
      <c r="AD13" s="50">
        <v>23</v>
      </c>
      <c r="AE13" s="50">
        <v>29</v>
      </c>
      <c r="AF13" s="50">
        <v>32</v>
      </c>
      <c r="AG13" s="50">
        <v>22</v>
      </c>
      <c r="AH13" s="50">
        <v>28</v>
      </c>
      <c r="AI13" s="50">
        <v>31</v>
      </c>
      <c r="AJ13" s="50">
        <v>25</v>
      </c>
      <c r="AK13" s="50">
        <v>35</v>
      </c>
      <c r="AL13" s="50">
        <v>36</v>
      </c>
      <c r="AM13" s="50">
        <v>30</v>
      </c>
      <c r="AN13" s="50">
        <v>32</v>
      </c>
      <c r="AO13" s="50">
        <v>45</v>
      </c>
      <c r="AP13" s="50">
        <v>24</v>
      </c>
      <c r="AQ13" s="50">
        <v>33</v>
      </c>
      <c r="AR13" s="50">
        <v>41</v>
      </c>
      <c r="AS13" s="50">
        <v>35</v>
      </c>
      <c r="AT13" s="50">
        <v>37</v>
      </c>
      <c r="AU13" s="50">
        <v>48</v>
      </c>
      <c r="AV13" s="50">
        <v>29</v>
      </c>
      <c r="AW13" s="50">
        <v>42</v>
      </c>
      <c r="AX13" s="50">
        <v>40</v>
      </c>
      <c r="AY13" s="50">
        <v>38</v>
      </c>
      <c r="AZ13" s="50">
        <v>34</v>
      </c>
      <c r="BA13" s="50">
        <v>39</v>
      </c>
      <c r="BB13" s="50">
        <v>44</v>
      </c>
      <c r="BC13" s="50">
        <v>35</v>
      </c>
      <c r="BD13" s="50">
        <v>40</v>
      </c>
      <c r="BE13" s="50">
        <v>45</v>
      </c>
      <c r="BF13" s="50">
        <v>43</v>
      </c>
      <c r="BG13" s="50">
        <v>51</v>
      </c>
      <c r="BH13" s="50">
        <v>54</v>
      </c>
      <c r="BI13" s="50">
        <v>53</v>
      </c>
      <c r="BJ13" s="50">
        <v>47</v>
      </c>
      <c r="BK13" s="50">
        <v>56</v>
      </c>
      <c r="BL13" s="50">
        <v>45</v>
      </c>
      <c r="BM13" s="50">
        <v>65</v>
      </c>
      <c r="BN13" s="50">
        <v>55</v>
      </c>
      <c r="BO13" s="50">
        <v>34</v>
      </c>
      <c r="BP13" s="50">
        <v>64</v>
      </c>
      <c r="BQ13" s="50">
        <v>57</v>
      </c>
      <c r="BR13" s="50">
        <v>56</v>
      </c>
      <c r="BS13" s="50">
        <v>62</v>
      </c>
      <c r="BT13" s="50">
        <v>70</v>
      </c>
      <c r="BU13" s="50">
        <v>64</v>
      </c>
      <c r="BV13" s="50">
        <v>70</v>
      </c>
      <c r="BW13" s="50">
        <v>62</v>
      </c>
      <c r="BX13" s="50">
        <v>66</v>
      </c>
      <c r="BY13" s="50">
        <v>66</v>
      </c>
      <c r="BZ13" s="50">
        <v>53</v>
      </c>
      <c r="CA13" s="50">
        <v>29</v>
      </c>
      <c r="CB13" s="50">
        <v>50</v>
      </c>
      <c r="CC13" s="50">
        <v>44</v>
      </c>
      <c r="CD13" s="50">
        <v>41</v>
      </c>
      <c r="CE13" s="50">
        <v>48</v>
      </c>
      <c r="CF13" s="50">
        <v>42</v>
      </c>
      <c r="CG13" s="50">
        <v>49</v>
      </c>
      <c r="CH13" s="50">
        <v>43</v>
      </c>
      <c r="CI13" s="50">
        <v>42</v>
      </c>
      <c r="CJ13" s="50">
        <v>34</v>
      </c>
      <c r="CK13" s="50">
        <v>31</v>
      </c>
      <c r="CL13" s="50">
        <v>46</v>
      </c>
      <c r="CM13" s="50">
        <v>32</v>
      </c>
      <c r="CN13" s="50">
        <v>34</v>
      </c>
      <c r="CO13" s="50">
        <v>36</v>
      </c>
      <c r="CP13" s="50">
        <v>29</v>
      </c>
      <c r="CQ13" s="50">
        <v>25</v>
      </c>
      <c r="CR13" s="50">
        <v>17</v>
      </c>
      <c r="CS13" s="50">
        <v>23</v>
      </c>
      <c r="CT13" s="50">
        <v>17</v>
      </c>
      <c r="CU13" s="50">
        <v>9</v>
      </c>
      <c r="CV13" s="50">
        <v>6</v>
      </c>
      <c r="CW13" s="50">
        <v>6</v>
      </c>
      <c r="CX13" s="50">
        <v>3</v>
      </c>
      <c r="CY13" s="50">
        <v>6</v>
      </c>
      <c r="CZ13" s="51">
        <v>3643</v>
      </c>
      <c r="DA13" s="13"/>
    </row>
    <row r="14" spans="1:131" s="2" customFormat="1" ht="11.25" customHeight="1" x14ac:dyDescent="0.15">
      <c r="A14" s="45"/>
      <c r="B14" s="52" t="s">
        <v>15</v>
      </c>
      <c r="C14" s="53">
        <v>55</v>
      </c>
      <c r="D14" s="53">
        <v>40</v>
      </c>
      <c r="E14" s="53">
        <v>52</v>
      </c>
      <c r="F14" s="53">
        <v>56</v>
      </c>
      <c r="G14" s="53">
        <v>63</v>
      </c>
      <c r="H14" s="53">
        <v>61</v>
      </c>
      <c r="I14" s="53">
        <v>58</v>
      </c>
      <c r="J14" s="53">
        <v>64</v>
      </c>
      <c r="K14" s="53">
        <v>60</v>
      </c>
      <c r="L14" s="53">
        <v>48</v>
      </c>
      <c r="M14" s="53">
        <v>65</v>
      </c>
      <c r="N14" s="53">
        <v>52</v>
      </c>
      <c r="O14" s="53">
        <v>59</v>
      </c>
      <c r="P14" s="53">
        <v>56</v>
      </c>
      <c r="Q14" s="53">
        <v>54</v>
      </c>
      <c r="R14" s="53">
        <v>67</v>
      </c>
      <c r="S14" s="53">
        <v>63</v>
      </c>
      <c r="T14" s="53">
        <v>57</v>
      </c>
      <c r="U14" s="53">
        <v>59</v>
      </c>
      <c r="V14" s="53">
        <v>60</v>
      </c>
      <c r="W14" s="53">
        <v>51</v>
      </c>
      <c r="X14" s="53">
        <v>48</v>
      </c>
      <c r="Y14" s="53">
        <v>57</v>
      </c>
      <c r="Z14" s="53">
        <v>59</v>
      </c>
      <c r="AA14" s="53">
        <v>42</v>
      </c>
      <c r="AB14" s="53">
        <v>43</v>
      </c>
      <c r="AC14" s="53">
        <v>44</v>
      </c>
      <c r="AD14" s="53">
        <v>50</v>
      </c>
      <c r="AE14" s="53">
        <v>56</v>
      </c>
      <c r="AF14" s="53">
        <v>58</v>
      </c>
      <c r="AG14" s="53">
        <v>55</v>
      </c>
      <c r="AH14" s="53">
        <v>52</v>
      </c>
      <c r="AI14" s="53">
        <v>65</v>
      </c>
      <c r="AJ14" s="53">
        <v>52</v>
      </c>
      <c r="AK14" s="53">
        <v>76</v>
      </c>
      <c r="AL14" s="53">
        <v>65</v>
      </c>
      <c r="AM14" s="53">
        <v>60</v>
      </c>
      <c r="AN14" s="53">
        <v>69</v>
      </c>
      <c r="AO14" s="53">
        <v>87</v>
      </c>
      <c r="AP14" s="53">
        <v>57</v>
      </c>
      <c r="AQ14" s="53">
        <v>79</v>
      </c>
      <c r="AR14" s="53">
        <v>81</v>
      </c>
      <c r="AS14" s="53">
        <v>76</v>
      </c>
      <c r="AT14" s="53">
        <v>77</v>
      </c>
      <c r="AU14" s="53">
        <v>79</v>
      </c>
      <c r="AV14" s="53">
        <v>62</v>
      </c>
      <c r="AW14" s="53">
        <v>86</v>
      </c>
      <c r="AX14" s="53">
        <v>83</v>
      </c>
      <c r="AY14" s="53">
        <v>70</v>
      </c>
      <c r="AZ14" s="53">
        <v>89</v>
      </c>
      <c r="BA14" s="53">
        <v>72</v>
      </c>
      <c r="BB14" s="53">
        <v>87</v>
      </c>
      <c r="BC14" s="53">
        <v>88</v>
      </c>
      <c r="BD14" s="53">
        <v>85</v>
      </c>
      <c r="BE14" s="53">
        <v>88</v>
      </c>
      <c r="BF14" s="53">
        <v>97</v>
      </c>
      <c r="BG14" s="53">
        <v>94</v>
      </c>
      <c r="BH14" s="53">
        <v>102</v>
      </c>
      <c r="BI14" s="53">
        <v>91</v>
      </c>
      <c r="BJ14" s="53">
        <v>99</v>
      </c>
      <c r="BK14" s="53">
        <v>120</v>
      </c>
      <c r="BL14" s="53">
        <v>95</v>
      </c>
      <c r="BM14" s="53">
        <v>127</v>
      </c>
      <c r="BN14" s="53">
        <v>108</v>
      </c>
      <c r="BO14" s="53">
        <v>80</v>
      </c>
      <c r="BP14" s="53">
        <v>126</v>
      </c>
      <c r="BQ14" s="53">
        <v>113</v>
      </c>
      <c r="BR14" s="53">
        <v>120</v>
      </c>
      <c r="BS14" s="53">
        <v>126</v>
      </c>
      <c r="BT14" s="53">
        <v>126</v>
      </c>
      <c r="BU14" s="53">
        <v>132</v>
      </c>
      <c r="BV14" s="53">
        <v>142</v>
      </c>
      <c r="BW14" s="53">
        <v>128</v>
      </c>
      <c r="BX14" s="53">
        <v>143</v>
      </c>
      <c r="BY14" s="53">
        <v>127</v>
      </c>
      <c r="BZ14" s="53">
        <v>94</v>
      </c>
      <c r="CA14" s="53">
        <v>53</v>
      </c>
      <c r="CB14" s="53">
        <v>76</v>
      </c>
      <c r="CC14" s="53">
        <v>69</v>
      </c>
      <c r="CD14" s="53">
        <v>76</v>
      </c>
      <c r="CE14" s="53">
        <v>84</v>
      </c>
      <c r="CF14" s="53">
        <v>86</v>
      </c>
      <c r="CG14" s="53">
        <v>72</v>
      </c>
      <c r="CH14" s="53">
        <v>62</v>
      </c>
      <c r="CI14" s="53">
        <v>66</v>
      </c>
      <c r="CJ14" s="53">
        <v>56</v>
      </c>
      <c r="CK14" s="53">
        <v>50</v>
      </c>
      <c r="CL14" s="53">
        <v>59</v>
      </c>
      <c r="CM14" s="53">
        <v>45</v>
      </c>
      <c r="CN14" s="53">
        <v>50</v>
      </c>
      <c r="CO14" s="53">
        <v>47</v>
      </c>
      <c r="CP14" s="53">
        <v>36</v>
      </c>
      <c r="CQ14" s="53">
        <v>29</v>
      </c>
      <c r="CR14" s="53">
        <v>26</v>
      </c>
      <c r="CS14" s="53">
        <v>27</v>
      </c>
      <c r="CT14" s="53">
        <v>20</v>
      </c>
      <c r="CU14" s="53">
        <v>11</v>
      </c>
      <c r="CV14" s="53">
        <v>9</v>
      </c>
      <c r="CW14" s="53">
        <v>7</v>
      </c>
      <c r="CX14" s="53">
        <v>4</v>
      </c>
      <c r="CY14" s="53">
        <v>6</v>
      </c>
      <c r="CZ14" s="51">
        <v>7013</v>
      </c>
      <c r="DA14" s="13"/>
    </row>
    <row r="15" spans="1:131" s="2" customFormat="1" ht="11.25" customHeight="1" x14ac:dyDescent="0.15">
      <c r="A15" s="45" t="s">
        <v>28</v>
      </c>
      <c r="B15" s="46" t="s">
        <v>13</v>
      </c>
      <c r="C15" s="54">
        <v>24</v>
      </c>
      <c r="D15" s="54">
        <v>22</v>
      </c>
      <c r="E15" s="54">
        <v>30</v>
      </c>
      <c r="F15" s="54">
        <v>39</v>
      </c>
      <c r="G15" s="54">
        <v>35</v>
      </c>
      <c r="H15" s="54">
        <v>39</v>
      </c>
      <c r="I15" s="54">
        <v>27</v>
      </c>
      <c r="J15" s="54">
        <v>44</v>
      </c>
      <c r="K15" s="54">
        <v>38</v>
      </c>
      <c r="L15" s="54">
        <v>38</v>
      </c>
      <c r="M15" s="54">
        <v>49</v>
      </c>
      <c r="N15" s="54">
        <v>40</v>
      </c>
      <c r="O15" s="54">
        <v>51</v>
      </c>
      <c r="P15" s="54">
        <v>43</v>
      </c>
      <c r="Q15" s="54">
        <v>45</v>
      </c>
      <c r="R15" s="54">
        <v>44</v>
      </c>
      <c r="S15" s="54">
        <v>37</v>
      </c>
      <c r="T15" s="54">
        <v>48</v>
      </c>
      <c r="U15" s="54">
        <v>42</v>
      </c>
      <c r="V15" s="54">
        <v>32</v>
      </c>
      <c r="W15" s="54">
        <v>40</v>
      </c>
      <c r="X15" s="54">
        <v>28</v>
      </c>
      <c r="Y15" s="54">
        <v>26</v>
      </c>
      <c r="Z15" s="54">
        <v>35</v>
      </c>
      <c r="AA15" s="54">
        <v>29</v>
      </c>
      <c r="AB15" s="54">
        <v>29</v>
      </c>
      <c r="AC15" s="54">
        <v>31</v>
      </c>
      <c r="AD15" s="54">
        <v>32</v>
      </c>
      <c r="AE15" s="54">
        <v>50</v>
      </c>
      <c r="AF15" s="54">
        <v>35</v>
      </c>
      <c r="AG15" s="54">
        <v>31</v>
      </c>
      <c r="AH15" s="54">
        <v>32</v>
      </c>
      <c r="AI15" s="54">
        <v>40</v>
      </c>
      <c r="AJ15" s="54">
        <v>28</v>
      </c>
      <c r="AK15" s="54">
        <v>36</v>
      </c>
      <c r="AL15" s="54">
        <v>44</v>
      </c>
      <c r="AM15" s="54">
        <v>46</v>
      </c>
      <c r="AN15" s="54">
        <v>30</v>
      </c>
      <c r="AO15" s="54">
        <v>51</v>
      </c>
      <c r="AP15" s="54">
        <v>54</v>
      </c>
      <c r="AQ15" s="54">
        <v>39</v>
      </c>
      <c r="AR15" s="54">
        <v>47</v>
      </c>
      <c r="AS15" s="54">
        <v>49</v>
      </c>
      <c r="AT15" s="54">
        <v>72</v>
      </c>
      <c r="AU15" s="54">
        <v>57</v>
      </c>
      <c r="AV15" s="54">
        <v>52</v>
      </c>
      <c r="AW15" s="54">
        <v>56</v>
      </c>
      <c r="AX15" s="54">
        <v>71</v>
      </c>
      <c r="AY15" s="54">
        <v>51</v>
      </c>
      <c r="AZ15" s="54">
        <v>55</v>
      </c>
      <c r="BA15" s="54">
        <v>71</v>
      </c>
      <c r="BB15" s="54">
        <v>63</v>
      </c>
      <c r="BC15" s="54">
        <v>47</v>
      </c>
      <c r="BD15" s="54">
        <v>50</v>
      </c>
      <c r="BE15" s="54">
        <v>49</v>
      </c>
      <c r="BF15" s="54">
        <v>82</v>
      </c>
      <c r="BG15" s="54">
        <v>51</v>
      </c>
      <c r="BH15" s="54">
        <v>61</v>
      </c>
      <c r="BI15" s="54">
        <v>58</v>
      </c>
      <c r="BJ15" s="54">
        <v>79</v>
      </c>
      <c r="BK15" s="54">
        <v>65</v>
      </c>
      <c r="BL15" s="54">
        <v>66</v>
      </c>
      <c r="BM15" s="54">
        <v>79</v>
      </c>
      <c r="BN15" s="54">
        <v>74</v>
      </c>
      <c r="BO15" s="54">
        <v>86</v>
      </c>
      <c r="BP15" s="54">
        <v>73</v>
      </c>
      <c r="BQ15" s="54">
        <v>82</v>
      </c>
      <c r="BR15" s="54">
        <v>85</v>
      </c>
      <c r="BS15" s="54">
        <v>92</v>
      </c>
      <c r="BT15" s="54">
        <v>86</v>
      </c>
      <c r="BU15" s="54">
        <v>84</v>
      </c>
      <c r="BV15" s="54">
        <v>83</v>
      </c>
      <c r="BW15" s="54">
        <v>92</v>
      </c>
      <c r="BX15" s="54">
        <v>92</v>
      </c>
      <c r="BY15" s="54">
        <v>79</v>
      </c>
      <c r="BZ15" s="54">
        <v>64</v>
      </c>
      <c r="CA15" s="54">
        <v>46</v>
      </c>
      <c r="CB15" s="54">
        <v>51</v>
      </c>
      <c r="CC15" s="54">
        <v>47</v>
      </c>
      <c r="CD15" s="54">
        <v>48</v>
      </c>
      <c r="CE15" s="54">
        <v>56</v>
      </c>
      <c r="CF15" s="54">
        <v>49</v>
      </c>
      <c r="CG15" s="54">
        <v>47</v>
      </c>
      <c r="CH15" s="54">
        <v>25</v>
      </c>
      <c r="CI15" s="54">
        <v>25</v>
      </c>
      <c r="CJ15" s="54">
        <v>31</v>
      </c>
      <c r="CK15" s="54">
        <v>38</v>
      </c>
      <c r="CL15" s="54">
        <v>36</v>
      </c>
      <c r="CM15" s="54">
        <v>37</v>
      </c>
      <c r="CN15" s="54">
        <v>20</v>
      </c>
      <c r="CO15" s="54">
        <v>19</v>
      </c>
      <c r="CP15" s="54">
        <v>14</v>
      </c>
      <c r="CQ15" s="54">
        <v>14</v>
      </c>
      <c r="CR15" s="54">
        <v>9</v>
      </c>
      <c r="CS15" s="54">
        <v>6</v>
      </c>
      <c r="CT15" s="54">
        <v>3</v>
      </c>
      <c r="CU15" s="54">
        <v>3</v>
      </c>
      <c r="CV15" s="54">
        <v>3</v>
      </c>
      <c r="CW15" s="54">
        <v>2</v>
      </c>
      <c r="CX15" s="54">
        <v>0</v>
      </c>
      <c r="CY15" s="54">
        <v>1</v>
      </c>
      <c r="CZ15" s="48">
        <v>4566</v>
      </c>
      <c r="DA15" s="13"/>
    </row>
    <row r="16" spans="1:131" s="2" customFormat="1" ht="11.25" customHeight="1" x14ac:dyDescent="0.15">
      <c r="A16" s="45"/>
      <c r="B16" s="49" t="s">
        <v>14</v>
      </c>
      <c r="C16" s="55">
        <v>21</v>
      </c>
      <c r="D16" s="55">
        <v>25</v>
      </c>
      <c r="E16" s="55">
        <v>19</v>
      </c>
      <c r="F16" s="55">
        <v>24</v>
      </c>
      <c r="G16" s="55">
        <v>32</v>
      </c>
      <c r="H16" s="55">
        <v>39</v>
      </c>
      <c r="I16" s="55">
        <v>29</v>
      </c>
      <c r="J16" s="55">
        <v>28</v>
      </c>
      <c r="K16" s="55">
        <v>35</v>
      </c>
      <c r="L16" s="55">
        <v>41</v>
      </c>
      <c r="M16" s="55">
        <v>27</v>
      </c>
      <c r="N16" s="55">
        <v>41</v>
      </c>
      <c r="O16" s="55">
        <v>43</v>
      </c>
      <c r="P16" s="55">
        <v>51</v>
      </c>
      <c r="Q16" s="55">
        <v>41</v>
      </c>
      <c r="R16" s="55">
        <v>31</v>
      </c>
      <c r="S16" s="55">
        <v>35</v>
      </c>
      <c r="T16" s="55">
        <v>31</v>
      </c>
      <c r="U16" s="55">
        <v>31</v>
      </c>
      <c r="V16" s="55">
        <v>32</v>
      </c>
      <c r="W16" s="55">
        <v>35</v>
      </c>
      <c r="X16" s="55">
        <v>29</v>
      </c>
      <c r="Y16" s="55">
        <v>34</v>
      </c>
      <c r="Z16" s="55">
        <v>27</v>
      </c>
      <c r="AA16" s="55">
        <v>30</v>
      </c>
      <c r="AB16" s="55">
        <v>33</v>
      </c>
      <c r="AC16" s="55">
        <v>32</v>
      </c>
      <c r="AD16" s="55">
        <v>30</v>
      </c>
      <c r="AE16" s="55">
        <v>21</v>
      </c>
      <c r="AF16" s="55">
        <v>30</v>
      </c>
      <c r="AG16" s="55">
        <v>50</v>
      </c>
      <c r="AH16" s="55">
        <v>36</v>
      </c>
      <c r="AI16" s="55">
        <v>34</v>
      </c>
      <c r="AJ16" s="55">
        <v>29</v>
      </c>
      <c r="AK16" s="55">
        <v>41</v>
      </c>
      <c r="AL16" s="55">
        <v>37</v>
      </c>
      <c r="AM16" s="55">
        <v>42</v>
      </c>
      <c r="AN16" s="55">
        <v>41</v>
      </c>
      <c r="AO16" s="55">
        <v>35</v>
      </c>
      <c r="AP16" s="55">
        <v>48</v>
      </c>
      <c r="AQ16" s="55">
        <v>59</v>
      </c>
      <c r="AR16" s="55">
        <v>45</v>
      </c>
      <c r="AS16" s="55">
        <v>58</v>
      </c>
      <c r="AT16" s="55">
        <v>52</v>
      </c>
      <c r="AU16" s="55">
        <v>64</v>
      </c>
      <c r="AV16" s="55">
        <v>51</v>
      </c>
      <c r="AW16" s="55">
        <v>56</v>
      </c>
      <c r="AX16" s="55">
        <v>68</v>
      </c>
      <c r="AY16" s="55">
        <v>65</v>
      </c>
      <c r="AZ16" s="55">
        <v>61</v>
      </c>
      <c r="BA16" s="55">
        <v>51</v>
      </c>
      <c r="BB16" s="55">
        <v>63</v>
      </c>
      <c r="BC16" s="55">
        <v>55</v>
      </c>
      <c r="BD16" s="55">
        <v>44</v>
      </c>
      <c r="BE16" s="55">
        <v>54</v>
      </c>
      <c r="BF16" s="55">
        <v>69</v>
      </c>
      <c r="BG16" s="55">
        <v>59</v>
      </c>
      <c r="BH16" s="55">
        <v>55</v>
      </c>
      <c r="BI16" s="55">
        <v>73</v>
      </c>
      <c r="BJ16" s="55">
        <v>73</v>
      </c>
      <c r="BK16" s="55">
        <v>80</v>
      </c>
      <c r="BL16" s="55">
        <v>72</v>
      </c>
      <c r="BM16" s="55">
        <v>91</v>
      </c>
      <c r="BN16" s="55">
        <v>97</v>
      </c>
      <c r="BO16" s="55">
        <v>82</v>
      </c>
      <c r="BP16" s="55">
        <v>80</v>
      </c>
      <c r="BQ16" s="55">
        <v>79</v>
      </c>
      <c r="BR16" s="55">
        <v>74</v>
      </c>
      <c r="BS16" s="55">
        <v>72</v>
      </c>
      <c r="BT16" s="55">
        <v>79</v>
      </c>
      <c r="BU16" s="55">
        <v>84</v>
      </c>
      <c r="BV16" s="55">
        <v>86</v>
      </c>
      <c r="BW16" s="55">
        <v>104</v>
      </c>
      <c r="BX16" s="55">
        <v>87</v>
      </c>
      <c r="BY16" s="55">
        <v>82</v>
      </c>
      <c r="BZ16" s="55">
        <v>89</v>
      </c>
      <c r="CA16" s="55">
        <v>54</v>
      </c>
      <c r="CB16" s="55">
        <v>55</v>
      </c>
      <c r="CC16" s="55">
        <v>64</v>
      </c>
      <c r="CD16" s="55">
        <v>52</v>
      </c>
      <c r="CE16" s="55">
        <v>63</v>
      </c>
      <c r="CF16" s="55">
        <v>66</v>
      </c>
      <c r="CG16" s="55">
        <v>69</v>
      </c>
      <c r="CH16" s="55">
        <v>48</v>
      </c>
      <c r="CI16" s="55">
        <v>66</v>
      </c>
      <c r="CJ16" s="55">
        <v>67</v>
      </c>
      <c r="CK16" s="55">
        <v>49</v>
      </c>
      <c r="CL16" s="55">
        <v>49</v>
      </c>
      <c r="CM16" s="55">
        <v>43</v>
      </c>
      <c r="CN16" s="55">
        <v>43</v>
      </c>
      <c r="CO16" s="55">
        <v>43</v>
      </c>
      <c r="CP16" s="55">
        <v>40</v>
      </c>
      <c r="CQ16" s="55">
        <v>36</v>
      </c>
      <c r="CR16" s="55">
        <v>35</v>
      </c>
      <c r="CS16" s="55">
        <v>20</v>
      </c>
      <c r="CT16" s="55">
        <v>22</v>
      </c>
      <c r="CU16" s="55">
        <v>16</v>
      </c>
      <c r="CV16" s="55">
        <v>18</v>
      </c>
      <c r="CW16" s="55">
        <v>8</v>
      </c>
      <c r="CX16" s="55">
        <v>5</v>
      </c>
      <c r="CY16" s="55">
        <v>13</v>
      </c>
      <c r="CZ16" s="51">
        <v>4907</v>
      </c>
      <c r="DA16" s="13"/>
      <c r="DI16" s="13"/>
    </row>
    <row r="17" spans="1:227" s="2" customFormat="1" ht="11.25" customHeight="1" x14ac:dyDescent="0.15">
      <c r="A17" s="45"/>
      <c r="B17" s="52" t="s">
        <v>15</v>
      </c>
      <c r="C17" s="56">
        <v>45</v>
      </c>
      <c r="D17" s="56">
        <v>47</v>
      </c>
      <c r="E17" s="56">
        <v>49</v>
      </c>
      <c r="F17" s="56">
        <v>63</v>
      </c>
      <c r="G17" s="56">
        <v>67</v>
      </c>
      <c r="H17" s="56">
        <v>78</v>
      </c>
      <c r="I17" s="56">
        <v>56</v>
      </c>
      <c r="J17" s="56">
        <v>72</v>
      </c>
      <c r="K17" s="56">
        <v>73</v>
      </c>
      <c r="L17" s="56">
        <v>79</v>
      </c>
      <c r="M17" s="56">
        <v>76</v>
      </c>
      <c r="N17" s="56">
        <v>81</v>
      </c>
      <c r="O17" s="56">
        <v>94</v>
      </c>
      <c r="P17" s="56">
        <v>94</v>
      </c>
      <c r="Q17" s="56">
        <v>86</v>
      </c>
      <c r="R17" s="56">
        <v>75</v>
      </c>
      <c r="S17" s="56">
        <v>72</v>
      </c>
      <c r="T17" s="56">
        <v>79</v>
      </c>
      <c r="U17" s="56">
        <v>73</v>
      </c>
      <c r="V17" s="56">
        <v>64</v>
      </c>
      <c r="W17" s="56">
        <v>75</v>
      </c>
      <c r="X17" s="56">
        <v>57</v>
      </c>
      <c r="Y17" s="56">
        <v>60</v>
      </c>
      <c r="Z17" s="56">
        <v>62</v>
      </c>
      <c r="AA17" s="56">
        <v>59</v>
      </c>
      <c r="AB17" s="56">
        <v>62</v>
      </c>
      <c r="AC17" s="56">
        <v>63</v>
      </c>
      <c r="AD17" s="56">
        <v>62</v>
      </c>
      <c r="AE17" s="56">
        <v>71</v>
      </c>
      <c r="AF17" s="56">
        <v>65</v>
      </c>
      <c r="AG17" s="56">
        <v>81</v>
      </c>
      <c r="AH17" s="56">
        <v>68</v>
      </c>
      <c r="AI17" s="56">
        <v>74</v>
      </c>
      <c r="AJ17" s="56">
        <v>57</v>
      </c>
      <c r="AK17" s="56">
        <v>77</v>
      </c>
      <c r="AL17" s="56">
        <v>81</v>
      </c>
      <c r="AM17" s="56">
        <v>88</v>
      </c>
      <c r="AN17" s="56">
        <v>71</v>
      </c>
      <c r="AO17" s="56">
        <v>86</v>
      </c>
      <c r="AP17" s="56">
        <v>102</v>
      </c>
      <c r="AQ17" s="56">
        <v>98</v>
      </c>
      <c r="AR17" s="56">
        <v>92</v>
      </c>
      <c r="AS17" s="56">
        <v>107</v>
      </c>
      <c r="AT17" s="56">
        <v>124</v>
      </c>
      <c r="AU17" s="56">
        <v>121</v>
      </c>
      <c r="AV17" s="56">
        <v>103</v>
      </c>
      <c r="AW17" s="56">
        <v>112</v>
      </c>
      <c r="AX17" s="56">
        <v>139</v>
      </c>
      <c r="AY17" s="56">
        <v>116</v>
      </c>
      <c r="AZ17" s="56">
        <v>116</v>
      </c>
      <c r="BA17" s="56">
        <v>122</v>
      </c>
      <c r="BB17" s="56">
        <v>126</v>
      </c>
      <c r="BC17" s="56">
        <v>102</v>
      </c>
      <c r="BD17" s="56">
        <v>94</v>
      </c>
      <c r="BE17" s="56">
        <v>103</v>
      </c>
      <c r="BF17" s="56">
        <v>151</v>
      </c>
      <c r="BG17" s="56">
        <v>110</v>
      </c>
      <c r="BH17" s="56">
        <v>116</v>
      </c>
      <c r="BI17" s="56">
        <v>131</v>
      </c>
      <c r="BJ17" s="56">
        <v>152</v>
      </c>
      <c r="BK17" s="56">
        <v>145</v>
      </c>
      <c r="BL17" s="56">
        <v>138</v>
      </c>
      <c r="BM17" s="56">
        <v>170</v>
      </c>
      <c r="BN17" s="56">
        <v>171</v>
      </c>
      <c r="BO17" s="56">
        <v>168</v>
      </c>
      <c r="BP17" s="56">
        <v>153</v>
      </c>
      <c r="BQ17" s="56">
        <v>161</v>
      </c>
      <c r="BR17" s="56">
        <v>159</v>
      </c>
      <c r="BS17" s="56">
        <v>164</v>
      </c>
      <c r="BT17" s="56">
        <v>165</v>
      </c>
      <c r="BU17" s="56">
        <v>168</v>
      </c>
      <c r="BV17" s="56">
        <v>169</v>
      </c>
      <c r="BW17" s="56">
        <v>196</v>
      </c>
      <c r="BX17" s="56">
        <v>179</v>
      </c>
      <c r="BY17" s="56">
        <v>161</v>
      </c>
      <c r="BZ17" s="56">
        <v>153</v>
      </c>
      <c r="CA17" s="56">
        <v>100</v>
      </c>
      <c r="CB17" s="56">
        <v>106</v>
      </c>
      <c r="CC17" s="56">
        <v>111</v>
      </c>
      <c r="CD17" s="56">
        <v>100</v>
      </c>
      <c r="CE17" s="56">
        <v>119</v>
      </c>
      <c r="CF17" s="56">
        <v>115</v>
      </c>
      <c r="CG17" s="56">
        <v>116</v>
      </c>
      <c r="CH17" s="56">
        <v>73</v>
      </c>
      <c r="CI17" s="56">
        <v>91</v>
      </c>
      <c r="CJ17" s="56">
        <v>98</v>
      </c>
      <c r="CK17" s="56">
        <v>87</v>
      </c>
      <c r="CL17" s="56">
        <v>85</v>
      </c>
      <c r="CM17" s="56">
        <v>80</v>
      </c>
      <c r="CN17" s="56">
        <v>63</v>
      </c>
      <c r="CO17" s="56">
        <v>62</v>
      </c>
      <c r="CP17" s="56">
        <v>54</v>
      </c>
      <c r="CQ17" s="56">
        <v>50</v>
      </c>
      <c r="CR17" s="56">
        <v>44</v>
      </c>
      <c r="CS17" s="56">
        <v>26</v>
      </c>
      <c r="CT17" s="56">
        <v>25</v>
      </c>
      <c r="CU17" s="56">
        <v>19</v>
      </c>
      <c r="CV17" s="56">
        <v>21</v>
      </c>
      <c r="CW17" s="56">
        <v>10</v>
      </c>
      <c r="CX17" s="56">
        <v>5</v>
      </c>
      <c r="CY17" s="56">
        <v>14</v>
      </c>
      <c r="CZ17" s="51">
        <v>9473</v>
      </c>
    </row>
    <row r="18" spans="1:227" s="2" customFormat="1" ht="11.25" customHeight="1" x14ac:dyDescent="0.15">
      <c r="A18" s="45" t="s">
        <v>29</v>
      </c>
      <c r="B18" s="46" t="s">
        <v>13</v>
      </c>
      <c r="C18" s="47">
        <v>3</v>
      </c>
      <c r="D18" s="47">
        <v>6</v>
      </c>
      <c r="E18" s="47">
        <v>14</v>
      </c>
      <c r="F18" s="47">
        <v>11</v>
      </c>
      <c r="G18" s="47">
        <v>11</v>
      </c>
      <c r="H18" s="47">
        <v>11</v>
      </c>
      <c r="I18" s="47">
        <v>20</v>
      </c>
      <c r="J18" s="47">
        <v>13</v>
      </c>
      <c r="K18" s="47">
        <v>10</v>
      </c>
      <c r="L18" s="47">
        <v>9</v>
      </c>
      <c r="M18" s="47">
        <v>19</v>
      </c>
      <c r="N18" s="47">
        <v>17</v>
      </c>
      <c r="O18" s="47">
        <v>13</v>
      </c>
      <c r="P18" s="47">
        <v>20</v>
      </c>
      <c r="Q18" s="47">
        <v>23</v>
      </c>
      <c r="R18" s="47">
        <v>13</v>
      </c>
      <c r="S18" s="47">
        <v>14</v>
      </c>
      <c r="T18" s="47">
        <v>11</v>
      </c>
      <c r="U18" s="47">
        <v>28</v>
      </c>
      <c r="V18" s="47">
        <v>16</v>
      </c>
      <c r="W18" s="47">
        <v>22</v>
      </c>
      <c r="X18" s="47">
        <v>15</v>
      </c>
      <c r="Y18" s="47">
        <v>16</v>
      </c>
      <c r="Z18" s="47">
        <v>24</v>
      </c>
      <c r="AA18" s="47">
        <v>14</v>
      </c>
      <c r="AB18" s="47">
        <v>15</v>
      </c>
      <c r="AC18" s="47">
        <v>11</v>
      </c>
      <c r="AD18" s="47">
        <v>7</v>
      </c>
      <c r="AE18" s="47">
        <v>13</v>
      </c>
      <c r="AF18" s="47">
        <v>10</v>
      </c>
      <c r="AG18" s="47">
        <v>10</v>
      </c>
      <c r="AH18" s="47">
        <v>12</v>
      </c>
      <c r="AI18" s="47">
        <v>14</v>
      </c>
      <c r="AJ18" s="47">
        <v>17</v>
      </c>
      <c r="AK18" s="47">
        <v>17</v>
      </c>
      <c r="AL18" s="47">
        <v>21</v>
      </c>
      <c r="AM18" s="47">
        <v>17</v>
      </c>
      <c r="AN18" s="47">
        <v>14</v>
      </c>
      <c r="AO18" s="47">
        <v>18</v>
      </c>
      <c r="AP18" s="47">
        <v>17</v>
      </c>
      <c r="AQ18" s="47">
        <v>30</v>
      </c>
      <c r="AR18" s="47">
        <v>23</v>
      </c>
      <c r="AS18" s="47">
        <v>20</v>
      </c>
      <c r="AT18" s="47">
        <v>17</v>
      </c>
      <c r="AU18" s="47">
        <v>26</v>
      </c>
      <c r="AV18" s="47">
        <v>25</v>
      </c>
      <c r="AW18" s="47">
        <v>23</v>
      </c>
      <c r="AX18" s="47">
        <v>26</v>
      </c>
      <c r="AY18" s="47">
        <v>25</v>
      </c>
      <c r="AZ18" s="47">
        <v>25</v>
      </c>
      <c r="BA18" s="47">
        <v>31</v>
      </c>
      <c r="BB18" s="47">
        <v>24</v>
      </c>
      <c r="BC18" s="47">
        <v>23</v>
      </c>
      <c r="BD18" s="47">
        <v>21</v>
      </c>
      <c r="BE18" s="47">
        <v>29</v>
      </c>
      <c r="BF18" s="47">
        <v>31</v>
      </c>
      <c r="BG18" s="47">
        <v>19</v>
      </c>
      <c r="BH18" s="47">
        <v>35</v>
      </c>
      <c r="BI18" s="47">
        <v>40</v>
      </c>
      <c r="BJ18" s="47">
        <v>46</v>
      </c>
      <c r="BK18" s="47">
        <v>37</v>
      </c>
      <c r="BL18" s="47">
        <v>43</v>
      </c>
      <c r="BM18" s="47">
        <v>48</v>
      </c>
      <c r="BN18" s="47">
        <v>51</v>
      </c>
      <c r="BO18" s="47">
        <v>47</v>
      </c>
      <c r="BP18" s="47">
        <v>43</v>
      </c>
      <c r="BQ18" s="47">
        <v>53</v>
      </c>
      <c r="BR18" s="47">
        <v>46</v>
      </c>
      <c r="BS18" s="47">
        <v>45</v>
      </c>
      <c r="BT18" s="47">
        <v>38</v>
      </c>
      <c r="BU18" s="47">
        <v>44</v>
      </c>
      <c r="BV18" s="47">
        <v>50</v>
      </c>
      <c r="BW18" s="47">
        <v>38</v>
      </c>
      <c r="BX18" s="47">
        <v>47</v>
      </c>
      <c r="BY18" s="47">
        <v>42</v>
      </c>
      <c r="BZ18" s="47">
        <v>38</v>
      </c>
      <c r="CA18" s="47">
        <v>19</v>
      </c>
      <c r="CB18" s="47">
        <v>21</v>
      </c>
      <c r="CC18" s="47">
        <v>27</v>
      </c>
      <c r="CD18" s="47">
        <v>20</v>
      </c>
      <c r="CE18" s="47">
        <v>12</v>
      </c>
      <c r="CF18" s="47">
        <v>17</v>
      </c>
      <c r="CG18" s="47">
        <v>22</v>
      </c>
      <c r="CH18" s="47">
        <v>15</v>
      </c>
      <c r="CI18" s="47">
        <v>16</v>
      </c>
      <c r="CJ18" s="47">
        <v>21</v>
      </c>
      <c r="CK18" s="47">
        <v>14</v>
      </c>
      <c r="CL18" s="47">
        <v>14</v>
      </c>
      <c r="CM18" s="47">
        <v>13</v>
      </c>
      <c r="CN18" s="47">
        <v>9</v>
      </c>
      <c r="CO18" s="47">
        <v>9</v>
      </c>
      <c r="CP18" s="47">
        <v>5</v>
      </c>
      <c r="CQ18" s="47">
        <v>7</v>
      </c>
      <c r="CR18" s="47">
        <v>3</v>
      </c>
      <c r="CS18" s="47">
        <v>6</v>
      </c>
      <c r="CT18" s="47">
        <v>1</v>
      </c>
      <c r="CU18" s="47">
        <v>1</v>
      </c>
      <c r="CV18" s="47">
        <v>1</v>
      </c>
      <c r="CW18" s="47">
        <v>0</v>
      </c>
      <c r="CX18" s="47">
        <v>2</v>
      </c>
      <c r="CY18" s="47">
        <v>1</v>
      </c>
      <c r="CZ18" s="48">
        <v>2111</v>
      </c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</row>
    <row r="19" spans="1:227" s="2" customFormat="1" ht="11.25" customHeight="1" x14ac:dyDescent="0.15">
      <c r="A19" s="45"/>
      <c r="B19" s="49" t="s">
        <v>14</v>
      </c>
      <c r="C19" s="50">
        <v>10</v>
      </c>
      <c r="D19" s="50">
        <v>8</v>
      </c>
      <c r="E19" s="50">
        <v>11</v>
      </c>
      <c r="F19" s="50">
        <v>12</v>
      </c>
      <c r="G19" s="50">
        <v>16</v>
      </c>
      <c r="H19" s="50">
        <v>6</v>
      </c>
      <c r="I19" s="50">
        <v>12</v>
      </c>
      <c r="J19" s="50">
        <v>7</v>
      </c>
      <c r="K19" s="50">
        <v>12</v>
      </c>
      <c r="L19" s="50">
        <v>16</v>
      </c>
      <c r="M19" s="50">
        <v>16</v>
      </c>
      <c r="N19" s="50">
        <v>15</v>
      </c>
      <c r="O19" s="50">
        <v>13</v>
      </c>
      <c r="P19" s="50">
        <v>11</v>
      </c>
      <c r="Q19" s="50">
        <v>20</v>
      </c>
      <c r="R19" s="50">
        <v>21</v>
      </c>
      <c r="S19" s="50">
        <v>26</v>
      </c>
      <c r="T19" s="50">
        <v>12</v>
      </c>
      <c r="U19" s="50">
        <v>12</v>
      </c>
      <c r="V19" s="50">
        <v>14</v>
      </c>
      <c r="W19" s="50">
        <v>15</v>
      </c>
      <c r="X19" s="50">
        <v>16</v>
      </c>
      <c r="Y19" s="50">
        <v>14</v>
      </c>
      <c r="Z19" s="50">
        <v>8</v>
      </c>
      <c r="AA19" s="50">
        <v>18</v>
      </c>
      <c r="AB19" s="50">
        <v>17</v>
      </c>
      <c r="AC19" s="50">
        <v>9</v>
      </c>
      <c r="AD19" s="50">
        <v>10</v>
      </c>
      <c r="AE19" s="50">
        <v>15</v>
      </c>
      <c r="AF19" s="50">
        <v>13</v>
      </c>
      <c r="AG19" s="50">
        <v>18</v>
      </c>
      <c r="AH19" s="50">
        <v>15</v>
      </c>
      <c r="AI19" s="50">
        <v>14</v>
      </c>
      <c r="AJ19" s="50">
        <v>15</v>
      </c>
      <c r="AK19" s="50">
        <v>19</v>
      </c>
      <c r="AL19" s="50">
        <v>19</v>
      </c>
      <c r="AM19" s="50">
        <v>16</v>
      </c>
      <c r="AN19" s="50">
        <v>17</v>
      </c>
      <c r="AO19" s="50">
        <v>16</v>
      </c>
      <c r="AP19" s="50">
        <v>19</v>
      </c>
      <c r="AQ19" s="50">
        <v>19</v>
      </c>
      <c r="AR19" s="50">
        <v>16</v>
      </c>
      <c r="AS19" s="50">
        <v>18</v>
      </c>
      <c r="AT19" s="50">
        <v>21</v>
      </c>
      <c r="AU19" s="50">
        <v>20</v>
      </c>
      <c r="AV19" s="50">
        <v>19</v>
      </c>
      <c r="AW19" s="50">
        <v>28</v>
      </c>
      <c r="AX19" s="50">
        <v>27</v>
      </c>
      <c r="AY19" s="50">
        <v>32</v>
      </c>
      <c r="AZ19" s="50">
        <v>31</v>
      </c>
      <c r="BA19" s="50">
        <v>28</v>
      </c>
      <c r="BB19" s="50">
        <v>25</v>
      </c>
      <c r="BC19" s="50">
        <v>37</v>
      </c>
      <c r="BD19" s="50">
        <v>25</v>
      </c>
      <c r="BE19" s="50">
        <v>34</v>
      </c>
      <c r="BF19" s="50">
        <v>32</v>
      </c>
      <c r="BG19" s="50">
        <v>28</v>
      </c>
      <c r="BH19" s="50">
        <v>33</v>
      </c>
      <c r="BI19" s="50">
        <v>47</v>
      </c>
      <c r="BJ19" s="50">
        <v>53</v>
      </c>
      <c r="BK19" s="50">
        <v>41</v>
      </c>
      <c r="BL19" s="50">
        <v>54</v>
      </c>
      <c r="BM19" s="50">
        <v>57</v>
      </c>
      <c r="BN19" s="50">
        <v>48</v>
      </c>
      <c r="BO19" s="50">
        <v>39</v>
      </c>
      <c r="BP19" s="50">
        <v>47</v>
      </c>
      <c r="BQ19" s="50">
        <v>52</v>
      </c>
      <c r="BR19" s="50">
        <v>58</v>
      </c>
      <c r="BS19" s="50">
        <v>47</v>
      </c>
      <c r="BT19" s="50">
        <v>39</v>
      </c>
      <c r="BU19" s="50">
        <v>54</v>
      </c>
      <c r="BV19" s="50">
        <v>54</v>
      </c>
      <c r="BW19" s="50">
        <v>51</v>
      </c>
      <c r="BX19" s="50">
        <v>51</v>
      </c>
      <c r="BY19" s="50">
        <v>48</v>
      </c>
      <c r="BZ19" s="50">
        <v>31</v>
      </c>
      <c r="CA19" s="50">
        <v>35</v>
      </c>
      <c r="CB19" s="50">
        <v>29</v>
      </c>
      <c r="CC19" s="50">
        <v>26</v>
      </c>
      <c r="CD19" s="50">
        <v>30</v>
      </c>
      <c r="CE19" s="50">
        <v>35</v>
      </c>
      <c r="CF19" s="50">
        <v>23</v>
      </c>
      <c r="CG19" s="50">
        <v>35</v>
      </c>
      <c r="CH19" s="50">
        <v>33</v>
      </c>
      <c r="CI19" s="50">
        <v>22</v>
      </c>
      <c r="CJ19" s="50">
        <v>31</v>
      </c>
      <c r="CK19" s="50">
        <v>36</v>
      </c>
      <c r="CL19" s="50">
        <v>28</v>
      </c>
      <c r="CM19" s="50">
        <v>32</v>
      </c>
      <c r="CN19" s="50">
        <v>41</v>
      </c>
      <c r="CO19" s="50">
        <v>33</v>
      </c>
      <c r="CP19" s="50">
        <v>28</v>
      </c>
      <c r="CQ19" s="50">
        <v>25</v>
      </c>
      <c r="CR19" s="50">
        <v>19</v>
      </c>
      <c r="CS19" s="50">
        <v>18</v>
      </c>
      <c r="CT19" s="50">
        <v>16</v>
      </c>
      <c r="CU19" s="50">
        <v>10</v>
      </c>
      <c r="CV19" s="50">
        <v>7</v>
      </c>
      <c r="CW19" s="50">
        <v>5</v>
      </c>
      <c r="CX19" s="50">
        <v>5</v>
      </c>
      <c r="CY19" s="50">
        <v>5</v>
      </c>
      <c r="CZ19" s="51">
        <v>2524</v>
      </c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</row>
    <row r="20" spans="1:227" s="2" customFormat="1" ht="11.25" customHeight="1" x14ac:dyDescent="0.15">
      <c r="A20" s="45"/>
      <c r="B20" s="52" t="s">
        <v>15</v>
      </c>
      <c r="C20" s="53">
        <v>13</v>
      </c>
      <c r="D20" s="53">
        <v>14</v>
      </c>
      <c r="E20" s="53">
        <v>25</v>
      </c>
      <c r="F20" s="53">
        <v>23</v>
      </c>
      <c r="G20" s="53">
        <v>27</v>
      </c>
      <c r="H20" s="53">
        <v>17</v>
      </c>
      <c r="I20" s="53">
        <v>32</v>
      </c>
      <c r="J20" s="53">
        <v>20</v>
      </c>
      <c r="K20" s="53">
        <v>22</v>
      </c>
      <c r="L20" s="53">
        <v>25</v>
      </c>
      <c r="M20" s="53">
        <v>35</v>
      </c>
      <c r="N20" s="53">
        <v>32</v>
      </c>
      <c r="O20" s="53">
        <v>26</v>
      </c>
      <c r="P20" s="53">
        <v>31</v>
      </c>
      <c r="Q20" s="53">
        <v>43</v>
      </c>
      <c r="R20" s="53">
        <v>34</v>
      </c>
      <c r="S20" s="53">
        <v>40</v>
      </c>
      <c r="T20" s="53">
        <v>23</v>
      </c>
      <c r="U20" s="53">
        <v>40</v>
      </c>
      <c r="V20" s="53">
        <v>30</v>
      </c>
      <c r="W20" s="53">
        <v>37</v>
      </c>
      <c r="X20" s="53">
        <v>31</v>
      </c>
      <c r="Y20" s="53">
        <v>30</v>
      </c>
      <c r="Z20" s="53">
        <v>32</v>
      </c>
      <c r="AA20" s="53">
        <v>32</v>
      </c>
      <c r="AB20" s="53">
        <v>32</v>
      </c>
      <c r="AC20" s="53">
        <v>20</v>
      </c>
      <c r="AD20" s="53">
        <v>17</v>
      </c>
      <c r="AE20" s="53">
        <v>28</v>
      </c>
      <c r="AF20" s="53">
        <v>23</v>
      </c>
      <c r="AG20" s="53">
        <v>28</v>
      </c>
      <c r="AH20" s="53">
        <v>27</v>
      </c>
      <c r="AI20" s="53">
        <v>28</v>
      </c>
      <c r="AJ20" s="53">
        <v>32</v>
      </c>
      <c r="AK20" s="53">
        <v>36</v>
      </c>
      <c r="AL20" s="53">
        <v>40</v>
      </c>
      <c r="AM20" s="53">
        <v>33</v>
      </c>
      <c r="AN20" s="53">
        <v>31</v>
      </c>
      <c r="AO20" s="53">
        <v>34</v>
      </c>
      <c r="AP20" s="53">
        <v>36</v>
      </c>
      <c r="AQ20" s="53">
        <v>49</v>
      </c>
      <c r="AR20" s="53">
        <v>39</v>
      </c>
      <c r="AS20" s="53">
        <v>38</v>
      </c>
      <c r="AT20" s="53">
        <v>38</v>
      </c>
      <c r="AU20" s="53">
        <v>46</v>
      </c>
      <c r="AV20" s="53">
        <v>44</v>
      </c>
      <c r="AW20" s="53">
        <v>51</v>
      </c>
      <c r="AX20" s="53">
        <v>53</v>
      </c>
      <c r="AY20" s="53">
        <v>57</v>
      </c>
      <c r="AZ20" s="53">
        <v>56</v>
      </c>
      <c r="BA20" s="53">
        <v>59</v>
      </c>
      <c r="BB20" s="53">
        <v>49</v>
      </c>
      <c r="BC20" s="53">
        <v>60</v>
      </c>
      <c r="BD20" s="53">
        <v>46</v>
      </c>
      <c r="BE20" s="53">
        <v>63</v>
      </c>
      <c r="BF20" s="53">
        <v>63</v>
      </c>
      <c r="BG20" s="53">
        <v>47</v>
      </c>
      <c r="BH20" s="53">
        <v>68</v>
      </c>
      <c r="BI20" s="53">
        <v>87</v>
      </c>
      <c r="BJ20" s="53">
        <v>99</v>
      </c>
      <c r="BK20" s="53">
        <v>78</v>
      </c>
      <c r="BL20" s="53">
        <v>97</v>
      </c>
      <c r="BM20" s="53">
        <v>105</v>
      </c>
      <c r="BN20" s="53">
        <v>99</v>
      </c>
      <c r="BO20" s="53">
        <v>86</v>
      </c>
      <c r="BP20" s="53">
        <v>90</v>
      </c>
      <c r="BQ20" s="53">
        <v>105</v>
      </c>
      <c r="BR20" s="53">
        <v>104</v>
      </c>
      <c r="BS20" s="53">
        <v>92</v>
      </c>
      <c r="BT20" s="53">
        <v>77</v>
      </c>
      <c r="BU20" s="53">
        <v>98</v>
      </c>
      <c r="BV20" s="53">
        <v>104</v>
      </c>
      <c r="BW20" s="53">
        <v>89</v>
      </c>
      <c r="BX20" s="53">
        <v>98</v>
      </c>
      <c r="BY20" s="53">
        <v>90</v>
      </c>
      <c r="BZ20" s="53">
        <v>69</v>
      </c>
      <c r="CA20" s="53">
        <v>54</v>
      </c>
      <c r="CB20" s="53">
        <v>50</v>
      </c>
      <c r="CC20" s="53">
        <v>53</v>
      </c>
      <c r="CD20" s="53">
        <v>50</v>
      </c>
      <c r="CE20" s="53">
        <v>47</v>
      </c>
      <c r="CF20" s="53">
        <v>40</v>
      </c>
      <c r="CG20" s="53">
        <v>57</v>
      </c>
      <c r="CH20" s="53">
        <v>48</v>
      </c>
      <c r="CI20" s="53">
        <v>38</v>
      </c>
      <c r="CJ20" s="53">
        <v>52</v>
      </c>
      <c r="CK20" s="53">
        <v>50</v>
      </c>
      <c r="CL20" s="53">
        <v>42</v>
      </c>
      <c r="CM20" s="53">
        <v>45</v>
      </c>
      <c r="CN20" s="53">
        <v>50</v>
      </c>
      <c r="CO20" s="53">
        <v>42</v>
      </c>
      <c r="CP20" s="53">
        <v>33</v>
      </c>
      <c r="CQ20" s="53">
        <v>32</v>
      </c>
      <c r="CR20" s="53">
        <v>22</v>
      </c>
      <c r="CS20" s="53">
        <v>24</v>
      </c>
      <c r="CT20" s="53">
        <v>17</v>
      </c>
      <c r="CU20" s="53">
        <v>11</v>
      </c>
      <c r="CV20" s="53">
        <v>8</v>
      </c>
      <c r="CW20" s="53">
        <v>5</v>
      </c>
      <c r="CX20" s="53">
        <v>7</v>
      </c>
      <c r="CY20" s="53">
        <v>6</v>
      </c>
      <c r="CZ20" s="51">
        <v>4635</v>
      </c>
    </row>
    <row r="21" spans="1:227" s="2" customFormat="1" ht="11.25" customHeight="1" x14ac:dyDescent="0.15">
      <c r="A21" s="57" t="s">
        <v>2</v>
      </c>
      <c r="B21" s="58" t="s">
        <v>13</v>
      </c>
      <c r="C21" s="59">
        <v>456</v>
      </c>
      <c r="D21" s="59">
        <v>485</v>
      </c>
      <c r="E21" s="59">
        <v>520</v>
      </c>
      <c r="F21" s="59">
        <v>565</v>
      </c>
      <c r="G21" s="59">
        <v>605</v>
      </c>
      <c r="H21" s="59">
        <v>590</v>
      </c>
      <c r="I21" s="59">
        <v>595</v>
      </c>
      <c r="J21" s="59">
        <v>650</v>
      </c>
      <c r="K21" s="59">
        <v>627</v>
      </c>
      <c r="L21" s="59">
        <v>627</v>
      </c>
      <c r="M21" s="59">
        <v>669</v>
      </c>
      <c r="N21" s="59">
        <v>688</v>
      </c>
      <c r="O21" s="59">
        <v>673</v>
      </c>
      <c r="P21" s="59">
        <v>676</v>
      </c>
      <c r="Q21" s="59">
        <v>697</v>
      </c>
      <c r="R21" s="59">
        <v>686</v>
      </c>
      <c r="S21" s="59">
        <v>685</v>
      </c>
      <c r="T21" s="59">
        <v>674</v>
      </c>
      <c r="U21" s="59">
        <v>653</v>
      </c>
      <c r="V21" s="59">
        <v>607</v>
      </c>
      <c r="W21" s="59">
        <v>584</v>
      </c>
      <c r="X21" s="59">
        <v>510</v>
      </c>
      <c r="Y21" s="59">
        <v>523</v>
      </c>
      <c r="Z21" s="59">
        <v>576</v>
      </c>
      <c r="AA21" s="59">
        <v>535</v>
      </c>
      <c r="AB21" s="59">
        <v>537</v>
      </c>
      <c r="AC21" s="59">
        <v>515</v>
      </c>
      <c r="AD21" s="59">
        <v>545</v>
      </c>
      <c r="AE21" s="59">
        <v>590</v>
      </c>
      <c r="AF21" s="59">
        <v>551</v>
      </c>
      <c r="AG21" s="59">
        <v>581</v>
      </c>
      <c r="AH21" s="59">
        <v>582</v>
      </c>
      <c r="AI21" s="59">
        <v>642</v>
      </c>
      <c r="AJ21" s="59">
        <v>606</v>
      </c>
      <c r="AK21" s="59">
        <v>631</v>
      </c>
      <c r="AL21" s="59">
        <v>681</v>
      </c>
      <c r="AM21" s="59">
        <v>694</v>
      </c>
      <c r="AN21" s="59">
        <v>672</v>
      </c>
      <c r="AO21" s="59">
        <v>808</v>
      </c>
      <c r="AP21" s="59">
        <v>742</v>
      </c>
      <c r="AQ21" s="59">
        <v>752</v>
      </c>
      <c r="AR21" s="59">
        <v>798</v>
      </c>
      <c r="AS21" s="59">
        <v>791</v>
      </c>
      <c r="AT21" s="59">
        <v>846</v>
      </c>
      <c r="AU21" s="59">
        <v>866</v>
      </c>
      <c r="AV21" s="59">
        <v>823</v>
      </c>
      <c r="AW21" s="59">
        <v>814</v>
      </c>
      <c r="AX21" s="59">
        <v>918</v>
      </c>
      <c r="AY21" s="59">
        <v>950</v>
      </c>
      <c r="AZ21" s="59">
        <v>984</v>
      </c>
      <c r="BA21" s="59">
        <v>933</v>
      </c>
      <c r="BB21" s="59">
        <v>919</v>
      </c>
      <c r="BC21" s="59">
        <v>855</v>
      </c>
      <c r="BD21" s="59">
        <v>858</v>
      </c>
      <c r="BE21" s="59">
        <v>832</v>
      </c>
      <c r="BF21" s="59">
        <v>873</v>
      </c>
      <c r="BG21" s="59">
        <v>685</v>
      </c>
      <c r="BH21" s="59">
        <v>819</v>
      </c>
      <c r="BI21" s="59">
        <v>796</v>
      </c>
      <c r="BJ21" s="59">
        <v>848</v>
      </c>
      <c r="BK21" s="59">
        <v>803</v>
      </c>
      <c r="BL21" s="59">
        <v>903</v>
      </c>
      <c r="BM21" s="59">
        <v>905</v>
      </c>
      <c r="BN21" s="59">
        <v>894</v>
      </c>
      <c r="BO21" s="59">
        <v>894</v>
      </c>
      <c r="BP21" s="59">
        <v>855</v>
      </c>
      <c r="BQ21" s="59">
        <v>922</v>
      </c>
      <c r="BR21" s="59">
        <v>960</v>
      </c>
      <c r="BS21" s="59">
        <v>982</v>
      </c>
      <c r="BT21" s="59">
        <v>973</v>
      </c>
      <c r="BU21" s="59">
        <v>1015</v>
      </c>
      <c r="BV21" s="59">
        <v>1011</v>
      </c>
      <c r="BW21" s="59">
        <v>988</v>
      </c>
      <c r="BX21" s="59">
        <v>1069</v>
      </c>
      <c r="BY21" s="59">
        <v>988</v>
      </c>
      <c r="BZ21" s="59">
        <v>898</v>
      </c>
      <c r="CA21" s="59">
        <v>561</v>
      </c>
      <c r="CB21" s="59">
        <v>581</v>
      </c>
      <c r="CC21" s="59">
        <v>635</v>
      </c>
      <c r="CD21" s="59">
        <v>562</v>
      </c>
      <c r="CE21" s="59">
        <v>570</v>
      </c>
      <c r="CF21" s="59">
        <v>535</v>
      </c>
      <c r="CG21" s="59">
        <v>524</v>
      </c>
      <c r="CH21" s="59">
        <v>441</v>
      </c>
      <c r="CI21" s="59">
        <v>362</v>
      </c>
      <c r="CJ21" s="59">
        <v>417</v>
      </c>
      <c r="CK21" s="59">
        <v>334</v>
      </c>
      <c r="CL21" s="59">
        <v>346</v>
      </c>
      <c r="CM21" s="59">
        <v>276</v>
      </c>
      <c r="CN21" s="59">
        <v>217</v>
      </c>
      <c r="CO21" s="59">
        <v>183</v>
      </c>
      <c r="CP21" s="59">
        <v>141</v>
      </c>
      <c r="CQ21" s="59">
        <v>133</v>
      </c>
      <c r="CR21" s="59">
        <v>79</v>
      </c>
      <c r="CS21" s="59">
        <v>62</v>
      </c>
      <c r="CT21" s="59">
        <v>48</v>
      </c>
      <c r="CU21" s="59">
        <v>37</v>
      </c>
      <c r="CV21" s="59">
        <v>21</v>
      </c>
      <c r="CW21" s="59">
        <v>12</v>
      </c>
      <c r="CX21" s="59">
        <v>11</v>
      </c>
      <c r="CY21" s="59">
        <v>8</v>
      </c>
      <c r="CZ21" s="60">
        <v>63649</v>
      </c>
    </row>
    <row r="22" spans="1:227" s="2" customFormat="1" ht="11.25" customHeight="1" x14ac:dyDescent="0.15">
      <c r="A22" s="61"/>
      <c r="B22" s="62" t="s">
        <v>14</v>
      </c>
      <c r="C22" s="63">
        <v>408</v>
      </c>
      <c r="D22" s="63">
        <v>490</v>
      </c>
      <c r="E22" s="63">
        <v>481</v>
      </c>
      <c r="F22" s="63">
        <v>504</v>
      </c>
      <c r="G22" s="63">
        <v>546</v>
      </c>
      <c r="H22" s="63">
        <v>638</v>
      </c>
      <c r="I22" s="63">
        <v>576</v>
      </c>
      <c r="J22" s="63">
        <v>579</v>
      </c>
      <c r="K22" s="63">
        <v>600</v>
      </c>
      <c r="L22" s="63">
        <v>615</v>
      </c>
      <c r="M22" s="63">
        <v>610</v>
      </c>
      <c r="N22" s="63">
        <v>604</v>
      </c>
      <c r="O22" s="63">
        <v>626</v>
      </c>
      <c r="P22" s="63">
        <v>613</v>
      </c>
      <c r="Q22" s="63">
        <v>646</v>
      </c>
      <c r="R22" s="63">
        <v>622</v>
      </c>
      <c r="S22" s="63">
        <v>646</v>
      </c>
      <c r="T22" s="63">
        <v>606</v>
      </c>
      <c r="U22" s="63">
        <v>632</v>
      </c>
      <c r="V22" s="63">
        <v>551</v>
      </c>
      <c r="W22" s="63">
        <v>579</v>
      </c>
      <c r="X22" s="63">
        <v>542</v>
      </c>
      <c r="Y22" s="63">
        <v>536</v>
      </c>
      <c r="Z22" s="63">
        <v>474</v>
      </c>
      <c r="AA22" s="63">
        <v>509</v>
      </c>
      <c r="AB22" s="63">
        <v>507</v>
      </c>
      <c r="AC22" s="63">
        <v>492</v>
      </c>
      <c r="AD22" s="63">
        <v>543</v>
      </c>
      <c r="AE22" s="63">
        <v>518</v>
      </c>
      <c r="AF22" s="63">
        <v>540</v>
      </c>
      <c r="AG22" s="63">
        <v>574</v>
      </c>
      <c r="AH22" s="63">
        <v>573</v>
      </c>
      <c r="AI22" s="63">
        <v>578</v>
      </c>
      <c r="AJ22" s="63">
        <v>611</v>
      </c>
      <c r="AK22" s="63">
        <v>655</v>
      </c>
      <c r="AL22" s="63">
        <v>707</v>
      </c>
      <c r="AM22" s="63">
        <v>695</v>
      </c>
      <c r="AN22" s="63">
        <v>712</v>
      </c>
      <c r="AO22" s="63">
        <v>810</v>
      </c>
      <c r="AP22" s="63">
        <v>744</v>
      </c>
      <c r="AQ22" s="63">
        <v>794</v>
      </c>
      <c r="AR22" s="63">
        <v>760</v>
      </c>
      <c r="AS22" s="63">
        <v>865</v>
      </c>
      <c r="AT22" s="63">
        <v>836</v>
      </c>
      <c r="AU22" s="63">
        <v>877</v>
      </c>
      <c r="AV22" s="63">
        <v>870</v>
      </c>
      <c r="AW22" s="63">
        <v>868</v>
      </c>
      <c r="AX22" s="63">
        <v>931</v>
      </c>
      <c r="AY22" s="63">
        <v>973</v>
      </c>
      <c r="AZ22" s="63">
        <v>986</v>
      </c>
      <c r="BA22" s="63">
        <v>935</v>
      </c>
      <c r="BB22" s="63">
        <v>996</v>
      </c>
      <c r="BC22" s="63">
        <v>931</v>
      </c>
      <c r="BD22" s="63">
        <v>928</v>
      </c>
      <c r="BE22" s="63">
        <v>907</v>
      </c>
      <c r="BF22" s="63">
        <v>981</v>
      </c>
      <c r="BG22" s="63">
        <v>763</v>
      </c>
      <c r="BH22" s="63">
        <v>932</v>
      </c>
      <c r="BI22" s="63">
        <v>896</v>
      </c>
      <c r="BJ22" s="63">
        <v>992</v>
      </c>
      <c r="BK22" s="63">
        <v>929</v>
      </c>
      <c r="BL22" s="63">
        <v>886</v>
      </c>
      <c r="BM22" s="63">
        <v>1029</v>
      </c>
      <c r="BN22" s="63">
        <v>952</v>
      </c>
      <c r="BO22" s="63">
        <v>967</v>
      </c>
      <c r="BP22" s="63">
        <v>931</v>
      </c>
      <c r="BQ22" s="63">
        <v>956</v>
      </c>
      <c r="BR22" s="63">
        <v>946</v>
      </c>
      <c r="BS22" s="63">
        <v>1012</v>
      </c>
      <c r="BT22" s="63">
        <v>1031</v>
      </c>
      <c r="BU22" s="63">
        <v>1107</v>
      </c>
      <c r="BV22" s="63">
        <v>1170</v>
      </c>
      <c r="BW22" s="63">
        <v>1109</v>
      </c>
      <c r="BX22" s="63">
        <v>1219</v>
      </c>
      <c r="BY22" s="63">
        <v>1172</v>
      </c>
      <c r="BZ22" s="63">
        <v>1082</v>
      </c>
      <c r="CA22" s="63">
        <v>670</v>
      </c>
      <c r="CB22" s="63">
        <v>689</v>
      </c>
      <c r="CC22" s="63">
        <v>848</v>
      </c>
      <c r="CD22" s="63">
        <v>745</v>
      </c>
      <c r="CE22" s="63">
        <v>810</v>
      </c>
      <c r="CF22" s="63">
        <v>762</v>
      </c>
      <c r="CG22" s="63">
        <v>779</v>
      </c>
      <c r="CH22" s="63">
        <v>670</v>
      </c>
      <c r="CI22" s="63">
        <v>686</v>
      </c>
      <c r="CJ22" s="63">
        <v>608</v>
      </c>
      <c r="CK22" s="63">
        <v>550</v>
      </c>
      <c r="CL22" s="63">
        <v>617</v>
      </c>
      <c r="CM22" s="63">
        <v>572</v>
      </c>
      <c r="CN22" s="63">
        <v>528</v>
      </c>
      <c r="CO22" s="63">
        <v>443</v>
      </c>
      <c r="CP22" s="63">
        <v>371</v>
      </c>
      <c r="CQ22" s="63">
        <v>353</v>
      </c>
      <c r="CR22" s="63">
        <v>301</v>
      </c>
      <c r="CS22" s="63">
        <v>245</v>
      </c>
      <c r="CT22" s="63">
        <v>207</v>
      </c>
      <c r="CU22" s="63">
        <v>168</v>
      </c>
      <c r="CV22" s="63">
        <v>130</v>
      </c>
      <c r="CW22" s="63">
        <v>82</v>
      </c>
      <c r="CX22" s="63">
        <v>63</v>
      </c>
      <c r="CY22" s="63">
        <v>112</v>
      </c>
      <c r="CZ22" s="64">
        <v>70020</v>
      </c>
    </row>
    <row r="23" spans="1:227" s="2" customFormat="1" ht="11.25" customHeight="1" x14ac:dyDescent="0.15">
      <c r="A23" s="61"/>
      <c r="B23" s="65" t="s">
        <v>15</v>
      </c>
      <c r="C23" s="66">
        <v>864</v>
      </c>
      <c r="D23" s="66">
        <v>975</v>
      </c>
      <c r="E23" s="66">
        <v>1001</v>
      </c>
      <c r="F23" s="66">
        <v>1069</v>
      </c>
      <c r="G23" s="66">
        <v>1151</v>
      </c>
      <c r="H23" s="66">
        <v>1228</v>
      </c>
      <c r="I23" s="66">
        <v>1171</v>
      </c>
      <c r="J23" s="66">
        <v>1229</v>
      </c>
      <c r="K23" s="66">
        <v>1227</v>
      </c>
      <c r="L23" s="66">
        <v>1242</v>
      </c>
      <c r="M23" s="66">
        <v>1279</v>
      </c>
      <c r="N23" s="66">
        <v>1292</v>
      </c>
      <c r="O23" s="66">
        <v>1299</v>
      </c>
      <c r="P23" s="66">
        <v>1289</v>
      </c>
      <c r="Q23" s="66">
        <v>1343</v>
      </c>
      <c r="R23" s="66">
        <v>1308</v>
      </c>
      <c r="S23" s="66">
        <v>1331</v>
      </c>
      <c r="T23" s="66">
        <v>1280</v>
      </c>
      <c r="U23" s="66">
        <v>1285</v>
      </c>
      <c r="V23" s="66">
        <v>1158</v>
      </c>
      <c r="W23" s="66">
        <v>1163</v>
      </c>
      <c r="X23" s="66">
        <v>1052</v>
      </c>
      <c r="Y23" s="66">
        <v>1059</v>
      </c>
      <c r="Z23" s="66">
        <v>1050</v>
      </c>
      <c r="AA23" s="66">
        <v>1044</v>
      </c>
      <c r="AB23" s="66">
        <v>1044</v>
      </c>
      <c r="AC23" s="66">
        <v>1007</v>
      </c>
      <c r="AD23" s="66">
        <v>1088</v>
      </c>
      <c r="AE23" s="66">
        <v>1108</v>
      </c>
      <c r="AF23" s="66">
        <v>1091</v>
      </c>
      <c r="AG23" s="66">
        <v>1155</v>
      </c>
      <c r="AH23" s="66">
        <v>1155</v>
      </c>
      <c r="AI23" s="66">
        <v>1220</v>
      </c>
      <c r="AJ23" s="66">
        <v>1217</v>
      </c>
      <c r="AK23" s="66">
        <v>1286</v>
      </c>
      <c r="AL23" s="66">
        <v>1388</v>
      </c>
      <c r="AM23" s="66">
        <v>1389</v>
      </c>
      <c r="AN23" s="66">
        <v>1384</v>
      </c>
      <c r="AO23" s="66">
        <v>1618</v>
      </c>
      <c r="AP23" s="66">
        <v>1486</v>
      </c>
      <c r="AQ23" s="66">
        <v>1546</v>
      </c>
      <c r="AR23" s="66">
        <v>1558</v>
      </c>
      <c r="AS23" s="66">
        <v>1656</v>
      </c>
      <c r="AT23" s="66">
        <v>1682</v>
      </c>
      <c r="AU23" s="66">
        <v>1743</v>
      </c>
      <c r="AV23" s="66">
        <v>1693</v>
      </c>
      <c r="AW23" s="66">
        <v>1682</v>
      </c>
      <c r="AX23" s="66">
        <v>1849</v>
      </c>
      <c r="AY23" s="66">
        <v>1923</v>
      </c>
      <c r="AZ23" s="66">
        <v>1970</v>
      </c>
      <c r="BA23" s="66">
        <v>1868</v>
      </c>
      <c r="BB23" s="66">
        <v>1915</v>
      </c>
      <c r="BC23" s="66">
        <v>1786</v>
      </c>
      <c r="BD23" s="66">
        <v>1786</v>
      </c>
      <c r="BE23" s="66">
        <v>1739</v>
      </c>
      <c r="BF23" s="66">
        <v>1854</v>
      </c>
      <c r="BG23" s="66">
        <v>1448</v>
      </c>
      <c r="BH23" s="66">
        <v>1751</v>
      </c>
      <c r="BI23" s="66">
        <v>1692</v>
      </c>
      <c r="BJ23" s="66">
        <v>1840</v>
      </c>
      <c r="BK23" s="66">
        <v>1732</v>
      </c>
      <c r="BL23" s="66">
        <v>1789</v>
      </c>
      <c r="BM23" s="66">
        <v>1934</v>
      </c>
      <c r="BN23" s="66">
        <v>1846</v>
      </c>
      <c r="BO23" s="66">
        <v>1861</v>
      </c>
      <c r="BP23" s="66">
        <v>1786</v>
      </c>
      <c r="BQ23" s="66">
        <v>1878</v>
      </c>
      <c r="BR23" s="66">
        <v>1906</v>
      </c>
      <c r="BS23" s="66">
        <v>1994</v>
      </c>
      <c r="BT23" s="66">
        <v>2004</v>
      </c>
      <c r="BU23" s="66">
        <v>2122</v>
      </c>
      <c r="BV23" s="66">
        <v>2181</v>
      </c>
      <c r="BW23" s="66">
        <v>2097</v>
      </c>
      <c r="BX23" s="66">
        <v>2288</v>
      </c>
      <c r="BY23" s="66">
        <v>2160</v>
      </c>
      <c r="BZ23" s="66">
        <v>1980</v>
      </c>
      <c r="CA23" s="66">
        <v>1231</v>
      </c>
      <c r="CB23" s="66">
        <v>1270</v>
      </c>
      <c r="CC23" s="66">
        <v>1483</v>
      </c>
      <c r="CD23" s="66">
        <v>1307</v>
      </c>
      <c r="CE23" s="66">
        <v>1380</v>
      </c>
      <c r="CF23" s="66">
        <v>1297</v>
      </c>
      <c r="CG23" s="66">
        <v>1303</v>
      </c>
      <c r="CH23" s="66">
        <v>1111</v>
      </c>
      <c r="CI23" s="66">
        <v>1048</v>
      </c>
      <c r="CJ23" s="66">
        <v>1025</v>
      </c>
      <c r="CK23" s="66">
        <v>884</v>
      </c>
      <c r="CL23" s="66">
        <v>963</v>
      </c>
      <c r="CM23" s="66">
        <v>848</v>
      </c>
      <c r="CN23" s="66">
        <v>745</v>
      </c>
      <c r="CO23" s="66">
        <v>626</v>
      </c>
      <c r="CP23" s="66">
        <v>512</v>
      </c>
      <c r="CQ23" s="66">
        <v>486</v>
      </c>
      <c r="CR23" s="66">
        <v>380</v>
      </c>
      <c r="CS23" s="66">
        <v>307</v>
      </c>
      <c r="CT23" s="66">
        <v>255</v>
      </c>
      <c r="CU23" s="66">
        <v>205</v>
      </c>
      <c r="CV23" s="66">
        <v>151</v>
      </c>
      <c r="CW23" s="66">
        <v>94</v>
      </c>
      <c r="CX23" s="66">
        <v>74</v>
      </c>
      <c r="CY23" s="66">
        <v>120</v>
      </c>
      <c r="CZ23" s="66">
        <v>133669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&amp;L&amp;P/5&amp;C町別・年齢各歳別（1歳毎）人口&amp;R令和4年10月1日現在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2" activePane="bottomLeft" state="frozen"/>
      <selection pane="bottomLeft" activeCell="A2" sqref="A1:N70"/>
    </sheetView>
  </sheetViews>
  <sheetFormatPr defaultColWidth="9" defaultRowHeight="12" outlineLevelRow="1" x14ac:dyDescent="0.15"/>
  <cols>
    <col min="1" max="1" width="9.625" style="1" bestFit="1" customWidth="1"/>
    <col min="2" max="2" width="3.125" style="1" bestFit="1" customWidth="1"/>
    <col min="3" max="13" width="6.25" style="1" customWidth="1"/>
    <col min="14" max="14" width="7.125" style="1" bestFit="1" customWidth="1"/>
    <col min="15" max="16384" width="9" style="1"/>
  </cols>
  <sheetData>
    <row r="1" spans="1:14" s="4" customFormat="1" ht="13.5" customHeight="1" x14ac:dyDescent="0.15">
      <c r="A1" s="37" t="s">
        <v>16</v>
      </c>
      <c r="B1" s="37"/>
      <c r="C1" s="67" t="s">
        <v>86</v>
      </c>
      <c r="D1" s="67" t="s">
        <v>87</v>
      </c>
      <c r="E1" s="67" t="s">
        <v>88</v>
      </c>
      <c r="F1" s="67" t="s">
        <v>89</v>
      </c>
      <c r="G1" s="67" t="s">
        <v>90</v>
      </c>
      <c r="H1" s="67" t="s">
        <v>91</v>
      </c>
      <c r="I1" s="67" t="s">
        <v>92</v>
      </c>
      <c r="J1" s="67" t="s">
        <v>93</v>
      </c>
      <c r="K1" s="67" t="s">
        <v>94</v>
      </c>
      <c r="L1" s="67" t="s">
        <v>95</v>
      </c>
      <c r="M1" s="40" t="s">
        <v>17</v>
      </c>
      <c r="N1" s="68" t="s">
        <v>18</v>
      </c>
    </row>
    <row r="2" spans="1:14" s="10" customFormat="1" ht="13.5" customHeight="1" outlineLevel="1" x14ac:dyDescent="0.15">
      <c r="A2" s="69" t="s">
        <v>45</v>
      </c>
      <c r="B2" s="70" t="s">
        <v>13</v>
      </c>
      <c r="C2" s="71">
        <v>1592</v>
      </c>
      <c r="D2" s="71">
        <v>1921</v>
      </c>
      <c r="E2" s="71">
        <v>1542</v>
      </c>
      <c r="F2" s="71">
        <v>1923</v>
      </c>
      <c r="G2" s="71">
        <v>2403</v>
      </c>
      <c r="H2" s="71">
        <v>2339</v>
      </c>
      <c r="I2" s="71">
        <v>2380</v>
      </c>
      <c r="J2" s="71">
        <v>2032</v>
      </c>
      <c r="K2" s="71">
        <v>989</v>
      </c>
      <c r="L2" s="71">
        <v>190</v>
      </c>
      <c r="M2" s="71">
        <v>3</v>
      </c>
      <c r="N2" s="72">
        <v>17314</v>
      </c>
    </row>
    <row r="3" spans="1:14" s="10" customFormat="1" ht="13.5" customHeight="1" outlineLevel="1" x14ac:dyDescent="0.15">
      <c r="A3" s="73"/>
      <c r="B3" s="74" t="s">
        <v>14</v>
      </c>
      <c r="C3" s="75">
        <v>1525</v>
      </c>
      <c r="D3" s="75">
        <v>1689</v>
      </c>
      <c r="E3" s="75">
        <v>1580</v>
      </c>
      <c r="F3" s="75">
        <v>1951</v>
      </c>
      <c r="G3" s="75">
        <v>2576</v>
      </c>
      <c r="H3" s="75">
        <v>2739</v>
      </c>
      <c r="I3" s="75">
        <v>2552</v>
      </c>
      <c r="J3" s="75">
        <v>2561</v>
      </c>
      <c r="K3" s="75">
        <v>1710</v>
      </c>
      <c r="L3" s="75">
        <v>597</v>
      </c>
      <c r="M3" s="75">
        <v>30</v>
      </c>
      <c r="N3" s="76">
        <v>19510</v>
      </c>
    </row>
    <row r="4" spans="1:14" s="10" customFormat="1" ht="13.5" customHeight="1" outlineLevel="1" x14ac:dyDescent="0.15">
      <c r="A4" s="77"/>
      <c r="B4" s="78" t="s">
        <v>15</v>
      </c>
      <c r="C4" s="79">
        <v>3117</v>
      </c>
      <c r="D4" s="79">
        <v>3610</v>
      </c>
      <c r="E4" s="79">
        <v>3122</v>
      </c>
      <c r="F4" s="79">
        <v>3874</v>
      </c>
      <c r="G4" s="79">
        <v>4979</v>
      </c>
      <c r="H4" s="79">
        <v>5078</v>
      </c>
      <c r="I4" s="79">
        <v>4932</v>
      </c>
      <c r="J4" s="79">
        <v>4593</v>
      </c>
      <c r="K4" s="79">
        <v>2699</v>
      </c>
      <c r="L4" s="79">
        <v>787</v>
      </c>
      <c r="M4" s="79">
        <v>33</v>
      </c>
      <c r="N4" s="80">
        <v>36824</v>
      </c>
    </row>
    <row r="5" spans="1:14" s="11" customFormat="1" outlineLevel="1" x14ac:dyDescent="0.15">
      <c r="A5" s="69" t="s">
        <v>44</v>
      </c>
      <c r="B5" s="70" t="s">
        <v>13</v>
      </c>
      <c r="C5" s="71">
        <v>426</v>
      </c>
      <c r="D5" s="71">
        <v>602</v>
      </c>
      <c r="E5" s="71">
        <v>474</v>
      </c>
      <c r="F5" s="71">
        <v>518</v>
      </c>
      <c r="G5" s="71">
        <v>690</v>
      </c>
      <c r="H5" s="71">
        <v>634</v>
      </c>
      <c r="I5" s="71">
        <v>567</v>
      </c>
      <c r="J5" s="71">
        <v>452</v>
      </c>
      <c r="K5" s="71">
        <v>232</v>
      </c>
      <c r="L5" s="71">
        <v>30</v>
      </c>
      <c r="M5" s="71">
        <v>0</v>
      </c>
      <c r="N5" s="72">
        <v>4625</v>
      </c>
    </row>
    <row r="6" spans="1:14" s="11" customFormat="1" outlineLevel="1" x14ac:dyDescent="0.15">
      <c r="A6" s="73"/>
      <c r="B6" s="74" t="s">
        <v>14</v>
      </c>
      <c r="C6" s="75">
        <v>459</v>
      </c>
      <c r="D6" s="75">
        <v>583</v>
      </c>
      <c r="E6" s="75">
        <v>438</v>
      </c>
      <c r="F6" s="75">
        <v>492</v>
      </c>
      <c r="G6" s="75">
        <v>666</v>
      </c>
      <c r="H6" s="75">
        <v>644</v>
      </c>
      <c r="I6" s="75">
        <v>579</v>
      </c>
      <c r="J6" s="75">
        <v>583</v>
      </c>
      <c r="K6" s="75">
        <v>370</v>
      </c>
      <c r="L6" s="75">
        <v>110</v>
      </c>
      <c r="M6" s="75">
        <v>7</v>
      </c>
      <c r="N6" s="76">
        <v>4931</v>
      </c>
    </row>
    <row r="7" spans="1:14" s="11" customFormat="1" outlineLevel="1" x14ac:dyDescent="0.15">
      <c r="A7" s="77"/>
      <c r="B7" s="78" t="s">
        <v>15</v>
      </c>
      <c r="C7" s="79">
        <v>885</v>
      </c>
      <c r="D7" s="79">
        <v>1185</v>
      </c>
      <c r="E7" s="79">
        <v>912</v>
      </c>
      <c r="F7" s="79">
        <v>1010</v>
      </c>
      <c r="G7" s="79">
        <v>1356</v>
      </c>
      <c r="H7" s="79">
        <v>1278</v>
      </c>
      <c r="I7" s="79">
        <v>1146</v>
      </c>
      <c r="J7" s="79">
        <v>1035</v>
      </c>
      <c r="K7" s="79">
        <v>602</v>
      </c>
      <c r="L7" s="79">
        <v>140</v>
      </c>
      <c r="M7" s="79">
        <v>7</v>
      </c>
      <c r="N7" s="80">
        <v>9556</v>
      </c>
    </row>
    <row r="8" spans="1:14" s="11" customFormat="1" outlineLevel="1" x14ac:dyDescent="0.15">
      <c r="A8" s="69" t="s">
        <v>43</v>
      </c>
      <c r="B8" s="70" t="s">
        <v>13</v>
      </c>
      <c r="C8" s="71">
        <v>217</v>
      </c>
      <c r="D8" s="71">
        <v>250</v>
      </c>
      <c r="E8" s="71">
        <v>207</v>
      </c>
      <c r="F8" s="71">
        <v>281</v>
      </c>
      <c r="G8" s="71">
        <v>390</v>
      </c>
      <c r="H8" s="71">
        <v>321</v>
      </c>
      <c r="I8" s="71">
        <v>396</v>
      </c>
      <c r="J8" s="71">
        <v>389</v>
      </c>
      <c r="K8" s="71">
        <v>159</v>
      </c>
      <c r="L8" s="71">
        <v>30</v>
      </c>
      <c r="M8" s="71">
        <v>0</v>
      </c>
      <c r="N8" s="72">
        <v>2640</v>
      </c>
    </row>
    <row r="9" spans="1:14" s="11" customFormat="1" outlineLevel="1" x14ac:dyDescent="0.15">
      <c r="A9" s="73"/>
      <c r="B9" s="74" t="s">
        <v>14</v>
      </c>
      <c r="C9" s="75">
        <v>223</v>
      </c>
      <c r="D9" s="75">
        <v>219</v>
      </c>
      <c r="E9" s="75">
        <v>206</v>
      </c>
      <c r="F9" s="75">
        <v>262</v>
      </c>
      <c r="G9" s="75">
        <v>344</v>
      </c>
      <c r="H9" s="75">
        <v>357</v>
      </c>
      <c r="I9" s="75">
        <v>384</v>
      </c>
      <c r="J9" s="75">
        <v>437</v>
      </c>
      <c r="K9" s="75">
        <v>274</v>
      </c>
      <c r="L9" s="75">
        <v>103</v>
      </c>
      <c r="M9" s="75">
        <v>1</v>
      </c>
      <c r="N9" s="76">
        <v>2810</v>
      </c>
    </row>
    <row r="10" spans="1:14" s="11" customFormat="1" outlineLevel="1" x14ac:dyDescent="0.15">
      <c r="A10" s="77"/>
      <c r="B10" s="78" t="s">
        <v>15</v>
      </c>
      <c r="C10" s="79">
        <v>440</v>
      </c>
      <c r="D10" s="79">
        <v>469</v>
      </c>
      <c r="E10" s="79">
        <v>413</v>
      </c>
      <c r="F10" s="79">
        <v>543</v>
      </c>
      <c r="G10" s="79">
        <v>734</v>
      </c>
      <c r="H10" s="79">
        <v>678</v>
      </c>
      <c r="I10" s="79">
        <v>780</v>
      </c>
      <c r="J10" s="79">
        <v>826</v>
      </c>
      <c r="K10" s="79">
        <v>433</v>
      </c>
      <c r="L10" s="79">
        <v>133</v>
      </c>
      <c r="M10" s="79">
        <v>1</v>
      </c>
      <c r="N10" s="80">
        <v>5450</v>
      </c>
    </row>
    <row r="11" spans="1:14" s="11" customFormat="1" outlineLevel="1" x14ac:dyDescent="0.15">
      <c r="A11" s="69" t="s">
        <v>42</v>
      </c>
      <c r="B11" s="70" t="s">
        <v>13</v>
      </c>
      <c r="C11" s="71">
        <v>94</v>
      </c>
      <c r="D11" s="71">
        <v>136</v>
      </c>
      <c r="E11" s="71">
        <v>115</v>
      </c>
      <c r="F11" s="71">
        <v>141</v>
      </c>
      <c r="G11" s="71">
        <v>182</v>
      </c>
      <c r="H11" s="71">
        <v>276</v>
      </c>
      <c r="I11" s="71">
        <v>327</v>
      </c>
      <c r="J11" s="71">
        <v>306</v>
      </c>
      <c r="K11" s="71">
        <v>155</v>
      </c>
      <c r="L11" s="71">
        <v>43</v>
      </c>
      <c r="M11" s="71">
        <v>2</v>
      </c>
      <c r="N11" s="72">
        <v>1777</v>
      </c>
    </row>
    <row r="12" spans="1:14" s="11" customFormat="1" outlineLevel="1" x14ac:dyDescent="0.15">
      <c r="A12" s="73"/>
      <c r="B12" s="74" t="s">
        <v>14</v>
      </c>
      <c r="C12" s="75">
        <v>114</v>
      </c>
      <c r="D12" s="75">
        <v>147</v>
      </c>
      <c r="E12" s="75">
        <v>129</v>
      </c>
      <c r="F12" s="75">
        <v>137</v>
      </c>
      <c r="G12" s="75">
        <v>192</v>
      </c>
      <c r="H12" s="75">
        <v>288</v>
      </c>
      <c r="I12" s="75">
        <v>300</v>
      </c>
      <c r="J12" s="75">
        <v>336</v>
      </c>
      <c r="K12" s="75">
        <v>293</v>
      </c>
      <c r="L12" s="75">
        <v>134</v>
      </c>
      <c r="M12" s="75">
        <v>9</v>
      </c>
      <c r="N12" s="76">
        <v>2079</v>
      </c>
    </row>
    <row r="13" spans="1:14" s="11" customFormat="1" outlineLevel="1" x14ac:dyDescent="0.15">
      <c r="A13" s="77"/>
      <c r="B13" s="78" t="s">
        <v>15</v>
      </c>
      <c r="C13" s="79">
        <v>208</v>
      </c>
      <c r="D13" s="79">
        <v>283</v>
      </c>
      <c r="E13" s="79">
        <v>244</v>
      </c>
      <c r="F13" s="79">
        <v>278</v>
      </c>
      <c r="G13" s="79">
        <v>374</v>
      </c>
      <c r="H13" s="79">
        <v>564</v>
      </c>
      <c r="I13" s="79">
        <v>627</v>
      </c>
      <c r="J13" s="79">
        <v>642</v>
      </c>
      <c r="K13" s="79">
        <v>448</v>
      </c>
      <c r="L13" s="79">
        <v>177</v>
      </c>
      <c r="M13" s="79">
        <v>11</v>
      </c>
      <c r="N13" s="80">
        <v>3856</v>
      </c>
    </row>
    <row r="14" spans="1:14" s="11" customFormat="1" outlineLevel="1" x14ac:dyDescent="0.15">
      <c r="A14" s="69" t="s">
        <v>41</v>
      </c>
      <c r="B14" s="70" t="s">
        <v>13</v>
      </c>
      <c r="C14" s="71">
        <v>1470</v>
      </c>
      <c r="D14" s="71">
        <v>1663</v>
      </c>
      <c r="E14" s="71">
        <v>1337</v>
      </c>
      <c r="F14" s="71">
        <v>1557</v>
      </c>
      <c r="G14" s="71">
        <v>2034</v>
      </c>
      <c r="H14" s="71">
        <v>1782</v>
      </c>
      <c r="I14" s="71">
        <v>1512</v>
      </c>
      <c r="J14" s="71">
        <v>1486</v>
      </c>
      <c r="K14" s="71">
        <v>863</v>
      </c>
      <c r="L14" s="71">
        <v>123</v>
      </c>
      <c r="M14" s="71">
        <v>0</v>
      </c>
      <c r="N14" s="72">
        <v>13827</v>
      </c>
    </row>
    <row r="15" spans="1:14" s="11" customFormat="1" outlineLevel="1" x14ac:dyDescent="0.15">
      <c r="A15" s="73"/>
      <c r="B15" s="74" t="s">
        <v>14</v>
      </c>
      <c r="C15" s="75">
        <v>1350</v>
      </c>
      <c r="D15" s="75">
        <v>1615</v>
      </c>
      <c r="E15" s="75">
        <v>1118</v>
      </c>
      <c r="F15" s="75">
        <v>1501</v>
      </c>
      <c r="G15" s="75">
        <v>2130</v>
      </c>
      <c r="H15" s="75">
        <v>2013</v>
      </c>
      <c r="I15" s="75">
        <v>1746</v>
      </c>
      <c r="J15" s="75">
        <v>1853</v>
      </c>
      <c r="K15" s="75">
        <v>1171</v>
      </c>
      <c r="L15" s="75">
        <v>315</v>
      </c>
      <c r="M15" s="75">
        <v>12</v>
      </c>
      <c r="N15" s="76">
        <v>14824</v>
      </c>
    </row>
    <row r="16" spans="1:14" s="11" customFormat="1" outlineLevel="1" x14ac:dyDescent="0.15">
      <c r="A16" s="77"/>
      <c r="B16" s="78" t="s">
        <v>15</v>
      </c>
      <c r="C16" s="79">
        <v>2820</v>
      </c>
      <c r="D16" s="79">
        <v>3278</v>
      </c>
      <c r="E16" s="79">
        <v>2455</v>
      </c>
      <c r="F16" s="79">
        <v>3058</v>
      </c>
      <c r="G16" s="79">
        <v>4164</v>
      </c>
      <c r="H16" s="79">
        <v>3795</v>
      </c>
      <c r="I16" s="79">
        <v>3258</v>
      </c>
      <c r="J16" s="79">
        <v>3339</v>
      </c>
      <c r="K16" s="79">
        <v>2034</v>
      </c>
      <c r="L16" s="79">
        <v>438</v>
      </c>
      <c r="M16" s="79">
        <v>12</v>
      </c>
      <c r="N16" s="80">
        <v>28651</v>
      </c>
    </row>
    <row r="17" spans="1:14" s="11" customFormat="1" outlineLevel="1" x14ac:dyDescent="0.15">
      <c r="A17" s="69" t="s">
        <v>40</v>
      </c>
      <c r="B17" s="70" t="s">
        <v>13</v>
      </c>
      <c r="C17" s="71">
        <v>44</v>
      </c>
      <c r="D17" s="71">
        <v>58</v>
      </c>
      <c r="E17" s="71">
        <v>62</v>
      </c>
      <c r="F17" s="71">
        <v>59</v>
      </c>
      <c r="G17" s="71">
        <v>110</v>
      </c>
      <c r="H17" s="71">
        <v>160</v>
      </c>
      <c r="I17" s="71">
        <v>176</v>
      </c>
      <c r="J17" s="71">
        <v>154</v>
      </c>
      <c r="K17" s="71">
        <v>84</v>
      </c>
      <c r="L17" s="71">
        <v>17</v>
      </c>
      <c r="M17" s="71">
        <v>0</v>
      </c>
      <c r="N17" s="72">
        <v>924</v>
      </c>
    </row>
    <row r="18" spans="1:14" s="11" customFormat="1" outlineLevel="1" x14ac:dyDescent="0.15">
      <c r="A18" s="73"/>
      <c r="B18" s="74" t="s">
        <v>14</v>
      </c>
      <c r="C18" s="75">
        <v>48</v>
      </c>
      <c r="D18" s="75">
        <v>49</v>
      </c>
      <c r="E18" s="75">
        <v>62</v>
      </c>
      <c r="F18" s="75">
        <v>71</v>
      </c>
      <c r="G18" s="75">
        <v>84</v>
      </c>
      <c r="H18" s="75">
        <v>141</v>
      </c>
      <c r="I18" s="75">
        <v>170</v>
      </c>
      <c r="J18" s="75">
        <v>176</v>
      </c>
      <c r="K18" s="75">
        <v>158</v>
      </c>
      <c r="L18" s="75">
        <v>51</v>
      </c>
      <c r="M18" s="75">
        <v>1</v>
      </c>
      <c r="N18" s="76">
        <v>1011</v>
      </c>
    </row>
    <row r="19" spans="1:14" s="11" customFormat="1" outlineLevel="1" x14ac:dyDescent="0.15">
      <c r="A19" s="77"/>
      <c r="B19" s="78" t="s">
        <v>15</v>
      </c>
      <c r="C19" s="79">
        <v>92</v>
      </c>
      <c r="D19" s="79">
        <v>107</v>
      </c>
      <c r="E19" s="79">
        <v>124</v>
      </c>
      <c r="F19" s="79">
        <v>130</v>
      </c>
      <c r="G19" s="79">
        <v>194</v>
      </c>
      <c r="H19" s="79">
        <v>301</v>
      </c>
      <c r="I19" s="79">
        <v>346</v>
      </c>
      <c r="J19" s="79">
        <v>330</v>
      </c>
      <c r="K19" s="79">
        <v>242</v>
      </c>
      <c r="L19" s="79">
        <v>68</v>
      </c>
      <c r="M19" s="79">
        <v>1</v>
      </c>
      <c r="N19" s="80">
        <v>1935</v>
      </c>
    </row>
    <row r="20" spans="1:14" s="11" customFormat="1" outlineLevel="1" x14ac:dyDescent="0.15">
      <c r="A20" s="69" t="s">
        <v>39</v>
      </c>
      <c r="B20" s="70" t="s">
        <v>13</v>
      </c>
      <c r="C20" s="71">
        <v>209</v>
      </c>
      <c r="D20" s="71">
        <v>176</v>
      </c>
      <c r="E20" s="71">
        <v>177</v>
      </c>
      <c r="F20" s="71">
        <v>229</v>
      </c>
      <c r="G20" s="71">
        <v>292</v>
      </c>
      <c r="H20" s="71">
        <v>314</v>
      </c>
      <c r="I20" s="71">
        <v>430</v>
      </c>
      <c r="J20" s="71">
        <v>399</v>
      </c>
      <c r="K20" s="71">
        <v>179</v>
      </c>
      <c r="L20" s="71">
        <v>34</v>
      </c>
      <c r="M20" s="71">
        <v>0</v>
      </c>
      <c r="N20" s="72">
        <v>2439</v>
      </c>
    </row>
    <row r="21" spans="1:14" s="11" customFormat="1" outlineLevel="1" x14ac:dyDescent="0.15">
      <c r="A21" s="73"/>
      <c r="B21" s="74" t="s">
        <v>14</v>
      </c>
      <c r="C21" s="81">
        <v>192</v>
      </c>
      <c r="D21" s="81">
        <v>175</v>
      </c>
      <c r="E21" s="81">
        <v>177</v>
      </c>
      <c r="F21" s="81">
        <v>237</v>
      </c>
      <c r="G21" s="81">
        <v>282</v>
      </c>
      <c r="H21" s="81">
        <v>346</v>
      </c>
      <c r="I21" s="81">
        <v>436</v>
      </c>
      <c r="J21" s="81">
        <v>413</v>
      </c>
      <c r="K21" s="81">
        <v>317</v>
      </c>
      <c r="L21" s="81">
        <v>125</v>
      </c>
      <c r="M21" s="81">
        <v>6</v>
      </c>
      <c r="N21" s="82">
        <v>2706</v>
      </c>
    </row>
    <row r="22" spans="1:14" s="11" customFormat="1" outlineLevel="1" x14ac:dyDescent="0.15">
      <c r="A22" s="77"/>
      <c r="B22" s="78" t="s">
        <v>15</v>
      </c>
      <c r="C22" s="79">
        <v>401</v>
      </c>
      <c r="D22" s="79">
        <v>351</v>
      </c>
      <c r="E22" s="79">
        <v>354</v>
      </c>
      <c r="F22" s="79">
        <v>466</v>
      </c>
      <c r="G22" s="79">
        <v>574</v>
      </c>
      <c r="H22" s="79">
        <v>660</v>
      </c>
      <c r="I22" s="79">
        <v>866</v>
      </c>
      <c r="J22" s="79">
        <v>812</v>
      </c>
      <c r="K22" s="79">
        <v>496</v>
      </c>
      <c r="L22" s="79">
        <v>159</v>
      </c>
      <c r="M22" s="79">
        <v>6</v>
      </c>
      <c r="N22" s="80">
        <v>5145</v>
      </c>
    </row>
    <row r="23" spans="1:14" s="10" customFormat="1" ht="13.5" customHeight="1" x14ac:dyDescent="0.15">
      <c r="A23" s="83" t="s">
        <v>32</v>
      </c>
      <c r="B23" s="84" t="s">
        <v>13</v>
      </c>
      <c r="C23" s="85">
        <v>4052</v>
      </c>
      <c r="D23" s="85">
        <v>4806</v>
      </c>
      <c r="E23" s="85">
        <v>3914</v>
      </c>
      <c r="F23" s="85">
        <v>4708</v>
      </c>
      <c r="G23" s="85">
        <v>6101</v>
      </c>
      <c r="H23" s="85">
        <v>5826</v>
      </c>
      <c r="I23" s="85">
        <v>5788</v>
      </c>
      <c r="J23" s="85">
        <v>5218</v>
      </c>
      <c r="K23" s="85">
        <v>2661</v>
      </c>
      <c r="L23" s="85">
        <v>467</v>
      </c>
      <c r="M23" s="85">
        <v>5</v>
      </c>
      <c r="N23" s="86">
        <v>43546</v>
      </c>
    </row>
    <row r="24" spans="1:14" s="10" customFormat="1" ht="13.5" customHeight="1" x14ac:dyDescent="0.15">
      <c r="A24" s="87"/>
      <c r="B24" s="88" t="s">
        <v>14</v>
      </c>
      <c r="C24" s="89">
        <v>3911</v>
      </c>
      <c r="D24" s="89">
        <v>4477</v>
      </c>
      <c r="E24" s="89">
        <v>3710</v>
      </c>
      <c r="F24" s="89">
        <v>4651</v>
      </c>
      <c r="G24" s="89">
        <v>6274</v>
      </c>
      <c r="H24" s="89">
        <v>6528</v>
      </c>
      <c r="I24" s="89">
        <v>6167</v>
      </c>
      <c r="J24" s="89">
        <v>6359</v>
      </c>
      <c r="K24" s="89">
        <v>4293</v>
      </c>
      <c r="L24" s="89">
        <v>1435</v>
      </c>
      <c r="M24" s="89">
        <v>66</v>
      </c>
      <c r="N24" s="90">
        <v>47871</v>
      </c>
    </row>
    <row r="25" spans="1:14" s="10" customFormat="1" ht="13.5" customHeight="1" x14ac:dyDescent="0.15">
      <c r="A25" s="91"/>
      <c r="B25" s="92" t="s">
        <v>15</v>
      </c>
      <c r="C25" s="93">
        <v>7963</v>
      </c>
      <c r="D25" s="93">
        <v>9283</v>
      </c>
      <c r="E25" s="93">
        <v>7624</v>
      </c>
      <c r="F25" s="93">
        <v>9359</v>
      </c>
      <c r="G25" s="93">
        <v>12375</v>
      </c>
      <c r="H25" s="93">
        <v>12354</v>
      </c>
      <c r="I25" s="93">
        <v>11955</v>
      </c>
      <c r="J25" s="93">
        <v>11577</v>
      </c>
      <c r="K25" s="93">
        <v>6954</v>
      </c>
      <c r="L25" s="93">
        <v>1902</v>
      </c>
      <c r="M25" s="93">
        <v>71</v>
      </c>
      <c r="N25" s="94">
        <v>91417</v>
      </c>
    </row>
    <row r="26" spans="1:14" s="11" customFormat="1" outlineLevel="1" x14ac:dyDescent="0.15">
      <c r="A26" s="69" t="s">
        <v>52</v>
      </c>
      <c r="B26" s="70" t="s">
        <v>13</v>
      </c>
      <c r="C26" s="95">
        <v>661</v>
      </c>
      <c r="D26" s="95">
        <v>681</v>
      </c>
      <c r="E26" s="95">
        <v>598</v>
      </c>
      <c r="F26" s="95">
        <v>766</v>
      </c>
      <c r="G26" s="95">
        <v>878</v>
      </c>
      <c r="H26" s="95">
        <v>776</v>
      </c>
      <c r="I26" s="95">
        <v>847</v>
      </c>
      <c r="J26" s="95">
        <v>1036</v>
      </c>
      <c r="K26" s="95">
        <v>363</v>
      </c>
      <c r="L26" s="95">
        <v>65</v>
      </c>
      <c r="M26" s="95">
        <v>1</v>
      </c>
      <c r="N26" s="96">
        <v>6672</v>
      </c>
    </row>
    <row r="27" spans="1:14" s="11" customFormat="1" outlineLevel="1" x14ac:dyDescent="0.15">
      <c r="A27" s="73"/>
      <c r="B27" s="74" t="s">
        <v>14</v>
      </c>
      <c r="C27" s="97">
        <v>609</v>
      </c>
      <c r="D27" s="97">
        <v>547</v>
      </c>
      <c r="E27" s="97">
        <v>598</v>
      </c>
      <c r="F27" s="97">
        <v>815</v>
      </c>
      <c r="G27" s="97">
        <v>914</v>
      </c>
      <c r="H27" s="97">
        <v>805</v>
      </c>
      <c r="I27" s="97">
        <v>1010</v>
      </c>
      <c r="J27" s="97">
        <v>1152</v>
      </c>
      <c r="K27" s="97">
        <v>518</v>
      </c>
      <c r="L27" s="97">
        <v>176</v>
      </c>
      <c r="M27" s="97">
        <v>9</v>
      </c>
      <c r="N27" s="98">
        <v>7153</v>
      </c>
    </row>
    <row r="28" spans="1:14" s="11" customFormat="1" outlineLevel="1" x14ac:dyDescent="0.15">
      <c r="A28" s="77"/>
      <c r="B28" s="78" t="s">
        <v>15</v>
      </c>
      <c r="C28" s="99">
        <v>1270</v>
      </c>
      <c r="D28" s="99">
        <v>1228</v>
      </c>
      <c r="E28" s="99">
        <v>1196</v>
      </c>
      <c r="F28" s="99">
        <v>1581</v>
      </c>
      <c r="G28" s="99">
        <v>1792</v>
      </c>
      <c r="H28" s="99">
        <v>1581</v>
      </c>
      <c r="I28" s="99">
        <v>1857</v>
      </c>
      <c r="J28" s="99">
        <v>2188</v>
      </c>
      <c r="K28" s="99">
        <v>881</v>
      </c>
      <c r="L28" s="99">
        <v>241</v>
      </c>
      <c r="M28" s="99">
        <v>10</v>
      </c>
      <c r="N28" s="100">
        <v>13825</v>
      </c>
    </row>
    <row r="29" spans="1:14" s="11" customFormat="1" outlineLevel="1" x14ac:dyDescent="0.15">
      <c r="A29" s="69" t="s">
        <v>53</v>
      </c>
      <c r="B29" s="70" t="s">
        <v>13</v>
      </c>
      <c r="C29" s="95">
        <v>32</v>
      </c>
      <c r="D29" s="95">
        <v>39</v>
      </c>
      <c r="E29" s="95">
        <v>26</v>
      </c>
      <c r="F29" s="95">
        <v>31</v>
      </c>
      <c r="G29" s="95">
        <v>44</v>
      </c>
      <c r="H29" s="95">
        <v>67</v>
      </c>
      <c r="I29" s="95">
        <v>118</v>
      </c>
      <c r="J29" s="95">
        <v>83</v>
      </c>
      <c r="K29" s="95">
        <v>46</v>
      </c>
      <c r="L29" s="95">
        <v>9</v>
      </c>
      <c r="M29" s="95">
        <v>0</v>
      </c>
      <c r="N29" s="96">
        <v>495</v>
      </c>
    </row>
    <row r="30" spans="1:14" s="11" customFormat="1" outlineLevel="1" x14ac:dyDescent="0.15">
      <c r="A30" s="73"/>
      <c r="B30" s="74" t="s">
        <v>14</v>
      </c>
      <c r="C30" s="97">
        <v>30</v>
      </c>
      <c r="D30" s="97">
        <v>34</v>
      </c>
      <c r="E30" s="97">
        <v>31</v>
      </c>
      <c r="F30" s="97">
        <v>44</v>
      </c>
      <c r="G30" s="97">
        <v>52</v>
      </c>
      <c r="H30" s="97">
        <v>75</v>
      </c>
      <c r="I30" s="97">
        <v>99</v>
      </c>
      <c r="J30" s="97">
        <v>101</v>
      </c>
      <c r="K30" s="97">
        <v>88</v>
      </c>
      <c r="L30" s="97">
        <v>42</v>
      </c>
      <c r="M30" s="97">
        <v>3</v>
      </c>
      <c r="N30" s="98">
        <v>599</v>
      </c>
    </row>
    <row r="31" spans="1:14" s="11" customFormat="1" outlineLevel="1" x14ac:dyDescent="0.15">
      <c r="A31" s="77"/>
      <c r="B31" s="78" t="s">
        <v>15</v>
      </c>
      <c r="C31" s="99">
        <v>62</v>
      </c>
      <c r="D31" s="99">
        <v>73</v>
      </c>
      <c r="E31" s="99">
        <v>57</v>
      </c>
      <c r="F31" s="99">
        <v>75</v>
      </c>
      <c r="G31" s="99">
        <v>96</v>
      </c>
      <c r="H31" s="99">
        <v>142</v>
      </c>
      <c r="I31" s="99">
        <v>217</v>
      </c>
      <c r="J31" s="99">
        <v>184</v>
      </c>
      <c r="K31" s="99">
        <v>134</v>
      </c>
      <c r="L31" s="99">
        <v>51</v>
      </c>
      <c r="M31" s="99">
        <v>3</v>
      </c>
      <c r="N31" s="100">
        <v>1094</v>
      </c>
    </row>
    <row r="32" spans="1:14" s="11" customFormat="1" outlineLevel="1" x14ac:dyDescent="0.15">
      <c r="A32" s="69" t="s">
        <v>54</v>
      </c>
      <c r="B32" s="70" t="s">
        <v>13</v>
      </c>
      <c r="C32" s="95">
        <v>47</v>
      </c>
      <c r="D32" s="95">
        <v>49</v>
      </c>
      <c r="E32" s="95">
        <v>47</v>
      </c>
      <c r="F32" s="95">
        <v>44</v>
      </c>
      <c r="G32" s="95">
        <v>56</v>
      </c>
      <c r="H32" s="95">
        <v>96</v>
      </c>
      <c r="I32" s="95">
        <v>100</v>
      </c>
      <c r="J32" s="95">
        <v>99</v>
      </c>
      <c r="K32" s="95">
        <v>46</v>
      </c>
      <c r="L32" s="95">
        <v>8</v>
      </c>
      <c r="M32" s="95">
        <v>0</v>
      </c>
      <c r="N32" s="96">
        <v>592</v>
      </c>
    </row>
    <row r="33" spans="1:14" s="11" customFormat="1" outlineLevel="1" x14ac:dyDescent="0.15">
      <c r="A33" s="73"/>
      <c r="B33" s="74" t="s">
        <v>14</v>
      </c>
      <c r="C33" s="97">
        <v>42</v>
      </c>
      <c r="D33" s="97">
        <v>58</v>
      </c>
      <c r="E33" s="97">
        <v>40</v>
      </c>
      <c r="F33" s="97">
        <v>55</v>
      </c>
      <c r="G33" s="97">
        <v>66</v>
      </c>
      <c r="H33" s="97">
        <v>109</v>
      </c>
      <c r="I33" s="97">
        <v>83</v>
      </c>
      <c r="J33" s="97">
        <v>107</v>
      </c>
      <c r="K33" s="97">
        <v>85</v>
      </c>
      <c r="L33" s="97">
        <v>26</v>
      </c>
      <c r="M33" s="97">
        <v>2</v>
      </c>
      <c r="N33" s="98">
        <v>673</v>
      </c>
    </row>
    <row r="34" spans="1:14" s="11" customFormat="1" outlineLevel="1" x14ac:dyDescent="0.15">
      <c r="A34" s="77"/>
      <c r="B34" s="78" t="s">
        <v>15</v>
      </c>
      <c r="C34" s="99">
        <v>89</v>
      </c>
      <c r="D34" s="99">
        <v>107</v>
      </c>
      <c r="E34" s="99">
        <v>87</v>
      </c>
      <c r="F34" s="99">
        <v>99</v>
      </c>
      <c r="G34" s="99">
        <v>122</v>
      </c>
      <c r="H34" s="99">
        <v>205</v>
      </c>
      <c r="I34" s="99">
        <v>183</v>
      </c>
      <c r="J34" s="99">
        <v>206</v>
      </c>
      <c r="K34" s="99">
        <v>131</v>
      </c>
      <c r="L34" s="99">
        <v>34</v>
      </c>
      <c r="M34" s="99">
        <v>2</v>
      </c>
      <c r="N34" s="100">
        <v>1265</v>
      </c>
    </row>
    <row r="35" spans="1:14" s="10" customFormat="1" ht="13.5" customHeight="1" x14ac:dyDescent="0.15">
      <c r="A35" s="101" t="s">
        <v>30</v>
      </c>
      <c r="B35" s="84" t="s">
        <v>13</v>
      </c>
      <c r="C35" s="85">
        <v>740</v>
      </c>
      <c r="D35" s="85">
        <v>769</v>
      </c>
      <c r="E35" s="85">
        <v>671</v>
      </c>
      <c r="F35" s="85">
        <v>841</v>
      </c>
      <c r="G35" s="85">
        <v>978</v>
      </c>
      <c r="H35" s="85">
        <v>939</v>
      </c>
      <c r="I35" s="85">
        <v>1065</v>
      </c>
      <c r="J35" s="85">
        <v>1218</v>
      </c>
      <c r="K35" s="85">
        <v>455</v>
      </c>
      <c r="L35" s="85">
        <v>82</v>
      </c>
      <c r="M35" s="85">
        <v>1</v>
      </c>
      <c r="N35" s="86">
        <v>7759</v>
      </c>
    </row>
    <row r="36" spans="1:14" s="10" customFormat="1" ht="13.5" customHeight="1" x14ac:dyDescent="0.15">
      <c r="A36" s="102"/>
      <c r="B36" s="88" t="s">
        <v>14</v>
      </c>
      <c r="C36" s="89">
        <v>681</v>
      </c>
      <c r="D36" s="89">
        <v>639</v>
      </c>
      <c r="E36" s="89">
        <v>669</v>
      </c>
      <c r="F36" s="89">
        <v>914</v>
      </c>
      <c r="G36" s="89">
        <v>1032</v>
      </c>
      <c r="H36" s="89">
        <v>989</v>
      </c>
      <c r="I36" s="89">
        <v>1192</v>
      </c>
      <c r="J36" s="89">
        <v>1360</v>
      </c>
      <c r="K36" s="89">
        <v>691</v>
      </c>
      <c r="L36" s="89">
        <v>244</v>
      </c>
      <c r="M36" s="89">
        <v>14</v>
      </c>
      <c r="N36" s="90">
        <v>8425</v>
      </c>
    </row>
    <row r="37" spans="1:14" s="10" customFormat="1" ht="13.5" customHeight="1" x14ac:dyDescent="0.15">
      <c r="A37" s="102"/>
      <c r="B37" s="92" t="s">
        <v>15</v>
      </c>
      <c r="C37" s="93">
        <v>1421</v>
      </c>
      <c r="D37" s="93">
        <v>1408</v>
      </c>
      <c r="E37" s="93">
        <v>1340</v>
      </c>
      <c r="F37" s="93">
        <v>1755</v>
      </c>
      <c r="G37" s="93">
        <v>2010</v>
      </c>
      <c r="H37" s="93">
        <v>1928</v>
      </c>
      <c r="I37" s="93">
        <v>2257</v>
      </c>
      <c r="J37" s="93">
        <v>2578</v>
      </c>
      <c r="K37" s="93">
        <v>1146</v>
      </c>
      <c r="L37" s="93">
        <v>326</v>
      </c>
      <c r="M37" s="93">
        <v>15</v>
      </c>
      <c r="N37" s="94">
        <v>16184</v>
      </c>
    </row>
    <row r="38" spans="1:14" s="10" customFormat="1" ht="13.5" customHeight="1" x14ac:dyDescent="0.15">
      <c r="A38" s="83" t="s">
        <v>31</v>
      </c>
      <c r="B38" s="84" t="s">
        <v>13</v>
      </c>
      <c r="C38" s="103">
        <v>188</v>
      </c>
      <c r="D38" s="103">
        <v>232</v>
      </c>
      <c r="E38" s="103">
        <v>154</v>
      </c>
      <c r="F38" s="103">
        <v>211</v>
      </c>
      <c r="G38" s="103">
        <v>269</v>
      </c>
      <c r="H38" s="103">
        <v>291</v>
      </c>
      <c r="I38" s="103">
        <v>422</v>
      </c>
      <c r="J38" s="103">
        <v>345</v>
      </c>
      <c r="K38" s="103">
        <v>160</v>
      </c>
      <c r="L38" s="103">
        <v>25</v>
      </c>
      <c r="M38" s="103">
        <v>0</v>
      </c>
      <c r="N38" s="86">
        <v>2297</v>
      </c>
    </row>
    <row r="39" spans="1:14" s="10" customFormat="1" ht="13.5" customHeight="1" x14ac:dyDescent="0.15">
      <c r="A39" s="87"/>
      <c r="B39" s="88" t="s">
        <v>14</v>
      </c>
      <c r="C39" s="104">
        <v>181</v>
      </c>
      <c r="D39" s="104">
        <v>221</v>
      </c>
      <c r="E39" s="104">
        <v>162</v>
      </c>
      <c r="F39" s="104">
        <v>225</v>
      </c>
      <c r="G39" s="104">
        <v>267</v>
      </c>
      <c r="H39" s="104">
        <v>355</v>
      </c>
      <c r="I39" s="104">
        <v>428</v>
      </c>
      <c r="J39" s="104">
        <v>381</v>
      </c>
      <c r="K39" s="104">
        <v>318</v>
      </c>
      <c r="L39" s="104">
        <v>104</v>
      </c>
      <c r="M39" s="104">
        <v>8</v>
      </c>
      <c r="N39" s="90">
        <v>2650</v>
      </c>
    </row>
    <row r="40" spans="1:14" s="10" customFormat="1" ht="13.5" customHeight="1" x14ac:dyDescent="0.15">
      <c r="A40" s="91"/>
      <c r="B40" s="92" t="s">
        <v>15</v>
      </c>
      <c r="C40" s="105">
        <v>369</v>
      </c>
      <c r="D40" s="105">
        <v>453</v>
      </c>
      <c r="E40" s="105">
        <v>316</v>
      </c>
      <c r="F40" s="105">
        <v>436</v>
      </c>
      <c r="G40" s="105">
        <v>536</v>
      </c>
      <c r="H40" s="105">
        <v>646</v>
      </c>
      <c r="I40" s="105">
        <v>850</v>
      </c>
      <c r="J40" s="105">
        <v>726</v>
      </c>
      <c r="K40" s="105">
        <v>478</v>
      </c>
      <c r="L40" s="105">
        <v>129</v>
      </c>
      <c r="M40" s="105">
        <v>8</v>
      </c>
      <c r="N40" s="94">
        <v>4947</v>
      </c>
    </row>
    <row r="41" spans="1:14" s="11" customFormat="1" outlineLevel="1" x14ac:dyDescent="0.15">
      <c r="A41" s="69" t="s">
        <v>55</v>
      </c>
      <c r="B41" s="70" t="s">
        <v>13</v>
      </c>
      <c r="C41" s="71">
        <v>241</v>
      </c>
      <c r="D41" s="71">
        <v>239</v>
      </c>
      <c r="E41" s="71">
        <v>196</v>
      </c>
      <c r="F41" s="71">
        <v>258</v>
      </c>
      <c r="G41" s="71">
        <v>320</v>
      </c>
      <c r="H41" s="71">
        <v>343</v>
      </c>
      <c r="I41" s="71">
        <v>438</v>
      </c>
      <c r="J41" s="71">
        <v>372</v>
      </c>
      <c r="K41" s="71">
        <v>176</v>
      </c>
      <c r="L41" s="71">
        <v>30</v>
      </c>
      <c r="M41" s="71">
        <v>0</v>
      </c>
      <c r="N41" s="96">
        <v>2613</v>
      </c>
    </row>
    <row r="42" spans="1:14" s="11" customFormat="1" outlineLevel="1" x14ac:dyDescent="0.15">
      <c r="A42" s="73"/>
      <c r="B42" s="74" t="s">
        <v>14</v>
      </c>
      <c r="C42" s="81">
        <v>214</v>
      </c>
      <c r="D42" s="81">
        <v>238</v>
      </c>
      <c r="E42" s="81">
        <v>207</v>
      </c>
      <c r="F42" s="81">
        <v>244</v>
      </c>
      <c r="G42" s="81">
        <v>302</v>
      </c>
      <c r="H42" s="81">
        <v>352</v>
      </c>
      <c r="I42" s="81">
        <v>402</v>
      </c>
      <c r="J42" s="81">
        <v>425</v>
      </c>
      <c r="K42" s="81">
        <v>293</v>
      </c>
      <c r="L42" s="81">
        <v>123</v>
      </c>
      <c r="M42" s="81">
        <v>5</v>
      </c>
      <c r="N42" s="98">
        <v>2805</v>
      </c>
    </row>
    <row r="43" spans="1:14" s="11" customFormat="1" outlineLevel="1" x14ac:dyDescent="0.15">
      <c r="A43" s="77"/>
      <c r="B43" s="78" t="s">
        <v>15</v>
      </c>
      <c r="C43" s="106">
        <v>455</v>
      </c>
      <c r="D43" s="106">
        <v>477</v>
      </c>
      <c r="E43" s="106">
        <v>403</v>
      </c>
      <c r="F43" s="106">
        <v>502</v>
      </c>
      <c r="G43" s="106">
        <v>622</v>
      </c>
      <c r="H43" s="106">
        <v>695</v>
      </c>
      <c r="I43" s="106">
        <v>840</v>
      </c>
      <c r="J43" s="106">
        <v>797</v>
      </c>
      <c r="K43" s="106">
        <v>469</v>
      </c>
      <c r="L43" s="106">
        <v>153</v>
      </c>
      <c r="M43" s="106">
        <v>5</v>
      </c>
      <c r="N43" s="100">
        <v>5418</v>
      </c>
    </row>
    <row r="44" spans="1:14" s="11" customFormat="1" outlineLevel="1" x14ac:dyDescent="0.15">
      <c r="A44" s="69" t="s">
        <v>56</v>
      </c>
      <c r="B44" s="70" t="s">
        <v>13</v>
      </c>
      <c r="C44" s="71">
        <v>55</v>
      </c>
      <c r="D44" s="71">
        <v>57</v>
      </c>
      <c r="E44" s="71">
        <v>49</v>
      </c>
      <c r="F44" s="71">
        <v>72</v>
      </c>
      <c r="G44" s="71">
        <v>85</v>
      </c>
      <c r="H44" s="71">
        <v>109</v>
      </c>
      <c r="I44" s="71">
        <v>139</v>
      </c>
      <c r="J44" s="71">
        <v>123</v>
      </c>
      <c r="K44" s="71">
        <v>53</v>
      </c>
      <c r="L44" s="71">
        <v>15</v>
      </c>
      <c r="M44" s="71">
        <v>0</v>
      </c>
      <c r="N44" s="96">
        <v>757</v>
      </c>
    </row>
    <row r="45" spans="1:14" s="11" customFormat="1" outlineLevel="1" x14ac:dyDescent="0.15">
      <c r="A45" s="73"/>
      <c r="B45" s="74" t="s">
        <v>14</v>
      </c>
      <c r="C45" s="81">
        <v>47</v>
      </c>
      <c r="D45" s="81">
        <v>58</v>
      </c>
      <c r="E45" s="81">
        <v>56</v>
      </c>
      <c r="F45" s="81">
        <v>64</v>
      </c>
      <c r="G45" s="81">
        <v>75</v>
      </c>
      <c r="H45" s="81">
        <v>99</v>
      </c>
      <c r="I45" s="81">
        <v>162</v>
      </c>
      <c r="J45" s="81">
        <v>120</v>
      </c>
      <c r="K45" s="81">
        <v>108</v>
      </c>
      <c r="L45" s="81">
        <v>48</v>
      </c>
      <c r="M45" s="81">
        <v>1</v>
      </c>
      <c r="N45" s="98">
        <v>838</v>
      </c>
    </row>
    <row r="46" spans="1:14" s="11" customFormat="1" outlineLevel="1" x14ac:dyDescent="0.15">
      <c r="A46" s="77"/>
      <c r="B46" s="78" t="s">
        <v>15</v>
      </c>
      <c r="C46" s="106">
        <v>102</v>
      </c>
      <c r="D46" s="106">
        <v>115</v>
      </c>
      <c r="E46" s="106">
        <v>105</v>
      </c>
      <c r="F46" s="106">
        <v>136</v>
      </c>
      <c r="G46" s="106">
        <v>160</v>
      </c>
      <c r="H46" s="106">
        <v>208</v>
      </c>
      <c r="I46" s="106">
        <v>301</v>
      </c>
      <c r="J46" s="106">
        <v>243</v>
      </c>
      <c r="K46" s="106">
        <v>161</v>
      </c>
      <c r="L46" s="106">
        <v>63</v>
      </c>
      <c r="M46" s="106">
        <v>1</v>
      </c>
      <c r="N46" s="100">
        <v>1595</v>
      </c>
    </row>
    <row r="47" spans="1:14" s="10" customFormat="1" ht="13.5" customHeight="1" x14ac:dyDescent="0.15">
      <c r="A47" s="83" t="s">
        <v>33</v>
      </c>
      <c r="B47" s="84" t="s">
        <v>13</v>
      </c>
      <c r="C47" s="85">
        <v>296</v>
      </c>
      <c r="D47" s="85">
        <v>296</v>
      </c>
      <c r="E47" s="85">
        <v>245</v>
      </c>
      <c r="F47" s="85">
        <v>330</v>
      </c>
      <c r="G47" s="85">
        <v>405</v>
      </c>
      <c r="H47" s="85">
        <v>452</v>
      </c>
      <c r="I47" s="85">
        <v>577</v>
      </c>
      <c r="J47" s="85">
        <v>495</v>
      </c>
      <c r="K47" s="85">
        <v>229</v>
      </c>
      <c r="L47" s="85">
        <v>45</v>
      </c>
      <c r="M47" s="85">
        <v>0</v>
      </c>
      <c r="N47" s="86">
        <v>3370</v>
      </c>
    </row>
    <row r="48" spans="1:14" s="10" customFormat="1" ht="13.5" customHeight="1" x14ac:dyDescent="0.15">
      <c r="A48" s="87"/>
      <c r="B48" s="88" t="s">
        <v>14</v>
      </c>
      <c r="C48" s="89">
        <v>261</v>
      </c>
      <c r="D48" s="89">
        <v>296</v>
      </c>
      <c r="E48" s="89">
        <v>263</v>
      </c>
      <c r="F48" s="89">
        <v>308</v>
      </c>
      <c r="G48" s="89">
        <v>377</v>
      </c>
      <c r="H48" s="89">
        <v>451</v>
      </c>
      <c r="I48" s="89">
        <v>564</v>
      </c>
      <c r="J48" s="89">
        <v>545</v>
      </c>
      <c r="K48" s="89">
        <v>401</v>
      </c>
      <c r="L48" s="89">
        <v>171</v>
      </c>
      <c r="M48" s="89">
        <v>6</v>
      </c>
      <c r="N48" s="90">
        <v>3643</v>
      </c>
    </row>
    <row r="49" spans="1:14" s="10" customFormat="1" ht="13.5" customHeight="1" x14ac:dyDescent="0.15">
      <c r="A49" s="91"/>
      <c r="B49" s="92" t="s">
        <v>15</v>
      </c>
      <c r="C49" s="93">
        <v>557</v>
      </c>
      <c r="D49" s="93">
        <v>592</v>
      </c>
      <c r="E49" s="93">
        <v>508</v>
      </c>
      <c r="F49" s="93">
        <v>638</v>
      </c>
      <c r="G49" s="93">
        <v>782</v>
      </c>
      <c r="H49" s="93">
        <v>903</v>
      </c>
      <c r="I49" s="93">
        <v>1141</v>
      </c>
      <c r="J49" s="93">
        <v>1040</v>
      </c>
      <c r="K49" s="93">
        <v>630</v>
      </c>
      <c r="L49" s="93">
        <v>216</v>
      </c>
      <c r="M49" s="93">
        <v>6</v>
      </c>
      <c r="N49" s="94">
        <v>7013</v>
      </c>
    </row>
    <row r="50" spans="1:14" s="11" customFormat="1" outlineLevel="1" x14ac:dyDescent="0.15">
      <c r="A50" s="69" t="s">
        <v>58</v>
      </c>
      <c r="B50" s="70" t="s">
        <v>13</v>
      </c>
      <c r="C50" s="71">
        <v>123</v>
      </c>
      <c r="D50" s="71">
        <v>154</v>
      </c>
      <c r="E50" s="71">
        <v>116</v>
      </c>
      <c r="F50" s="71">
        <v>138</v>
      </c>
      <c r="G50" s="71">
        <v>194</v>
      </c>
      <c r="H50" s="71">
        <v>200</v>
      </c>
      <c r="I50" s="71">
        <v>271</v>
      </c>
      <c r="J50" s="71">
        <v>251</v>
      </c>
      <c r="K50" s="71">
        <v>132</v>
      </c>
      <c r="L50" s="71">
        <v>21</v>
      </c>
      <c r="M50" s="71">
        <v>1</v>
      </c>
      <c r="N50" s="96">
        <v>1601</v>
      </c>
    </row>
    <row r="51" spans="1:14" s="11" customFormat="1" outlineLevel="1" x14ac:dyDescent="0.15">
      <c r="A51" s="73"/>
      <c r="B51" s="74" t="s">
        <v>14</v>
      </c>
      <c r="C51" s="75">
        <v>114</v>
      </c>
      <c r="D51" s="75">
        <v>135</v>
      </c>
      <c r="E51" s="75">
        <v>105</v>
      </c>
      <c r="F51" s="75">
        <v>131</v>
      </c>
      <c r="G51" s="75">
        <v>210</v>
      </c>
      <c r="H51" s="75">
        <v>214</v>
      </c>
      <c r="I51" s="75">
        <v>277</v>
      </c>
      <c r="J51" s="75">
        <v>290</v>
      </c>
      <c r="K51" s="75">
        <v>182</v>
      </c>
      <c r="L51" s="75">
        <v>93</v>
      </c>
      <c r="M51" s="75">
        <v>5</v>
      </c>
      <c r="N51" s="98">
        <v>1756</v>
      </c>
    </row>
    <row r="52" spans="1:14" s="11" customFormat="1" outlineLevel="1" x14ac:dyDescent="0.15">
      <c r="A52" s="77"/>
      <c r="B52" s="78" t="s">
        <v>15</v>
      </c>
      <c r="C52" s="79">
        <v>237</v>
      </c>
      <c r="D52" s="79">
        <v>289</v>
      </c>
      <c r="E52" s="79">
        <v>221</v>
      </c>
      <c r="F52" s="79">
        <v>269</v>
      </c>
      <c r="G52" s="79">
        <v>404</v>
      </c>
      <c r="H52" s="79">
        <v>414</v>
      </c>
      <c r="I52" s="79">
        <v>548</v>
      </c>
      <c r="J52" s="79">
        <v>541</v>
      </c>
      <c r="K52" s="79">
        <v>314</v>
      </c>
      <c r="L52" s="79">
        <v>114</v>
      </c>
      <c r="M52" s="79">
        <v>6</v>
      </c>
      <c r="N52" s="100">
        <v>3357</v>
      </c>
    </row>
    <row r="53" spans="1:14" s="11" customFormat="1" outlineLevel="1" x14ac:dyDescent="0.15">
      <c r="A53" s="69" t="s">
        <v>59</v>
      </c>
      <c r="B53" s="70" t="s">
        <v>13</v>
      </c>
      <c r="C53" s="71">
        <v>77</v>
      </c>
      <c r="D53" s="71">
        <v>94</v>
      </c>
      <c r="E53" s="71">
        <v>87</v>
      </c>
      <c r="F53" s="71">
        <v>90</v>
      </c>
      <c r="G53" s="71">
        <v>143</v>
      </c>
      <c r="H53" s="71">
        <v>133</v>
      </c>
      <c r="I53" s="71">
        <v>186</v>
      </c>
      <c r="J53" s="71">
        <v>155</v>
      </c>
      <c r="K53" s="71">
        <v>85</v>
      </c>
      <c r="L53" s="71">
        <v>20</v>
      </c>
      <c r="M53" s="71">
        <v>0</v>
      </c>
      <c r="N53" s="96">
        <v>1070</v>
      </c>
    </row>
    <row r="54" spans="1:14" s="11" customFormat="1" outlineLevel="1" x14ac:dyDescent="0.15">
      <c r="A54" s="73"/>
      <c r="B54" s="74" t="s">
        <v>14</v>
      </c>
      <c r="C54" s="75">
        <v>67</v>
      </c>
      <c r="D54" s="75">
        <v>85</v>
      </c>
      <c r="E54" s="75">
        <v>72</v>
      </c>
      <c r="F54" s="75">
        <v>100</v>
      </c>
      <c r="G54" s="75">
        <v>157</v>
      </c>
      <c r="H54" s="75">
        <v>144</v>
      </c>
      <c r="I54" s="75">
        <v>211</v>
      </c>
      <c r="J54" s="75">
        <v>175</v>
      </c>
      <c r="K54" s="75">
        <v>130</v>
      </c>
      <c r="L54" s="75">
        <v>71</v>
      </c>
      <c r="M54" s="75">
        <v>2</v>
      </c>
      <c r="N54" s="98">
        <v>1214</v>
      </c>
    </row>
    <row r="55" spans="1:14" s="11" customFormat="1" outlineLevel="1" x14ac:dyDescent="0.15">
      <c r="A55" s="77"/>
      <c r="B55" s="78" t="s">
        <v>15</v>
      </c>
      <c r="C55" s="79">
        <v>144</v>
      </c>
      <c r="D55" s="79">
        <v>179</v>
      </c>
      <c r="E55" s="79">
        <v>159</v>
      </c>
      <c r="F55" s="79">
        <v>190</v>
      </c>
      <c r="G55" s="79">
        <v>300</v>
      </c>
      <c r="H55" s="79">
        <v>277</v>
      </c>
      <c r="I55" s="79">
        <v>397</v>
      </c>
      <c r="J55" s="79">
        <v>330</v>
      </c>
      <c r="K55" s="79">
        <v>215</v>
      </c>
      <c r="L55" s="79">
        <v>91</v>
      </c>
      <c r="M55" s="79">
        <v>2</v>
      </c>
      <c r="N55" s="100">
        <v>2284</v>
      </c>
    </row>
    <row r="56" spans="1:14" s="11" customFormat="1" outlineLevel="1" x14ac:dyDescent="0.15">
      <c r="A56" s="69" t="s">
        <v>60</v>
      </c>
      <c r="B56" s="70" t="s">
        <v>13</v>
      </c>
      <c r="C56" s="71">
        <v>92</v>
      </c>
      <c r="D56" s="71">
        <v>112</v>
      </c>
      <c r="E56" s="71">
        <v>80</v>
      </c>
      <c r="F56" s="71">
        <v>108</v>
      </c>
      <c r="G56" s="71">
        <v>137</v>
      </c>
      <c r="H56" s="71">
        <v>166</v>
      </c>
      <c r="I56" s="71">
        <v>196</v>
      </c>
      <c r="J56" s="71">
        <v>155</v>
      </c>
      <c r="K56" s="71">
        <v>90</v>
      </c>
      <c r="L56" s="71">
        <v>18</v>
      </c>
      <c r="M56" s="71">
        <v>0</v>
      </c>
      <c r="N56" s="96">
        <v>1154</v>
      </c>
    </row>
    <row r="57" spans="1:14" s="11" customFormat="1" outlineLevel="1" x14ac:dyDescent="0.15">
      <c r="A57" s="73"/>
      <c r="B57" s="74" t="s">
        <v>14</v>
      </c>
      <c r="C57" s="75">
        <v>75</v>
      </c>
      <c r="D57" s="75">
        <v>101</v>
      </c>
      <c r="E57" s="75">
        <v>68</v>
      </c>
      <c r="F57" s="75">
        <v>110</v>
      </c>
      <c r="G57" s="75">
        <v>134</v>
      </c>
      <c r="H57" s="75">
        <v>145</v>
      </c>
      <c r="I57" s="75">
        <v>207</v>
      </c>
      <c r="J57" s="75">
        <v>172</v>
      </c>
      <c r="K57" s="75">
        <v>146</v>
      </c>
      <c r="L57" s="75">
        <v>50</v>
      </c>
      <c r="M57" s="75">
        <v>5</v>
      </c>
      <c r="N57" s="98">
        <v>1213</v>
      </c>
    </row>
    <row r="58" spans="1:14" s="11" customFormat="1" outlineLevel="1" x14ac:dyDescent="0.15">
      <c r="A58" s="77"/>
      <c r="B58" s="78" t="s">
        <v>15</v>
      </c>
      <c r="C58" s="79">
        <v>167</v>
      </c>
      <c r="D58" s="79">
        <v>213</v>
      </c>
      <c r="E58" s="79">
        <v>148</v>
      </c>
      <c r="F58" s="79">
        <v>218</v>
      </c>
      <c r="G58" s="79">
        <v>271</v>
      </c>
      <c r="H58" s="79">
        <v>311</v>
      </c>
      <c r="I58" s="79">
        <v>403</v>
      </c>
      <c r="J58" s="79">
        <v>327</v>
      </c>
      <c r="K58" s="79">
        <v>236</v>
      </c>
      <c r="L58" s="79">
        <v>68</v>
      </c>
      <c r="M58" s="79">
        <v>5</v>
      </c>
      <c r="N58" s="100">
        <v>2367</v>
      </c>
    </row>
    <row r="59" spans="1:14" s="11" customFormat="1" outlineLevel="1" x14ac:dyDescent="0.15">
      <c r="A59" s="69" t="s">
        <v>61</v>
      </c>
      <c r="B59" s="70" t="s">
        <v>13</v>
      </c>
      <c r="C59" s="71">
        <v>44</v>
      </c>
      <c r="D59" s="71">
        <v>71</v>
      </c>
      <c r="E59" s="71">
        <v>52</v>
      </c>
      <c r="F59" s="71">
        <v>56</v>
      </c>
      <c r="G59" s="71">
        <v>75</v>
      </c>
      <c r="H59" s="71">
        <v>112</v>
      </c>
      <c r="I59" s="71">
        <v>135</v>
      </c>
      <c r="J59" s="71">
        <v>125</v>
      </c>
      <c r="K59" s="71">
        <v>57</v>
      </c>
      <c r="L59" s="71">
        <v>14</v>
      </c>
      <c r="M59" s="71">
        <v>0</v>
      </c>
      <c r="N59" s="96">
        <v>741</v>
      </c>
    </row>
    <row r="60" spans="1:14" s="11" customFormat="1" outlineLevel="1" x14ac:dyDescent="0.15">
      <c r="A60" s="73"/>
      <c r="B60" s="74" t="s">
        <v>14</v>
      </c>
      <c r="C60" s="75">
        <v>37</v>
      </c>
      <c r="D60" s="75">
        <v>42</v>
      </c>
      <c r="E60" s="75">
        <v>56</v>
      </c>
      <c r="F60" s="75">
        <v>52</v>
      </c>
      <c r="G60" s="75">
        <v>78</v>
      </c>
      <c r="H60" s="75">
        <v>93</v>
      </c>
      <c r="I60" s="75">
        <v>111</v>
      </c>
      <c r="J60" s="75">
        <v>120</v>
      </c>
      <c r="K60" s="75">
        <v>105</v>
      </c>
      <c r="L60" s="75">
        <v>29</v>
      </c>
      <c r="M60" s="75">
        <v>1</v>
      </c>
      <c r="N60" s="98">
        <v>724</v>
      </c>
    </row>
    <row r="61" spans="1:14" s="11" customFormat="1" outlineLevel="1" x14ac:dyDescent="0.15">
      <c r="A61" s="77"/>
      <c r="B61" s="78" t="s">
        <v>15</v>
      </c>
      <c r="C61" s="79">
        <v>81</v>
      </c>
      <c r="D61" s="79">
        <v>113</v>
      </c>
      <c r="E61" s="79">
        <v>108</v>
      </c>
      <c r="F61" s="79">
        <v>108</v>
      </c>
      <c r="G61" s="79">
        <v>153</v>
      </c>
      <c r="H61" s="79">
        <v>205</v>
      </c>
      <c r="I61" s="79">
        <v>246</v>
      </c>
      <c r="J61" s="79">
        <v>245</v>
      </c>
      <c r="K61" s="79">
        <v>162</v>
      </c>
      <c r="L61" s="79">
        <v>43</v>
      </c>
      <c r="M61" s="79">
        <v>1</v>
      </c>
      <c r="N61" s="100">
        <v>1465</v>
      </c>
    </row>
    <row r="62" spans="1:14" x14ac:dyDescent="0.15">
      <c r="A62" s="83" t="s">
        <v>34</v>
      </c>
      <c r="B62" s="84" t="s">
        <v>13</v>
      </c>
      <c r="C62" s="85">
        <v>336</v>
      </c>
      <c r="D62" s="85">
        <v>431</v>
      </c>
      <c r="E62" s="85">
        <v>335</v>
      </c>
      <c r="F62" s="85">
        <v>392</v>
      </c>
      <c r="G62" s="85">
        <v>549</v>
      </c>
      <c r="H62" s="85">
        <v>611</v>
      </c>
      <c r="I62" s="85">
        <v>788</v>
      </c>
      <c r="J62" s="85">
        <v>686</v>
      </c>
      <c r="K62" s="85">
        <v>364</v>
      </c>
      <c r="L62" s="85">
        <v>73</v>
      </c>
      <c r="M62" s="85">
        <v>1</v>
      </c>
      <c r="N62" s="86">
        <v>4566</v>
      </c>
    </row>
    <row r="63" spans="1:14" x14ac:dyDescent="0.15">
      <c r="A63" s="87"/>
      <c r="B63" s="88" t="s">
        <v>14</v>
      </c>
      <c r="C63" s="89">
        <v>293</v>
      </c>
      <c r="D63" s="89">
        <v>363</v>
      </c>
      <c r="E63" s="89">
        <v>301</v>
      </c>
      <c r="F63" s="89">
        <v>393</v>
      </c>
      <c r="G63" s="89">
        <v>579</v>
      </c>
      <c r="H63" s="89">
        <v>596</v>
      </c>
      <c r="I63" s="89">
        <v>806</v>
      </c>
      <c r="J63" s="89">
        <v>757</v>
      </c>
      <c r="K63" s="89">
        <v>563</v>
      </c>
      <c r="L63" s="89">
        <v>243</v>
      </c>
      <c r="M63" s="89">
        <v>13</v>
      </c>
      <c r="N63" s="90">
        <v>4907</v>
      </c>
    </row>
    <row r="64" spans="1:14" x14ac:dyDescent="0.15">
      <c r="A64" s="91"/>
      <c r="B64" s="92" t="s">
        <v>15</v>
      </c>
      <c r="C64" s="93">
        <v>629</v>
      </c>
      <c r="D64" s="93">
        <v>794</v>
      </c>
      <c r="E64" s="93">
        <v>636</v>
      </c>
      <c r="F64" s="93">
        <v>785</v>
      </c>
      <c r="G64" s="93">
        <v>1128</v>
      </c>
      <c r="H64" s="93">
        <v>1207</v>
      </c>
      <c r="I64" s="93">
        <v>1594</v>
      </c>
      <c r="J64" s="93">
        <v>1443</v>
      </c>
      <c r="K64" s="93">
        <v>927</v>
      </c>
      <c r="L64" s="93">
        <v>316</v>
      </c>
      <c r="M64" s="93">
        <v>14</v>
      </c>
      <c r="N64" s="94">
        <v>9473</v>
      </c>
    </row>
    <row r="65" spans="1:14" x14ac:dyDescent="0.15">
      <c r="A65" s="83" t="s">
        <v>23</v>
      </c>
      <c r="B65" s="84" t="s">
        <v>13</v>
      </c>
      <c r="C65" s="103">
        <v>108</v>
      </c>
      <c r="D65" s="103">
        <v>174</v>
      </c>
      <c r="E65" s="103">
        <v>147</v>
      </c>
      <c r="F65" s="103">
        <v>157</v>
      </c>
      <c r="G65" s="103">
        <v>240</v>
      </c>
      <c r="H65" s="103">
        <v>299</v>
      </c>
      <c r="I65" s="103">
        <v>451</v>
      </c>
      <c r="J65" s="103">
        <v>346</v>
      </c>
      <c r="K65" s="103">
        <v>153</v>
      </c>
      <c r="L65" s="103">
        <v>35</v>
      </c>
      <c r="M65" s="103">
        <v>1</v>
      </c>
      <c r="N65" s="86">
        <v>2111</v>
      </c>
    </row>
    <row r="66" spans="1:14" x14ac:dyDescent="0.15">
      <c r="A66" s="87"/>
      <c r="B66" s="88" t="s">
        <v>14</v>
      </c>
      <c r="C66" s="104">
        <v>110</v>
      </c>
      <c r="D66" s="104">
        <v>160</v>
      </c>
      <c r="E66" s="104">
        <v>135</v>
      </c>
      <c r="F66" s="104">
        <v>168</v>
      </c>
      <c r="G66" s="104">
        <v>231</v>
      </c>
      <c r="H66" s="104">
        <v>342</v>
      </c>
      <c r="I66" s="104">
        <v>482</v>
      </c>
      <c r="J66" s="104">
        <v>409</v>
      </c>
      <c r="K66" s="104">
        <v>316</v>
      </c>
      <c r="L66" s="104">
        <v>166</v>
      </c>
      <c r="M66" s="104">
        <v>5</v>
      </c>
      <c r="N66" s="90">
        <v>2524</v>
      </c>
    </row>
    <row r="67" spans="1:14" x14ac:dyDescent="0.15">
      <c r="A67" s="91"/>
      <c r="B67" s="92" t="s">
        <v>15</v>
      </c>
      <c r="C67" s="105">
        <v>218</v>
      </c>
      <c r="D67" s="105">
        <v>334</v>
      </c>
      <c r="E67" s="105">
        <v>282</v>
      </c>
      <c r="F67" s="105">
        <v>325</v>
      </c>
      <c r="G67" s="105">
        <v>471</v>
      </c>
      <c r="H67" s="105">
        <v>641</v>
      </c>
      <c r="I67" s="105">
        <v>933</v>
      </c>
      <c r="J67" s="105">
        <v>755</v>
      </c>
      <c r="K67" s="105">
        <v>469</v>
      </c>
      <c r="L67" s="105">
        <v>201</v>
      </c>
      <c r="M67" s="105">
        <v>6</v>
      </c>
      <c r="N67" s="94">
        <v>4635</v>
      </c>
    </row>
    <row r="68" spans="1:14" x14ac:dyDescent="0.15">
      <c r="A68" s="57" t="s">
        <v>2</v>
      </c>
      <c r="B68" s="107" t="s">
        <v>13</v>
      </c>
      <c r="C68" s="108">
        <v>5720</v>
      </c>
      <c r="D68" s="108">
        <v>6708</v>
      </c>
      <c r="E68" s="108">
        <v>5466</v>
      </c>
      <c r="F68" s="108">
        <v>6639</v>
      </c>
      <c r="G68" s="108">
        <v>8542</v>
      </c>
      <c r="H68" s="108">
        <v>8418</v>
      </c>
      <c r="I68" s="108">
        <v>9091</v>
      </c>
      <c r="J68" s="108">
        <v>8308</v>
      </c>
      <c r="K68" s="108">
        <v>4022</v>
      </c>
      <c r="L68" s="108">
        <v>727</v>
      </c>
      <c r="M68" s="108">
        <v>8</v>
      </c>
      <c r="N68" s="109">
        <v>63649</v>
      </c>
    </row>
    <row r="69" spans="1:14" x14ac:dyDescent="0.15">
      <c r="A69" s="61"/>
      <c r="B69" s="110" t="s">
        <v>14</v>
      </c>
      <c r="C69" s="111">
        <v>5437</v>
      </c>
      <c r="D69" s="111">
        <v>6156</v>
      </c>
      <c r="E69" s="111">
        <v>5240</v>
      </c>
      <c r="F69" s="111">
        <v>6659</v>
      </c>
      <c r="G69" s="111">
        <v>8760</v>
      </c>
      <c r="H69" s="111">
        <v>9261</v>
      </c>
      <c r="I69" s="111">
        <v>9639</v>
      </c>
      <c r="J69" s="111">
        <v>9811</v>
      </c>
      <c r="K69" s="111">
        <v>6582</v>
      </c>
      <c r="L69" s="111">
        <v>2363</v>
      </c>
      <c r="M69" s="111">
        <v>112</v>
      </c>
      <c r="N69" s="111">
        <v>70020</v>
      </c>
    </row>
    <row r="70" spans="1:14" x14ac:dyDescent="0.15">
      <c r="A70" s="61"/>
      <c r="B70" s="112" t="s">
        <v>15</v>
      </c>
      <c r="C70" s="113">
        <v>11157</v>
      </c>
      <c r="D70" s="113">
        <v>12864</v>
      </c>
      <c r="E70" s="113">
        <v>10706</v>
      </c>
      <c r="F70" s="113">
        <v>13298</v>
      </c>
      <c r="G70" s="113">
        <v>17302</v>
      </c>
      <c r="H70" s="113">
        <v>17679</v>
      </c>
      <c r="I70" s="113">
        <v>18730</v>
      </c>
      <c r="J70" s="113">
        <v>18119</v>
      </c>
      <c r="K70" s="113">
        <v>10604</v>
      </c>
      <c r="L70" s="113">
        <v>3090</v>
      </c>
      <c r="M70" s="113">
        <v>120</v>
      </c>
      <c r="N70" s="113">
        <v>133669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&amp;N&amp;C町別・年齢10歳毎人口&amp;R令和4年10月1日現在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46" activePane="bottomLeft" state="frozen"/>
      <selection pane="bottomLeft" sqref="A1:L70"/>
    </sheetView>
  </sheetViews>
  <sheetFormatPr defaultColWidth="9" defaultRowHeight="12" outlineLevelRow="1" x14ac:dyDescent="0.15"/>
  <cols>
    <col min="1" max="1" width="9.625" style="1" customWidth="1"/>
    <col min="2" max="2" width="3.125" style="1" customWidth="1"/>
    <col min="3" max="6" width="7.375" style="1" customWidth="1"/>
    <col min="7" max="11" width="8.75" style="1" customWidth="1"/>
    <col min="12" max="12" width="7.375" style="1" customWidth="1"/>
    <col min="13" max="16384" width="9" style="1"/>
  </cols>
  <sheetData>
    <row r="1" spans="1:12" s="4" customFormat="1" ht="12.75" customHeight="1" x14ac:dyDescent="0.15">
      <c r="A1" s="37" t="s">
        <v>147</v>
      </c>
      <c r="B1" s="37"/>
      <c r="C1" s="67" t="s">
        <v>84</v>
      </c>
      <c r="D1" s="67" t="s">
        <v>85</v>
      </c>
      <c r="E1" s="114" t="s">
        <v>82</v>
      </c>
      <c r="F1" s="40" t="s">
        <v>155</v>
      </c>
      <c r="G1" s="68" t="s">
        <v>18</v>
      </c>
      <c r="H1" s="40" t="s">
        <v>19</v>
      </c>
      <c r="I1" s="40" t="s">
        <v>20</v>
      </c>
      <c r="J1" s="40" t="s">
        <v>21</v>
      </c>
      <c r="K1" s="40" t="s">
        <v>22</v>
      </c>
      <c r="L1" s="115"/>
    </row>
    <row r="2" spans="1:12" s="10" customFormat="1" ht="13.5" customHeight="1" outlineLevel="1" x14ac:dyDescent="0.15">
      <c r="A2" s="69" t="s">
        <v>45</v>
      </c>
      <c r="B2" s="70" t="s">
        <v>13</v>
      </c>
      <c r="C2" s="71">
        <v>2567</v>
      </c>
      <c r="D2" s="71">
        <v>10341</v>
      </c>
      <c r="E2" s="71">
        <v>4406</v>
      </c>
      <c r="F2" s="71">
        <v>1988</v>
      </c>
      <c r="G2" s="96">
        <v>17314</v>
      </c>
      <c r="H2" s="116">
        <v>0.14826152246736746</v>
      </c>
      <c r="I2" s="116">
        <v>0.59726233106156867</v>
      </c>
      <c r="J2" s="116">
        <v>0.25447614647106387</v>
      </c>
      <c r="K2" s="116">
        <v>0.11482037657387086</v>
      </c>
      <c r="L2" s="115">
        <v>1</v>
      </c>
    </row>
    <row r="3" spans="1:12" s="10" customFormat="1" ht="13.5" customHeight="1" outlineLevel="1" x14ac:dyDescent="0.15">
      <c r="A3" s="73"/>
      <c r="B3" s="74" t="s">
        <v>14</v>
      </c>
      <c r="C3" s="75">
        <v>2389</v>
      </c>
      <c r="D3" s="75">
        <v>10972</v>
      </c>
      <c r="E3" s="75">
        <v>6149</v>
      </c>
      <c r="F3" s="75">
        <v>3412</v>
      </c>
      <c r="G3" s="98">
        <v>19510</v>
      </c>
      <c r="H3" s="117">
        <v>0.12245002562788314</v>
      </c>
      <c r="I3" s="117">
        <v>0.5623782675550999</v>
      </c>
      <c r="J3" s="117">
        <v>0.31517170681701689</v>
      </c>
      <c r="K3" s="117">
        <v>0.17488467452588416</v>
      </c>
      <c r="L3" s="115">
        <v>0.99999999999999989</v>
      </c>
    </row>
    <row r="4" spans="1:12" s="10" customFormat="1" ht="13.5" customHeight="1" outlineLevel="1" x14ac:dyDescent="0.15">
      <c r="A4" s="77"/>
      <c r="B4" s="78" t="s">
        <v>15</v>
      </c>
      <c r="C4" s="79">
        <v>4956</v>
      </c>
      <c r="D4" s="79">
        <v>21313</v>
      </c>
      <c r="E4" s="79">
        <v>10555</v>
      </c>
      <c r="F4" s="79">
        <v>5400</v>
      </c>
      <c r="G4" s="100">
        <v>36824</v>
      </c>
      <c r="H4" s="118">
        <v>0.13458613947425593</v>
      </c>
      <c r="I4" s="118">
        <v>0.57878014338474904</v>
      </c>
      <c r="J4" s="118">
        <v>0.286633717140995</v>
      </c>
      <c r="K4" s="118">
        <v>0.1466434933738866</v>
      </c>
      <c r="L4" s="115">
        <v>1</v>
      </c>
    </row>
    <row r="5" spans="1:12" s="11" customFormat="1" outlineLevel="1" x14ac:dyDescent="0.15">
      <c r="A5" s="69" t="s">
        <v>44</v>
      </c>
      <c r="B5" s="70" t="s">
        <v>13</v>
      </c>
      <c r="C5" s="71">
        <v>728</v>
      </c>
      <c r="D5" s="71">
        <v>2899</v>
      </c>
      <c r="E5" s="71">
        <v>998</v>
      </c>
      <c r="F5" s="71">
        <v>440</v>
      </c>
      <c r="G5" s="96">
        <v>4625</v>
      </c>
      <c r="H5" s="116">
        <v>0.1574054054054054</v>
      </c>
      <c r="I5" s="116">
        <v>0.6268108108108108</v>
      </c>
      <c r="J5" s="116">
        <v>0.21578378378378379</v>
      </c>
      <c r="K5" s="116">
        <v>9.5135135135135135E-2</v>
      </c>
      <c r="L5" s="115">
        <v>1</v>
      </c>
    </row>
    <row r="6" spans="1:12" s="11" customFormat="1" outlineLevel="1" x14ac:dyDescent="0.15">
      <c r="A6" s="73"/>
      <c r="B6" s="74" t="s">
        <v>14</v>
      </c>
      <c r="C6" s="75">
        <v>756</v>
      </c>
      <c r="D6" s="75">
        <v>2815</v>
      </c>
      <c r="E6" s="75">
        <v>1360</v>
      </c>
      <c r="F6" s="75">
        <v>738</v>
      </c>
      <c r="G6" s="98">
        <v>4931</v>
      </c>
      <c r="H6" s="117">
        <v>0.15331575745284931</v>
      </c>
      <c r="I6" s="117">
        <v>0.5708781180287974</v>
      </c>
      <c r="J6" s="117">
        <v>0.27580612451835329</v>
      </c>
      <c r="K6" s="117">
        <v>0.14966538227540052</v>
      </c>
      <c r="L6" s="115">
        <v>1</v>
      </c>
    </row>
    <row r="7" spans="1:12" s="11" customFormat="1" outlineLevel="1" x14ac:dyDescent="0.15">
      <c r="A7" s="77"/>
      <c r="B7" s="78" t="s">
        <v>15</v>
      </c>
      <c r="C7" s="79">
        <v>1484</v>
      </c>
      <c r="D7" s="79">
        <v>5714</v>
      </c>
      <c r="E7" s="79">
        <v>2358</v>
      </c>
      <c r="F7" s="79">
        <v>1178</v>
      </c>
      <c r="G7" s="100">
        <v>9556</v>
      </c>
      <c r="H7" s="118">
        <v>0.15529510255336962</v>
      </c>
      <c r="I7" s="118">
        <v>0.5979489326077857</v>
      </c>
      <c r="J7" s="118">
        <v>0.24675596483884471</v>
      </c>
      <c r="K7" s="118">
        <v>0.12327333612390122</v>
      </c>
      <c r="L7" s="115">
        <v>1</v>
      </c>
    </row>
    <row r="8" spans="1:12" s="11" customFormat="1" outlineLevel="1" x14ac:dyDescent="0.15">
      <c r="A8" s="69" t="s">
        <v>43</v>
      </c>
      <c r="B8" s="70" t="s">
        <v>13</v>
      </c>
      <c r="C8" s="71">
        <v>348</v>
      </c>
      <c r="D8" s="71">
        <v>1519</v>
      </c>
      <c r="E8" s="71">
        <v>773</v>
      </c>
      <c r="F8" s="71">
        <v>342</v>
      </c>
      <c r="G8" s="96">
        <v>2640</v>
      </c>
      <c r="H8" s="116">
        <v>0.13181818181818181</v>
      </c>
      <c r="I8" s="116">
        <v>0.57537878787878793</v>
      </c>
      <c r="J8" s="116">
        <v>0.29280303030303029</v>
      </c>
      <c r="K8" s="116">
        <v>0.12954545454545455</v>
      </c>
      <c r="L8" s="115">
        <v>1</v>
      </c>
    </row>
    <row r="9" spans="1:12" s="11" customFormat="1" outlineLevel="1" x14ac:dyDescent="0.15">
      <c r="A9" s="73"/>
      <c r="B9" s="74" t="s">
        <v>14</v>
      </c>
      <c r="C9" s="75">
        <v>326</v>
      </c>
      <c r="D9" s="75">
        <v>1470</v>
      </c>
      <c r="E9" s="75">
        <v>1014</v>
      </c>
      <c r="F9" s="75">
        <v>529</v>
      </c>
      <c r="G9" s="98">
        <v>2810</v>
      </c>
      <c r="H9" s="117">
        <v>0.11601423487544484</v>
      </c>
      <c r="I9" s="117">
        <v>0.52313167259786475</v>
      </c>
      <c r="J9" s="117">
        <v>0.36085409252669037</v>
      </c>
      <c r="K9" s="117">
        <v>0.18825622775800713</v>
      </c>
      <c r="L9" s="115">
        <v>1</v>
      </c>
    </row>
    <row r="10" spans="1:12" s="11" customFormat="1" outlineLevel="1" x14ac:dyDescent="0.15">
      <c r="A10" s="77"/>
      <c r="B10" s="78" t="s">
        <v>15</v>
      </c>
      <c r="C10" s="79">
        <v>674</v>
      </c>
      <c r="D10" s="79">
        <v>2989</v>
      </c>
      <c r="E10" s="79">
        <v>1787</v>
      </c>
      <c r="F10" s="79">
        <v>871</v>
      </c>
      <c r="G10" s="100">
        <v>5450</v>
      </c>
      <c r="H10" s="118">
        <v>0.1236697247706422</v>
      </c>
      <c r="I10" s="118">
        <v>0.54844036697247711</v>
      </c>
      <c r="J10" s="118">
        <v>0.32788990825688075</v>
      </c>
      <c r="K10" s="118">
        <v>0.15981651376146788</v>
      </c>
      <c r="L10" s="115">
        <v>1</v>
      </c>
    </row>
    <row r="11" spans="1:12" s="11" customFormat="1" outlineLevel="1" x14ac:dyDescent="0.15">
      <c r="A11" s="69" t="s">
        <v>42</v>
      </c>
      <c r="B11" s="70" t="s">
        <v>13</v>
      </c>
      <c r="C11" s="71">
        <v>165</v>
      </c>
      <c r="D11" s="71">
        <v>936</v>
      </c>
      <c r="E11" s="71">
        <v>676</v>
      </c>
      <c r="F11" s="71">
        <v>312</v>
      </c>
      <c r="G11" s="96">
        <v>1777</v>
      </c>
      <c r="H11" s="116">
        <v>9.2853123241418117E-2</v>
      </c>
      <c r="I11" s="116">
        <v>0.52673044456949913</v>
      </c>
      <c r="J11" s="116">
        <v>0.38041643218908272</v>
      </c>
      <c r="K11" s="116">
        <v>0.17557681485649973</v>
      </c>
      <c r="L11" s="115">
        <v>1</v>
      </c>
    </row>
    <row r="12" spans="1:12" s="11" customFormat="1" outlineLevel="1" x14ac:dyDescent="0.15">
      <c r="A12" s="73"/>
      <c r="B12" s="74" t="s">
        <v>14</v>
      </c>
      <c r="C12" s="75">
        <v>191</v>
      </c>
      <c r="D12" s="75">
        <v>966</v>
      </c>
      <c r="E12" s="75">
        <v>922</v>
      </c>
      <c r="F12" s="75">
        <v>581</v>
      </c>
      <c r="G12" s="98">
        <v>2079</v>
      </c>
      <c r="H12" s="117">
        <v>9.1871091871091867E-2</v>
      </c>
      <c r="I12" s="117">
        <v>0.46464646464646464</v>
      </c>
      <c r="J12" s="117">
        <v>0.44348244348244348</v>
      </c>
      <c r="K12" s="117">
        <v>0.27946127946127947</v>
      </c>
      <c r="L12" s="115">
        <v>1</v>
      </c>
    </row>
    <row r="13" spans="1:12" s="11" customFormat="1" outlineLevel="1" x14ac:dyDescent="0.15">
      <c r="A13" s="77"/>
      <c r="B13" s="78" t="s">
        <v>15</v>
      </c>
      <c r="C13" s="79">
        <v>356</v>
      </c>
      <c r="D13" s="79">
        <v>1902</v>
      </c>
      <c r="E13" s="79">
        <v>1598</v>
      </c>
      <c r="F13" s="79">
        <v>893</v>
      </c>
      <c r="G13" s="100">
        <v>3856</v>
      </c>
      <c r="H13" s="118">
        <v>9.2323651452282163E-2</v>
      </c>
      <c r="I13" s="118">
        <v>0.49325726141078841</v>
      </c>
      <c r="J13" s="118">
        <v>0.41441908713692949</v>
      </c>
      <c r="K13" s="118">
        <v>0.23158713692946059</v>
      </c>
      <c r="L13" s="115">
        <v>1</v>
      </c>
    </row>
    <row r="14" spans="1:12" s="11" customFormat="1" outlineLevel="1" x14ac:dyDescent="0.15">
      <c r="A14" s="69" t="s">
        <v>41</v>
      </c>
      <c r="B14" s="70" t="s">
        <v>13</v>
      </c>
      <c r="C14" s="71">
        <v>2320</v>
      </c>
      <c r="D14" s="71">
        <v>8282</v>
      </c>
      <c r="E14" s="71">
        <v>3225</v>
      </c>
      <c r="F14" s="71">
        <v>1658</v>
      </c>
      <c r="G14" s="96">
        <v>13827</v>
      </c>
      <c r="H14" s="116">
        <v>0.16778766182107471</v>
      </c>
      <c r="I14" s="116">
        <v>0.59897302379402617</v>
      </c>
      <c r="J14" s="116">
        <v>0.23323931438489912</v>
      </c>
      <c r="K14" s="116">
        <v>0.11991032038764736</v>
      </c>
      <c r="L14" s="115">
        <v>1</v>
      </c>
    </row>
    <row r="15" spans="1:12" s="11" customFormat="1" outlineLevel="1" x14ac:dyDescent="0.15">
      <c r="A15" s="73"/>
      <c r="B15" s="74" t="s">
        <v>14</v>
      </c>
      <c r="C15" s="75">
        <v>2149</v>
      </c>
      <c r="D15" s="75">
        <v>8466</v>
      </c>
      <c r="E15" s="75">
        <v>4209</v>
      </c>
      <c r="F15" s="75">
        <v>2328</v>
      </c>
      <c r="G15" s="98">
        <v>14824</v>
      </c>
      <c r="H15" s="117">
        <v>0.14496762007555317</v>
      </c>
      <c r="I15" s="117">
        <v>0.57110091743119262</v>
      </c>
      <c r="J15" s="117">
        <v>0.28393146249325418</v>
      </c>
      <c r="K15" s="117">
        <v>0.15704263356718834</v>
      </c>
      <c r="L15" s="115">
        <v>1</v>
      </c>
    </row>
    <row r="16" spans="1:12" s="11" customFormat="1" outlineLevel="1" x14ac:dyDescent="0.15">
      <c r="A16" s="77"/>
      <c r="B16" s="78" t="s">
        <v>15</v>
      </c>
      <c r="C16" s="79">
        <v>4469</v>
      </c>
      <c r="D16" s="79">
        <v>16748</v>
      </c>
      <c r="E16" s="79">
        <v>7434</v>
      </c>
      <c r="F16" s="79">
        <v>3986</v>
      </c>
      <c r="G16" s="100">
        <v>28651</v>
      </c>
      <c r="H16" s="118">
        <v>0.15598059404558304</v>
      </c>
      <c r="I16" s="118">
        <v>0.58455202261701167</v>
      </c>
      <c r="J16" s="118">
        <v>0.25946738333740532</v>
      </c>
      <c r="K16" s="118">
        <v>0.13912254371575164</v>
      </c>
      <c r="L16" s="115">
        <v>1</v>
      </c>
    </row>
    <row r="17" spans="1:12" s="11" customFormat="1" outlineLevel="1" x14ac:dyDescent="0.15">
      <c r="A17" s="69" t="s">
        <v>40</v>
      </c>
      <c r="B17" s="70" t="s">
        <v>13</v>
      </c>
      <c r="C17" s="71">
        <v>76</v>
      </c>
      <c r="D17" s="71">
        <v>493</v>
      </c>
      <c r="E17" s="71">
        <v>355</v>
      </c>
      <c r="F17" s="71">
        <v>157</v>
      </c>
      <c r="G17" s="96">
        <v>924</v>
      </c>
      <c r="H17" s="116">
        <v>8.2251082251082255E-2</v>
      </c>
      <c r="I17" s="116">
        <v>0.53354978354978355</v>
      </c>
      <c r="J17" s="116">
        <v>0.38419913419913421</v>
      </c>
      <c r="K17" s="116">
        <v>0.16991341991341991</v>
      </c>
      <c r="L17" s="115">
        <v>1</v>
      </c>
    </row>
    <row r="18" spans="1:12" s="11" customFormat="1" outlineLevel="1" x14ac:dyDescent="0.15">
      <c r="A18" s="73"/>
      <c r="B18" s="74" t="s">
        <v>14</v>
      </c>
      <c r="C18" s="75">
        <v>73</v>
      </c>
      <c r="D18" s="75">
        <v>459</v>
      </c>
      <c r="E18" s="75">
        <v>479</v>
      </c>
      <c r="F18" s="75">
        <v>289</v>
      </c>
      <c r="G18" s="98">
        <v>1011</v>
      </c>
      <c r="H18" s="117">
        <v>7.2205736894164194E-2</v>
      </c>
      <c r="I18" s="117">
        <v>0.45400593471810091</v>
      </c>
      <c r="J18" s="117">
        <v>0.47378832838773494</v>
      </c>
      <c r="K18" s="117">
        <v>0.28585558852621168</v>
      </c>
      <c r="L18" s="115">
        <v>1</v>
      </c>
    </row>
    <row r="19" spans="1:12" s="11" customFormat="1" outlineLevel="1" x14ac:dyDescent="0.15">
      <c r="A19" s="77"/>
      <c r="B19" s="78" t="s">
        <v>15</v>
      </c>
      <c r="C19" s="79">
        <v>149</v>
      </c>
      <c r="D19" s="79">
        <v>952</v>
      </c>
      <c r="E19" s="79">
        <v>834</v>
      </c>
      <c r="F19" s="79">
        <v>446</v>
      </c>
      <c r="G19" s="100">
        <v>1935</v>
      </c>
      <c r="H19" s="118">
        <v>7.700258397932816E-2</v>
      </c>
      <c r="I19" s="118">
        <v>0.49198966408268735</v>
      </c>
      <c r="J19" s="118">
        <v>0.43100775193798452</v>
      </c>
      <c r="K19" s="118">
        <v>0.23049095607235143</v>
      </c>
      <c r="L19" s="115">
        <v>1</v>
      </c>
    </row>
    <row r="20" spans="1:12" s="11" customFormat="1" outlineLevel="1" x14ac:dyDescent="0.15">
      <c r="A20" s="69" t="s">
        <v>39</v>
      </c>
      <c r="B20" s="70" t="s">
        <v>13</v>
      </c>
      <c r="C20" s="71">
        <v>298</v>
      </c>
      <c r="D20" s="71">
        <v>1286</v>
      </c>
      <c r="E20" s="71">
        <v>855</v>
      </c>
      <c r="F20" s="71">
        <v>360</v>
      </c>
      <c r="G20" s="96">
        <v>2439</v>
      </c>
      <c r="H20" s="116">
        <v>0.12218122181221812</v>
      </c>
      <c r="I20" s="116">
        <v>0.52726527265272649</v>
      </c>
      <c r="J20" s="116">
        <v>0.35055350553505538</v>
      </c>
      <c r="K20" s="116">
        <v>0.14760147601476015</v>
      </c>
      <c r="L20" s="115">
        <v>1</v>
      </c>
    </row>
    <row r="21" spans="1:12" s="11" customFormat="1" outlineLevel="1" x14ac:dyDescent="0.15">
      <c r="A21" s="73"/>
      <c r="B21" s="74" t="s">
        <v>14</v>
      </c>
      <c r="C21" s="81">
        <v>288</v>
      </c>
      <c r="D21" s="81">
        <v>1323</v>
      </c>
      <c r="E21" s="81">
        <v>1095</v>
      </c>
      <c r="F21" s="81">
        <v>611</v>
      </c>
      <c r="G21" s="98">
        <v>2706</v>
      </c>
      <c r="H21" s="117">
        <v>0.10643015521064302</v>
      </c>
      <c r="I21" s="117">
        <v>0.48891352549889133</v>
      </c>
      <c r="J21" s="117">
        <v>0.40465631929046564</v>
      </c>
      <c r="K21" s="117">
        <v>0.22579453067257946</v>
      </c>
      <c r="L21" s="115">
        <v>1</v>
      </c>
    </row>
    <row r="22" spans="1:12" s="11" customFormat="1" outlineLevel="1" x14ac:dyDescent="0.15">
      <c r="A22" s="77"/>
      <c r="B22" s="78" t="s">
        <v>15</v>
      </c>
      <c r="C22" s="79">
        <v>586</v>
      </c>
      <c r="D22" s="79">
        <v>2609</v>
      </c>
      <c r="E22" s="79">
        <v>1950</v>
      </c>
      <c r="F22" s="79">
        <v>971</v>
      </c>
      <c r="G22" s="100">
        <v>5145</v>
      </c>
      <c r="H22" s="118">
        <v>0.11389698736637512</v>
      </c>
      <c r="I22" s="118">
        <v>0.50709426627793974</v>
      </c>
      <c r="J22" s="118">
        <v>0.37900874635568516</v>
      </c>
      <c r="K22" s="118">
        <v>0.18872691933916425</v>
      </c>
      <c r="L22" s="115">
        <v>1</v>
      </c>
    </row>
    <row r="23" spans="1:12" x14ac:dyDescent="0.15">
      <c r="A23" s="83" t="s">
        <v>32</v>
      </c>
      <c r="B23" s="84" t="s">
        <v>13</v>
      </c>
      <c r="C23" s="85">
        <v>6502</v>
      </c>
      <c r="D23" s="85">
        <v>25756</v>
      </c>
      <c r="E23" s="85">
        <v>11288</v>
      </c>
      <c r="F23" s="85">
        <v>5257</v>
      </c>
      <c r="G23" s="86">
        <v>43546</v>
      </c>
      <c r="H23" s="119">
        <v>0.14931336976989851</v>
      </c>
      <c r="I23" s="119">
        <v>0.59146649520047767</v>
      </c>
      <c r="J23" s="119">
        <v>0.25922013502962382</v>
      </c>
      <c r="K23" s="119">
        <v>0.1207229137004547</v>
      </c>
      <c r="L23" s="115">
        <v>1</v>
      </c>
    </row>
    <row r="24" spans="1:12" x14ac:dyDescent="0.15">
      <c r="A24" s="87"/>
      <c r="B24" s="88" t="s">
        <v>14</v>
      </c>
      <c r="C24" s="89">
        <v>6172</v>
      </c>
      <c r="D24" s="89">
        <v>26471</v>
      </c>
      <c r="E24" s="89">
        <v>15228</v>
      </c>
      <c r="F24" s="89">
        <v>8488</v>
      </c>
      <c r="G24" s="90">
        <v>47871</v>
      </c>
      <c r="H24" s="120">
        <v>0.12892983225752544</v>
      </c>
      <c r="I24" s="120">
        <v>0.55296526080508035</v>
      </c>
      <c r="J24" s="120">
        <v>0.31810490693739424</v>
      </c>
      <c r="K24" s="120">
        <v>0.17730985356478871</v>
      </c>
      <c r="L24" s="115">
        <v>1</v>
      </c>
    </row>
    <row r="25" spans="1:12" x14ac:dyDescent="0.15">
      <c r="A25" s="91"/>
      <c r="B25" s="92" t="s">
        <v>15</v>
      </c>
      <c r="C25" s="93">
        <v>12674</v>
      </c>
      <c r="D25" s="93">
        <v>52227</v>
      </c>
      <c r="E25" s="93">
        <v>26516</v>
      </c>
      <c r="F25" s="93">
        <v>13745</v>
      </c>
      <c r="G25" s="94">
        <v>91417</v>
      </c>
      <c r="H25" s="121">
        <v>0.13863942155179015</v>
      </c>
      <c r="I25" s="121">
        <v>0.57130511830403541</v>
      </c>
      <c r="J25" s="121">
        <v>0.29005546014417449</v>
      </c>
      <c r="K25" s="121">
        <v>0.15035496680048568</v>
      </c>
      <c r="L25" s="115">
        <v>1</v>
      </c>
    </row>
    <row r="26" spans="1:12" s="11" customFormat="1" outlineLevel="1" x14ac:dyDescent="0.15">
      <c r="A26" s="69" t="s">
        <v>52</v>
      </c>
      <c r="B26" s="70" t="s">
        <v>13</v>
      </c>
      <c r="C26" s="95">
        <v>979</v>
      </c>
      <c r="D26" s="95">
        <v>3749</v>
      </c>
      <c r="E26" s="95">
        <v>1944</v>
      </c>
      <c r="F26" s="95">
        <v>811</v>
      </c>
      <c r="G26" s="86">
        <v>6672</v>
      </c>
      <c r="H26" s="116">
        <v>0.14673261390887291</v>
      </c>
      <c r="I26" s="116">
        <v>0.56190047961630696</v>
      </c>
      <c r="J26" s="116">
        <v>0.29136690647482016</v>
      </c>
      <c r="K26" s="116">
        <v>0.12155275779376498</v>
      </c>
      <c r="L26" s="115">
        <v>1</v>
      </c>
    </row>
    <row r="27" spans="1:12" s="11" customFormat="1" outlineLevel="1" x14ac:dyDescent="0.15">
      <c r="A27" s="73"/>
      <c r="B27" s="74" t="s">
        <v>14</v>
      </c>
      <c r="C27" s="97">
        <v>889</v>
      </c>
      <c r="D27" s="97">
        <v>3848</v>
      </c>
      <c r="E27" s="97">
        <v>2416</v>
      </c>
      <c r="F27" s="97">
        <v>1121</v>
      </c>
      <c r="G27" s="90">
        <v>7153</v>
      </c>
      <c r="H27" s="117">
        <v>0.1242835174052845</v>
      </c>
      <c r="I27" s="117">
        <v>0.53795610233468472</v>
      </c>
      <c r="J27" s="117">
        <v>0.33776038026003075</v>
      </c>
      <c r="K27" s="117">
        <v>0.15671746120508878</v>
      </c>
      <c r="L27" s="115">
        <v>1</v>
      </c>
    </row>
    <row r="28" spans="1:12" s="11" customFormat="1" outlineLevel="1" x14ac:dyDescent="0.15">
      <c r="A28" s="77"/>
      <c r="B28" s="78" t="s">
        <v>15</v>
      </c>
      <c r="C28" s="99">
        <v>1868</v>
      </c>
      <c r="D28" s="99">
        <v>7597</v>
      </c>
      <c r="E28" s="99">
        <v>4360</v>
      </c>
      <c r="F28" s="99">
        <v>1932</v>
      </c>
      <c r="G28" s="94">
        <v>13825</v>
      </c>
      <c r="H28" s="118">
        <v>0.13511754068716095</v>
      </c>
      <c r="I28" s="118">
        <v>0.54951175406871611</v>
      </c>
      <c r="J28" s="118">
        <v>0.31537070524412297</v>
      </c>
      <c r="K28" s="118">
        <v>0.13974683544303798</v>
      </c>
      <c r="L28" s="115">
        <v>1</v>
      </c>
    </row>
    <row r="29" spans="1:12" s="11" customFormat="1" outlineLevel="1" x14ac:dyDescent="0.15">
      <c r="A29" s="69" t="s">
        <v>53</v>
      </c>
      <c r="B29" s="70" t="s">
        <v>13</v>
      </c>
      <c r="C29" s="95">
        <v>52</v>
      </c>
      <c r="D29" s="95">
        <v>236</v>
      </c>
      <c r="E29" s="95">
        <v>207</v>
      </c>
      <c r="F29" s="95">
        <v>88</v>
      </c>
      <c r="G29" s="86">
        <v>495</v>
      </c>
      <c r="H29" s="116">
        <v>0.10505050505050505</v>
      </c>
      <c r="I29" s="116">
        <v>0.47676767676767678</v>
      </c>
      <c r="J29" s="116">
        <v>0.41818181818181815</v>
      </c>
      <c r="K29" s="116">
        <v>0.17777777777777778</v>
      </c>
      <c r="L29" s="115">
        <v>1</v>
      </c>
    </row>
    <row r="30" spans="1:12" s="11" customFormat="1" outlineLevel="1" x14ac:dyDescent="0.15">
      <c r="A30" s="73"/>
      <c r="B30" s="74" t="s">
        <v>14</v>
      </c>
      <c r="C30" s="97">
        <v>44</v>
      </c>
      <c r="D30" s="97">
        <v>275</v>
      </c>
      <c r="E30" s="97">
        <v>280</v>
      </c>
      <c r="F30" s="97">
        <v>169</v>
      </c>
      <c r="G30" s="90">
        <v>599</v>
      </c>
      <c r="H30" s="117">
        <v>7.3455759599332218E-2</v>
      </c>
      <c r="I30" s="117">
        <v>0.45909849749582637</v>
      </c>
      <c r="J30" s="117">
        <v>0.46744574290484142</v>
      </c>
      <c r="K30" s="117">
        <v>0.28213689482470783</v>
      </c>
      <c r="L30" s="115">
        <v>1</v>
      </c>
    </row>
    <row r="31" spans="1:12" s="11" customFormat="1" outlineLevel="1" x14ac:dyDescent="0.15">
      <c r="A31" s="77"/>
      <c r="B31" s="78" t="s">
        <v>15</v>
      </c>
      <c r="C31" s="99">
        <v>96</v>
      </c>
      <c r="D31" s="99">
        <v>511</v>
      </c>
      <c r="E31" s="99">
        <v>487</v>
      </c>
      <c r="F31" s="99">
        <v>257</v>
      </c>
      <c r="G31" s="94">
        <v>1094</v>
      </c>
      <c r="H31" s="118">
        <v>8.7751371115173671E-2</v>
      </c>
      <c r="I31" s="118">
        <v>0.46709323583180989</v>
      </c>
      <c r="J31" s="118">
        <v>0.44515539305301643</v>
      </c>
      <c r="K31" s="118">
        <v>0.23491773308957953</v>
      </c>
      <c r="L31" s="115">
        <v>1</v>
      </c>
    </row>
    <row r="32" spans="1:12" s="11" customFormat="1" outlineLevel="1" x14ac:dyDescent="0.15">
      <c r="A32" s="69" t="s">
        <v>54</v>
      </c>
      <c r="B32" s="70" t="s">
        <v>13</v>
      </c>
      <c r="C32" s="95">
        <v>78</v>
      </c>
      <c r="D32" s="95">
        <v>309</v>
      </c>
      <c r="E32" s="95">
        <v>205</v>
      </c>
      <c r="F32" s="95">
        <v>87</v>
      </c>
      <c r="G32" s="86">
        <v>592</v>
      </c>
      <c r="H32" s="116">
        <v>0.13175675675675674</v>
      </c>
      <c r="I32" s="116">
        <v>0.52195945945945943</v>
      </c>
      <c r="J32" s="116">
        <v>0.34628378378378377</v>
      </c>
      <c r="K32" s="116">
        <v>0.14695945945945946</v>
      </c>
      <c r="L32" s="115">
        <v>1</v>
      </c>
    </row>
    <row r="33" spans="1:12" s="11" customFormat="1" outlineLevel="1" x14ac:dyDescent="0.15">
      <c r="A33" s="73"/>
      <c r="B33" s="74" t="s">
        <v>14</v>
      </c>
      <c r="C33" s="97">
        <v>65</v>
      </c>
      <c r="D33" s="97">
        <v>348</v>
      </c>
      <c r="E33" s="97">
        <v>260</v>
      </c>
      <c r="F33" s="97">
        <v>161</v>
      </c>
      <c r="G33" s="90">
        <v>673</v>
      </c>
      <c r="H33" s="117">
        <v>9.658246656760773E-2</v>
      </c>
      <c r="I33" s="117">
        <v>0.51708766716196142</v>
      </c>
      <c r="J33" s="117">
        <v>0.38632986627043092</v>
      </c>
      <c r="K33" s="117">
        <v>0.23922734026745915</v>
      </c>
      <c r="L33" s="115">
        <v>1</v>
      </c>
    </row>
    <row r="34" spans="1:12" s="11" customFormat="1" outlineLevel="1" x14ac:dyDescent="0.15">
      <c r="A34" s="77"/>
      <c r="B34" s="78" t="s">
        <v>15</v>
      </c>
      <c r="C34" s="99">
        <v>143</v>
      </c>
      <c r="D34" s="99">
        <v>657</v>
      </c>
      <c r="E34" s="99">
        <v>465</v>
      </c>
      <c r="F34" s="99">
        <v>248</v>
      </c>
      <c r="G34" s="94">
        <v>1265</v>
      </c>
      <c r="H34" s="118">
        <v>0.11304347826086956</v>
      </c>
      <c r="I34" s="118">
        <v>0.51936758893280632</v>
      </c>
      <c r="J34" s="118">
        <v>0.3675889328063241</v>
      </c>
      <c r="K34" s="118">
        <v>0.19604743083003953</v>
      </c>
      <c r="L34" s="115">
        <v>1</v>
      </c>
    </row>
    <row r="35" spans="1:12" s="10" customFormat="1" ht="13.5" customHeight="1" x14ac:dyDescent="0.15">
      <c r="A35" s="101" t="s">
        <v>35</v>
      </c>
      <c r="B35" s="84" t="s">
        <v>13</v>
      </c>
      <c r="C35" s="85">
        <v>1109</v>
      </c>
      <c r="D35" s="85">
        <v>4294</v>
      </c>
      <c r="E35" s="85">
        <v>2356</v>
      </c>
      <c r="F35" s="85">
        <v>986</v>
      </c>
      <c r="G35" s="86">
        <v>7759</v>
      </c>
      <c r="H35" s="119">
        <v>0.14293079005026421</v>
      </c>
      <c r="I35" s="119">
        <v>0.5534218327104008</v>
      </c>
      <c r="J35" s="119">
        <v>0.30364737723933499</v>
      </c>
      <c r="K35" s="119">
        <v>0.12707823173089317</v>
      </c>
      <c r="L35" s="115">
        <v>1</v>
      </c>
    </row>
    <row r="36" spans="1:12" s="10" customFormat="1" ht="14.25" customHeight="1" x14ac:dyDescent="0.15">
      <c r="A36" s="102"/>
      <c r="B36" s="88" t="s">
        <v>14</v>
      </c>
      <c r="C36" s="89">
        <v>998</v>
      </c>
      <c r="D36" s="89">
        <v>4471</v>
      </c>
      <c r="E36" s="89">
        <v>2956</v>
      </c>
      <c r="F36" s="89">
        <v>1451</v>
      </c>
      <c r="G36" s="90">
        <v>8425</v>
      </c>
      <c r="H36" s="120">
        <v>0.11845697329376854</v>
      </c>
      <c r="I36" s="120">
        <v>0.53068249258160238</v>
      </c>
      <c r="J36" s="120">
        <v>0.35086053412462909</v>
      </c>
      <c r="K36" s="120">
        <v>0.17222551928783383</v>
      </c>
      <c r="L36" s="115">
        <v>1</v>
      </c>
    </row>
    <row r="37" spans="1:12" s="10" customFormat="1" ht="13.5" customHeight="1" x14ac:dyDescent="0.15">
      <c r="A37" s="102"/>
      <c r="B37" s="92" t="s">
        <v>15</v>
      </c>
      <c r="C37" s="93">
        <v>2107</v>
      </c>
      <c r="D37" s="93">
        <v>8765</v>
      </c>
      <c r="E37" s="93">
        <v>5312</v>
      </c>
      <c r="F37" s="93">
        <v>2437</v>
      </c>
      <c r="G37" s="94">
        <v>16184</v>
      </c>
      <c r="H37" s="121">
        <v>0.13019031141868512</v>
      </c>
      <c r="I37" s="121">
        <v>0.54158428077113197</v>
      </c>
      <c r="J37" s="121">
        <v>0.32822540781018289</v>
      </c>
      <c r="K37" s="121">
        <v>0.15058082056351951</v>
      </c>
      <c r="L37" s="115">
        <v>1</v>
      </c>
    </row>
    <row r="38" spans="1:12" s="10" customFormat="1" ht="13.5" customHeight="1" x14ac:dyDescent="0.15">
      <c r="A38" s="83" t="s">
        <v>36</v>
      </c>
      <c r="B38" s="84" t="s">
        <v>13</v>
      </c>
      <c r="C38" s="103">
        <v>303</v>
      </c>
      <c r="D38" s="103">
        <v>1254</v>
      </c>
      <c r="E38" s="103">
        <v>740</v>
      </c>
      <c r="F38" s="103">
        <v>318</v>
      </c>
      <c r="G38" s="122">
        <v>2297</v>
      </c>
      <c r="H38" s="119">
        <v>0.13191118850674793</v>
      </c>
      <c r="I38" s="119">
        <v>0.54592947322594687</v>
      </c>
      <c r="J38" s="119">
        <v>0.3221593382673052</v>
      </c>
      <c r="K38" s="119">
        <v>0.13844144536351763</v>
      </c>
      <c r="L38" s="115">
        <v>1</v>
      </c>
    </row>
    <row r="39" spans="1:12" s="10" customFormat="1" ht="13.5" customHeight="1" x14ac:dyDescent="0.15">
      <c r="A39" s="87"/>
      <c r="B39" s="88" t="s">
        <v>14</v>
      </c>
      <c r="C39" s="104">
        <v>287</v>
      </c>
      <c r="D39" s="104">
        <v>1334</v>
      </c>
      <c r="E39" s="104">
        <v>1029</v>
      </c>
      <c r="F39" s="104">
        <v>586</v>
      </c>
      <c r="G39" s="90">
        <v>2650</v>
      </c>
      <c r="H39" s="120">
        <v>0.10830188679245283</v>
      </c>
      <c r="I39" s="120">
        <v>0.50339622641509429</v>
      </c>
      <c r="J39" s="120">
        <v>0.38830188679245281</v>
      </c>
      <c r="K39" s="120">
        <v>0.22113207547169811</v>
      </c>
      <c r="L39" s="115">
        <v>0.99999999999999989</v>
      </c>
    </row>
    <row r="40" spans="1:12" s="10" customFormat="1" ht="13.5" customHeight="1" x14ac:dyDescent="0.15">
      <c r="A40" s="91"/>
      <c r="B40" s="92" t="s">
        <v>15</v>
      </c>
      <c r="C40" s="105">
        <v>590</v>
      </c>
      <c r="D40" s="105">
        <v>2588</v>
      </c>
      <c r="E40" s="105">
        <v>1769</v>
      </c>
      <c r="F40" s="105">
        <v>904</v>
      </c>
      <c r="G40" s="123">
        <v>4947</v>
      </c>
      <c r="H40" s="121">
        <v>0.11926420052557106</v>
      </c>
      <c r="I40" s="121">
        <v>0.52314534061047102</v>
      </c>
      <c r="J40" s="121">
        <v>0.35759045886395796</v>
      </c>
      <c r="K40" s="121">
        <v>0.18273701233070547</v>
      </c>
      <c r="L40" s="115">
        <v>1</v>
      </c>
    </row>
    <row r="41" spans="1:12" s="11" customFormat="1" ht="13.5" customHeight="1" outlineLevel="1" x14ac:dyDescent="0.15">
      <c r="A41" s="69" t="s">
        <v>55</v>
      </c>
      <c r="B41" s="70" t="s">
        <v>13</v>
      </c>
      <c r="C41" s="124">
        <v>359</v>
      </c>
      <c r="D41" s="124">
        <v>1446</v>
      </c>
      <c r="E41" s="124">
        <v>808</v>
      </c>
      <c r="F41" s="124">
        <v>317</v>
      </c>
      <c r="G41" s="96">
        <v>2613</v>
      </c>
      <c r="H41" s="116">
        <v>0.13738997321086874</v>
      </c>
      <c r="I41" s="116">
        <v>0.55338691159586684</v>
      </c>
      <c r="J41" s="116">
        <v>0.30922311519326445</v>
      </c>
      <c r="K41" s="116">
        <v>0.12131649445082281</v>
      </c>
      <c r="L41" s="115">
        <v>1</v>
      </c>
    </row>
    <row r="42" spans="1:12" s="11" customFormat="1" outlineLevel="1" x14ac:dyDescent="0.15">
      <c r="A42" s="73"/>
      <c r="B42" s="74" t="s">
        <v>14</v>
      </c>
      <c r="C42" s="125">
        <v>326</v>
      </c>
      <c r="D42" s="125">
        <v>1412</v>
      </c>
      <c r="E42" s="125">
        <v>1067</v>
      </c>
      <c r="F42" s="125">
        <v>585</v>
      </c>
      <c r="G42" s="98">
        <v>2805</v>
      </c>
      <c r="H42" s="117">
        <v>0.1162210338680927</v>
      </c>
      <c r="I42" s="117">
        <v>0.50338680926916224</v>
      </c>
      <c r="J42" s="117">
        <v>0.38039215686274508</v>
      </c>
      <c r="K42" s="117">
        <v>0.20855614973262032</v>
      </c>
      <c r="L42" s="115">
        <v>1</v>
      </c>
    </row>
    <row r="43" spans="1:12" s="11" customFormat="1" outlineLevel="1" x14ac:dyDescent="0.15">
      <c r="A43" s="77"/>
      <c r="B43" s="78" t="s">
        <v>15</v>
      </c>
      <c r="C43" s="126">
        <v>685</v>
      </c>
      <c r="D43" s="126">
        <v>2858</v>
      </c>
      <c r="E43" s="126">
        <v>1875</v>
      </c>
      <c r="F43" s="126">
        <v>902</v>
      </c>
      <c r="G43" s="100">
        <v>5418</v>
      </c>
      <c r="H43" s="118">
        <v>0.12643041712809155</v>
      </c>
      <c r="I43" s="118">
        <v>0.52750092284976002</v>
      </c>
      <c r="J43" s="118">
        <v>0.34606866002214837</v>
      </c>
      <c r="K43" s="118">
        <v>0.16648209671465486</v>
      </c>
      <c r="L43" s="115">
        <v>1</v>
      </c>
    </row>
    <row r="44" spans="1:12" s="11" customFormat="1" ht="13.5" customHeight="1" outlineLevel="1" x14ac:dyDescent="0.15">
      <c r="A44" s="69" t="s">
        <v>56</v>
      </c>
      <c r="B44" s="70" t="s">
        <v>13</v>
      </c>
      <c r="C44" s="124">
        <v>86</v>
      </c>
      <c r="D44" s="124">
        <v>408</v>
      </c>
      <c r="E44" s="124">
        <v>263</v>
      </c>
      <c r="F44" s="124">
        <v>108</v>
      </c>
      <c r="G44" s="96">
        <v>757</v>
      </c>
      <c r="H44" s="116">
        <v>0.11360634081902246</v>
      </c>
      <c r="I44" s="116">
        <v>0.5389696169088507</v>
      </c>
      <c r="J44" s="116">
        <v>0.34742404227212681</v>
      </c>
      <c r="K44" s="116">
        <v>0.14266842800528401</v>
      </c>
      <c r="L44" s="115">
        <v>1</v>
      </c>
    </row>
    <row r="45" spans="1:12" s="11" customFormat="1" outlineLevel="1" x14ac:dyDescent="0.15">
      <c r="A45" s="73"/>
      <c r="B45" s="74" t="s">
        <v>14</v>
      </c>
      <c r="C45" s="125">
        <v>72</v>
      </c>
      <c r="D45" s="125">
        <v>401</v>
      </c>
      <c r="E45" s="125">
        <v>365</v>
      </c>
      <c r="F45" s="125">
        <v>210</v>
      </c>
      <c r="G45" s="98">
        <v>838</v>
      </c>
      <c r="H45" s="117">
        <v>8.5918854415274457E-2</v>
      </c>
      <c r="I45" s="117">
        <v>0.47852028639618138</v>
      </c>
      <c r="J45" s="117">
        <v>0.43556085918854415</v>
      </c>
      <c r="K45" s="117">
        <v>0.25059665871121717</v>
      </c>
      <c r="L45" s="115">
        <v>1</v>
      </c>
    </row>
    <row r="46" spans="1:12" s="11" customFormat="1" outlineLevel="1" x14ac:dyDescent="0.15">
      <c r="A46" s="77"/>
      <c r="B46" s="78" t="s">
        <v>15</v>
      </c>
      <c r="C46" s="126">
        <v>158</v>
      </c>
      <c r="D46" s="126">
        <v>809</v>
      </c>
      <c r="E46" s="126">
        <v>628</v>
      </c>
      <c r="F46" s="126">
        <v>318</v>
      </c>
      <c r="G46" s="100">
        <v>1595</v>
      </c>
      <c r="H46" s="118">
        <v>9.9059561128526652E-2</v>
      </c>
      <c r="I46" s="118">
        <v>0.50721003134796239</v>
      </c>
      <c r="J46" s="118">
        <v>0.39373040752351096</v>
      </c>
      <c r="K46" s="118">
        <v>0.1993730407523511</v>
      </c>
      <c r="L46" s="115">
        <v>1</v>
      </c>
    </row>
    <row r="47" spans="1:12" x14ac:dyDescent="0.15">
      <c r="A47" s="83" t="s">
        <v>37</v>
      </c>
      <c r="B47" s="84" t="s">
        <v>13</v>
      </c>
      <c r="C47" s="127">
        <v>445</v>
      </c>
      <c r="D47" s="127">
        <v>1854</v>
      </c>
      <c r="E47" s="127">
        <v>1071</v>
      </c>
      <c r="F47" s="127">
        <v>425</v>
      </c>
      <c r="G47" s="128">
        <v>3370</v>
      </c>
      <c r="H47" s="119">
        <v>0.13204747774480713</v>
      </c>
      <c r="I47" s="119">
        <v>0.55014836795252231</v>
      </c>
      <c r="J47" s="119">
        <v>0.31780415430267062</v>
      </c>
      <c r="K47" s="119">
        <v>0.12611275964391691</v>
      </c>
      <c r="L47" s="115">
        <v>1</v>
      </c>
    </row>
    <row r="48" spans="1:12" x14ac:dyDescent="0.15">
      <c r="A48" s="87"/>
      <c r="B48" s="88" t="s">
        <v>14</v>
      </c>
      <c r="C48" s="129">
        <v>398</v>
      </c>
      <c r="D48" s="129">
        <v>1813</v>
      </c>
      <c r="E48" s="129">
        <v>1432</v>
      </c>
      <c r="F48" s="129">
        <v>795</v>
      </c>
      <c r="G48" s="130">
        <v>3643</v>
      </c>
      <c r="H48" s="120">
        <v>0.10925061762283832</v>
      </c>
      <c r="I48" s="120">
        <v>0.49766675816634642</v>
      </c>
      <c r="J48" s="120">
        <v>0.39308262421081525</v>
      </c>
      <c r="K48" s="120">
        <v>0.21822673620642327</v>
      </c>
      <c r="L48" s="115">
        <v>1</v>
      </c>
    </row>
    <row r="49" spans="1:12" x14ac:dyDescent="0.15">
      <c r="A49" s="91"/>
      <c r="B49" s="92" t="s">
        <v>15</v>
      </c>
      <c r="C49" s="131">
        <v>843</v>
      </c>
      <c r="D49" s="131">
        <v>3667</v>
      </c>
      <c r="E49" s="131">
        <v>2503</v>
      </c>
      <c r="F49" s="131">
        <v>1220</v>
      </c>
      <c r="G49" s="132">
        <v>7013</v>
      </c>
      <c r="H49" s="121">
        <v>0.12020533295308712</v>
      </c>
      <c r="I49" s="121">
        <v>0.52288606872950238</v>
      </c>
      <c r="J49" s="121">
        <v>0.35690859831741051</v>
      </c>
      <c r="K49" s="121">
        <v>0.17396264080992443</v>
      </c>
      <c r="L49" s="115">
        <v>1</v>
      </c>
    </row>
    <row r="50" spans="1:12" s="11" customFormat="1" ht="13.5" customHeight="1" outlineLevel="1" x14ac:dyDescent="0.15">
      <c r="A50" s="69" t="s">
        <v>58</v>
      </c>
      <c r="B50" s="70" t="s">
        <v>13</v>
      </c>
      <c r="C50" s="71">
        <v>202</v>
      </c>
      <c r="D50" s="71">
        <v>843</v>
      </c>
      <c r="E50" s="71">
        <v>556</v>
      </c>
      <c r="F50" s="71">
        <v>237</v>
      </c>
      <c r="G50" s="96">
        <v>1601</v>
      </c>
      <c r="H50" s="116">
        <v>0.12617114303560276</v>
      </c>
      <c r="I50" s="116">
        <v>0.52654590880699559</v>
      </c>
      <c r="J50" s="116">
        <v>0.34728294815740163</v>
      </c>
      <c r="K50" s="116">
        <v>0.14803247970018737</v>
      </c>
      <c r="L50" s="115">
        <v>1</v>
      </c>
    </row>
    <row r="51" spans="1:12" s="11" customFormat="1" outlineLevel="1" x14ac:dyDescent="0.15">
      <c r="A51" s="73"/>
      <c r="B51" s="74" t="s">
        <v>14</v>
      </c>
      <c r="C51" s="75">
        <v>184</v>
      </c>
      <c r="D51" s="75">
        <v>874</v>
      </c>
      <c r="E51" s="75">
        <v>698</v>
      </c>
      <c r="F51" s="75">
        <v>399</v>
      </c>
      <c r="G51" s="98">
        <v>1756</v>
      </c>
      <c r="H51" s="117">
        <v>0.10478359908883828</v>
      </c>
      <c r="I51" s="117">
        <v>0.49772209567198178</v>
      </c>
      <c r="J51" s="117">
        <v>0.39749430523917995</v>
      </c>
      <c r="K51" s="117">
        <v>0.22722095671981776</v>
      </c>
      <c r="L51" s="115">
        <v>1</v>
      </c>
    </row>
    <row r="52" spans="1:12" s="11" customFormat="1" outlineLevel="1" x14ac:dyDescent="0.15">
      <c r="A52" s="77"/>
      <c r="B52" s="78" t="s">
        <v>15</v>
      </c>
      <c r="C52" s="79">
        <v>386</v>
      </c>
      <c r="D52" s="79">
        <v>1717</v>
      </c>
      <c r="E52" s="79">
        <v>1254</v>
      </c>
      <c r="F52" s="79">
        <v>636</v>
      </c>
      <c r="G52" s="100">
        <v>3357</v>
      </c>
      <c r="H52" s="118">
        <v>0.1149836163240989</v>
      </c>
      <c r="I52" s="118">
        <v>0.51146857313077154</v>
      </c>
      <c r="J52" s="118">
        <v>0.37354781054512959</v>
      </c>
      <c r="K52" s="118">
        <v>0.18945487042001788</v>
      </c>
      <c r="L52" s="115">
        <v>1</v>
      </c>
    </row>
    <row r="53" spans="1:12" s="11" customFormat="1" ht="13.5" customHeight="1" outlineLevel="1" x14ac:dyDescent="0.15">
      <c r="A53" s="69" t="s">
        <v>59</v>
      </c>
      <c r="B53" s="70" t="s">
        <v>13</v>
      </c>
      <c r="C53" s="71">
        <v>138</v>
      </c>
      <c r="D53" s="71">
        <v>579</v>
      </c>
      <c r="E53" s="71">
        <v>353</v>
      </c>
      <c r="F53" s="71">
        <v>170</v>
      </c>
      <c r="G53" s="96">
        <v>1070</v>
      </c>
      <c r="H53" s="116">
        <v>0.12897196261682242</v>
      </c>
      <c r="I53" s="116">
        <v>0.54112149532710285</v>
      </c>
      <c r="J53" s="116">
        <v>0.32990654205607478</v>
      </c>
      <c r="K53" s="116">
        <v>0.15887850467289719</v>
      </c>
      <c r="L53" s="115">
        <v>1</v>
      </c>
    </row>
    <row r="54" spans="1:12" s="11" customFormat="1" outlineLevel="1" x14ac:dyDescent="0.15">
      <c r="A54" s="73"/>
      <c r="B54" s="74" t="s">
        <v>14</v>
      </c>
      <c r="C54" s="75">
        <v>115</v>
      </c>
      <c r="D54" s="75">
        <v>622</v>
      </c>
      <c r="E54" s="75">
        <v>477</v>
      </c>
      <c r="F54" s="75">
        <v>278</v>
      </c>
      <c r="G54" s="98">
        <v>1214</v>
      </c>
      <c r="H54" s="117">
        <v>9.4728171334431635E-2</v>
      </c>
      <c r="I54" s="117">
        <v>0.51235584843492588</v>
      </c>
      <c r="J54" s="117">
        <v>0.3929159802306425</v>
      </c>
      <c r="K54" s="117">
        <v>0.22899505766062603</v>
      </c>
      <c r="L54" s="115">
        <v>1</v>
      </c>
    </row>
    <row r="55" spans="1:12" s="11" customFormat="1" outlineLevel="1" x14ac:dyDescent="0.15">
      <c r="A55" s="77"/>
      <c r="B55" s="78" t="s">
        <v>15</v>
      </c>
      <c r="C55" s="79">
        <v>253</v>
      </c>
      <c r="D55" s="79">
        <v>1201</v>
      </c>
      <c r="E55" s="79">
        <v>830</v>
      </c>
      <c r="F55" s="79">
        <v>448</v>
      </c>
      <c r="G55" s="100">
        <v>2284</v>
      </c>
      <c r="H55" s="118">
        <v>0.11077057793345009</v>
      </c>
      <c r="I55" s="118">
        <v>0.52583187390542907</v>
      </c>
      <c r="J55" s="118">
        <v>0.36339754816112085</v>
      </c>
      <c r="K55" s="118">
        <v>0.19614711033274956</v>
      </c>
      <c r="L55" s="115">
        <v>1</v>
      </c>
    </row>
    <row r="56" spans="1:12" s="11" customFormat="1" ht="13.5" customHeight="1" outlineLevel="1" x14ac:dyDescent="0.15">
      <c r="A56" s="69" t="s">
        <v>60</v>
      </c>
      <c r="B56" s="70" t="s">
        <v>13</v>
      </c>
      <c r="C56" s="71">
        <v>143</v>
      </c>
      <c r="D56" s="71">
        <v>646</v>
      </c>
      <c r="E56" s="71">
        <v>365</v>
      </c>
      <c r="F56" s="71">
        <v>162</v>
      </c>
      <c r="G56" s="96">
        <v>1154</v>
      </c>
      <c r="H56" s="116">
        <v>0.12391681109185441</v>
      </c>
      <c r="I56" s="116">
        <v>0.5597920277296361</v>
      </c>
      <c r="J56" s="116">
        <v>0.31629116117850953</v>
      </c>
      <c r="K56" s="116">
        <v>0.14038128249566725</v>
      </c>
      <c r="L56" s="115">
        <v>1</v>
      </c>
    </row>
    <row r="57" spans="1:12" s="11" customFormat="1" outlineLevel="1" x14ac:dyDescent="0.15">
      <c r="A57" s="73"/>
      <c r="B57" s="74" t="s">
        <v>14</v>
      </c>
      <c r="C57" s="75">
        <v>130</v>
      </c>
      <c r="D57" s="75">
        <v>615</v>
      </c>
      <c r="E57" s="75">
        <v>468</v>
      </c>
      <c r="F57" s="75">
        <v>266</v>
      </c>
      <c r="G57" s="98">
        <v>1213</v>
      </c>
      <c r="H57" s="117">
        <v>0.10717230008244023</v>
      </c>
      <c r="I57" s="117">
        <v>0.50700741962077489</v>
      </c>
      <c r="J57" s="117">
        <v>0.38582028029678483</v>
      </c>
      <c r="K57" s="117">
        <v>0.21929101401483925</v>
      </c>
      <c r="L57" s="115">
        <v>1</v>
      </c>
    </row>
    <row r="58" spans="1:12" s="11" customFormat="1" outlineLevel="1" x14ac:dyDescent="0.15">
      <c r="A58" s="77"/>
      <c r="B58" s="78" t="s">
        <v>15</v>
      </c>
      <c r="C58" s="79">
        <v>273</v>
      </c>
      <c r="D58" s="79">
        <v>1261</v>
      </c>
      <c r="E58" s="79">
        <v>833</v>
      </c>
      <c r="F58" s="79">
        <v>428</v>
      </c>
      <c r="G58" s="100">
        <v>2367</v>
      </c>
      <c r="H58" s="118">
        <v>0.11533586818757921</v>
      </c>
      <c r="I58" s="118">
        <v>0.53274186734262785</v>
      </c>
      <c r="J58" s="118">
        <v>0.35192226446979297</v>
      </c>
      <c r="K58" s="118">
        <v>0.1808196028728348</v>
      </c>
      <c r="L58" s="115">
        <v>1</v>
      </c>
    </row>
    <row r="59" spans="1:12" s="11" customFormat="1" ht="13.5" customHeight="1" outlineLevel="1" x14ac:dyDescent="0.15">
      <c r="A59" s="69" t="s">
        <v>61</v>
      </c>
      <c r="B59" s="70" t="s">
        <v>13</v>
      </c>
      <c r="C59" s="71">
        <v>81</v>
      </c>
      <c r="D59" s="71">
        <v>392</v>
      </c>
      <c r="E59" s="71">
        <v>268</v>
      </c>
      <c r="F59" s="71">
        <v>125</v>
      </c>
      <c r="G59" s="96">
        <v>741</v>
      </c>
      <c r="H59" s="116">
        <v>0.10931174089068826</v>
      </c>
      <c r="I59" s="116">
        <v>0.52901484480431848</v>
      </c>
      <c r="J59" s="116">
        <v>0.36167341430499328</v>
      </c>
      <c r="K59" s="116">
        <v>0.16869095816464239</v>
      </c>
      <c r="L59" s="115">
        <v>1</v>
      </c>
    </row>
    <row r="60" spans="1:12" s="11" customFormat="1" outlineLevel="1" x14ac:dyDescent="0.15">
      <c r="A60" s="73"/>
      <c r="B60" s="74" t="s">
        <v>14</v>
      </c>
      <c r="C60" s="75">
        <v>67</v>
      </c>
      <c r="D60" s="75">
        <v>340</v>
      </c>
      <c r="E60" s="75">
        <v>317</v>
      </c>
      <c r="F60" s="75">
        <v>190</v>
      </c>
      <c r="G60" s="98">
        <v>724</v>
      </c>
      <c r="H60" s="117">
        <v>9.2541436464088397E-2</v>
      </c>
      <c r="I60" s="117">
        <v>0.46961325966850831</v>
      </c>
      <c r="J60" s="117">
        <v>0.43784530386740333</v>
      </c>
      <c r="K60" s="117">
        <v>0.26243093922651933</v>
      </c>
      <c r="L60" s="115">
        <v>1</v>
      </c>
    </row>
    <row r="61" spans="1:12" s="11" customFormat="1" outlineLevel="1" x14ac:dyDescent="0.15">
      <c r="A61" s="77"/>
      <c r="B61" s="78" t="s">
        <v>15</v>
      </c>
      <c r="C61" s="79">
        <v>148</v>
      </c>
      <c r="D61" s="79">
        <v>732</v>
      </c>
      <c r="E61" s="79">
        <v>585</v>
      </c>
      <c r="F61" s="79">
        <v>315</v>
      </c>
      <c r="G61" s="100">
        <v>1465</v>
      </c>
      <c r="H61" s="118">
        <v>0.10102389078498293</v>
      </c>
      <c r="I61" s="118">
        <v>0.49965870307167237</v>
      </c>
      <c r="J61" s="118">
        <v>0.39931740614334471</v>
      </c>
      <c r="K61" s="118">
        <v>0.21501706484641639</v>
      </c>
      <c r="L61" s="115">
        <v>1</v>
      </c>
    </row>
    <row r="62" spans="1:12" x14ac:dyDescent="0.15">
      <c r="A62" s="83" t="s">
        <v>34</v>
      </c>
      <c r="B62" s="84" t="s">
        <v>13</v>
      </c>
      <c r="C62" s="85">
        <v>564</v>
      </c>
      <c r="D62" s="85">
        <v>2460</v>
      </c>
      <c r="E62" s="85">
        <v>1542</v>
      </c>
      <c r="F62" s="85">
        <v>694</v>
      </c>
      <c r="G62" s="86">
        <v>4566</v>
      </c>
      <c r="H62" s="119">
        <v>0.12352168199737187</v>
      </c>
      <c r="I62" s="119">
        <v>0.5387647831800263</v>
      </c>
      <c r="J62" s="119">
        <v>0.33771353482260186</v>
      </c>
      <c r="K62" s="119">
        <v>0.15199299167761718</v>
      </c>
      <c r="L62" s="115">
        <v>1</v>
      </c>
    </row>
    <row r="63" spans="1:12" x14ac:dyDescent="0.15">
      <c r="A63" s="87"/>
      <c r="B63" s="88" t="s">
        <v>14</v>
      </c>
      <c r="C63" s="89">
        <v>496</v>
      </c>
      <c r="D63" s="89">
        <v>2451</v>
      </c>
      <c r="E63" s="89">
        <v>1960</v>
      </c>
      <c r="F63" s="89">
        <v>1133</v>
      </c>
      <c r="G63" s="90">
        <v>4907</v>
      </c>
      <c r="H63" s="120">
        <v>0.10108008966782148</v>
      </c>
      <c r="I63" s="120">
        <v>0.49949052374159364</v>
      </c>
      <c r="J63" s="120">
        <v>0.39942938659058486</v>
      </c>
      <c r="K63" s="120">
        <v>0.23089464030976156</v>
      </c>
      <c r="L63" s="115">
        <v>1</v>
      </c>
    </row>
    <row r="64" spans="1:12" x14ac:dyDescent="0.15">
      <c r="A64" s="91"/>
      <c r="B64" s="92" t="s">
        <v>15</v>
      </c>
      <c r="C64" s="93">
        <v>1060</v>
      </c>
      <c r="D64" s="93">
        <v>4911</v>
      </c>
      <c r="E64" s="93">
        <v>3502</v>
      </c>
      <c r="F64" s="93">
        <v>1827</v>
      </c>
      <c r="G64" s="94">
        <v>9473</v>
      </c>
      <c r="H64" s="121">
        <v>0.11189697033674655</v>
      </c>
      <c r="I64" s="121">
        <v>0.51842077483373794</v>
      </c>
      <c r="J64" s="121">
        <v>0.36968225482951544</v>
      </c>
      <c r="K64" s="121">
        <v>0.19286392906154334</v>
      </c>
      <c r="L64" s="115">
        <v>0.99999999999999989</v>
      </c>
    </row>
    <row r="65" spans="1:12" x14ac:dyDescent="0.15">
      <c r="A65" s="83" t="s">
        <v>38</v>
      </c>
      <c r="B65" s="84" t="s">
        <v>13</v>
      </c>
      <c r="C65" s="103">
        <v>200</v>
      </c>
      <c r="D65" s="103">
        <v>1151</v>
      </c>
      <c r="E65" s="103">
        <v>760</v>
      </c>
      <c r="F65" s="103">
        <v>314</v>
      </c>
      <c r="G65" s="133">
        <v>2111</v>
      </c>
      <c r="H65" s="119">
        <v>9.4741828517290377E-2</v>
      </c>
      <c r="I65" s="119">
        <v>0.54523922311700612</v>
      </c>
      <c r="J65" s="119">
        <v>0.36001894836570347</v>
      </c>
      <c r="K65" s="119">
        <v>0.1487446707721459</v>
      </c>
      <c r="L65" s="115">
        <v>1</v>
      </c>
    </row>
    <row r="66" spans="1:12" x14ac:dyDescent="0.15">
      <c r="A66" s="87"/>
      <c r="B66" s="88" t="s">
        <v>14</v>
      </c>
      <c r="C66" s="104">
        <v>185</v>
      </c>
      <c r="D66" s="104">
        <v>1200</v>
      </c>
      <c r="E66" s="104">
        <v>1139</v>
      </c>
      <c r="F66" s="104">
        <v>638</v>
      </c>
      <c r="G66" s="89">
        <v>2524</v>
      </c>
      <c r="H66" s="120">
        <v>7.3296354992076068E-2</v>
      </c>
      <c r="I66" s="120">
        <v>0.47543581616481773</v>
      </c>
      <c r="J66" s="120">
        <v>0.45126782884310618</v>
      </c>
      <c r="K66" s="120">
        <v>0.25277337559429475</v>
      </c>
      <c r="L66" s="115">
        <v>1</v>
      </c>
    </row>
    <row r="67" spans="1:12" x14ac:dyDescent="0.15">
      <c r="A67" s="91"/>
      <c r="B67" s="92" t="s">
        <v>15</v>
      </c>
      <c r="C67" s="105">
        <v>385</v>
      </c>
      <c r="D67" s="105">
        <v>2351</v>
      </c>
      <c r="E67" s="105">
        <v>1899</v>
      </c>
      <c r="F67" s="105">
        <v>952</v>
      </c>
      <c r="G67" s="134">
        <v>4635</v>
      </c>
      <c r="H67" s="121">
        <v>8.306364617044229E-2</v>
      </c>
      <c r="I67" s="121">
        <v>0.50722761596548005</v>
      </c>
      <c r="J67" s="121">
        <v>0.40970873786407769</v>
      </c>
      <c r="K67" s="121">
        <v>0.20539374325782092</v>
      </c>
      <c r="L67" s="115">
        <v>1</v>
      </c>
    </row>
    <row r="68" spans="1:12" x14ac:dyDescent="0.15">
      <c r="A68" s="57" t="s">
        <v>2</v>
      </c>
      <c r="B68" s="107" t="s">
        <v>13</v>
      </c>
      <c r="C68" s="135">
        <v>9123</v>
      </c>
      <c r="D68" s="135">
        <v>36769</v>
      </c>
      <c r="E68" s="135">
        <v>17757</v>
      </c>
      <c r="F68" s="135">
        <v>7994</v>
      </c>
      <c r="G68" s="135">
        <v>63649</v>
      </c>
      <c r="H68" s="136">
        <v>0.14333296673946175</v>
      </c>
      <c r="I68" s="136">
        <v>0.57768385991924465</v>
      </c>
      <c r="J68" s="136">
        <v>0.27898317334129363</v>
      </c>
      <c r="K68" s="136">
        <v>0.125595060409433</v>
      </c>
      <c r="L68" s="115">
        <v>1</v>
      </c>
    </row>
    <row r="69" spans="1:12" x14ac:dyDescent="0.15">
      <c r="A69" s="61"/>
      <c r="B69" s="110" t="s">
        <v>14</v>
      </c>
      <c r="C69" s="111">
        <v>8536</v>
      </c>
      <c r="D69" s="111">
        <v>37740</v>
      </c>
      <c r="E69" s="111">
        <v>23744</v>
      </c>
      <c r="F69" s="111">
        <v>13091</v>
      </c>
      <c r="G69" s="111">
        <v>70020</v>
      </c>
      <c r="H69" s="137">
        <v>0.12190802627820622</v>
      </c>
      <c r="I69" s="137">
        <v>0.53898886032562121</v>
      </c>
      <c r="J69" s="137">
        <v>0.3391031133961725</v>
      </c>
      <c r="K69" s="137">
        <v>0.18696086832333619</v>
      </c>
      <c r="L69" s="115">
        <v>0.99999999999999989</v>
      </c>
    </row>
    <row r="70" spans="1:12" x14ac:dyDescent="0.15">
      <c r="A70" s="61"/>
      <c r="B70" s="112" t="s">
        <v>15</v>
      </c>
      <c r="C70" s="113">
        <v>17659</v>
      </c>
      <c r="D70" s="113">
        <v>74509</v>
      </c>
      <c r="E70" s="113">
        <v>41501</v>
      </c>
      <c r="F70" s="113">
        <v>21085</v>
      </c>
      <c r="G70" s="113">
        <v>133669</v>
      </c>
      <c r="H70" s="138">
        <v>0.13210991329328417</v>
      </c>
      <c r="I70" s="138">
        <v>0.55741420972701228</v>
      </c>
      <c r="J70" s="138">
        <v>0.31047587697970358</v>
      </c>
      <c r="K70" s="138">
        <v>0.15774038857177056</v>
      </c>
      <c r="L70" s="115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&amp;R令和4年10月1日現在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zoomScale="96" zoomScaleNormal="96" zoomScaleSheetLayoutView="75" workbookViewId="0">
      <pane ySplit="1" topLeftCell="A25" activePane="bottomLeft" state="frozen"/>
      <selection pane="bottomLeft" sqref="A1:AC70"/>
    </sheetView>
  </sheetViews>
  <sheetFormatPr defaultColWidth="9" defaultRowHeight="12" outlineLevelRow="1" x14ac:dyDescent="0.15"/>
  <cols>
    <col min="1" max="1" width="10.125" style="6" customWidth="1"/>
    <col min="2" max="2" width="3.875" style="6" customWidth="1"/>
    <col min="3" max="14" width="5.25" style="6" customWidth="1"/>
    <col min="15" max="16" width="6.25" style="6" customWidth="1"/>
    <col min="17" max="17" width="6.25" style="6" bestFit="1" customWidth="1"/>
    <col min="18" max="23" width="5.25" style="6" customWidth="1"/>
    <col min="24" max="24" width="7.125" style="6" bestFit="1" customWidth="1"/>
    <col min="25" max="25" width="6.875" style="6" customWidth="1"/>
    <col min="26" max="28" width="8.375" style="9" customWidth="1"/>
    <col min="29" max="29" width="6.375" style="9" customWidth="1"/>
    <col min="30" max="16384" width="9" style="6"/>
  </cols>
  <sheetData>
    <row r="1" spans="1:29" s="5" customFormat="1" ht="12" customHeight="1" x14ac:dyDescent="0.15">
      <c r="A1" s="139" t="s">
        <v>16</v>
      </c>
      <c r="B1" s="139"/>
      <c r="C1" s="39" t="s">
        <v>62</v>
      </c>
      <c r="D1" s="140" t="s">
        <v>63</v>
      </c>
      <c r="E1" s="39" t="s">
        <v>64</v>
      </c>
      <c r="F1" s="39" t="s">
        <v>65</v>
      </c>
      <c r="G1" s="39" t="s">
        <v>66</v>
      </c>
      <c r="H1" s="39" t="s">
        <v>67</v>
      </c>
      <c r="I1" s="39" t="s">
        <v>68</v>
      </c>
      <c r="J1" s="39" t="s">
        <v>69</v>
      </c>
      <c r="K1" s="39" t="s">
        <v>70</v>
      </c>
      <c r="L1" s="39" t="s">
        <v>71</v>
      </c>
      <c r="M1" s="39" t="s">
        <v>72</v>
      </c>
      <c r="N1" s="39" t="s">
        <v>73</v>
      </c>
      <c r="O1" s="39" t="s">
        <v>74</v>
      </c>
      <c r="P1" s="39" t="s">
        <v>75</v>
      </c>
      <c r="Q1" s="39" t="s">
        <v>76</v>
      </c>
      <c r="R1" s="39" t="s">
        <v>77</v>
      </c>
      <c r="S1" s="39" t="s">
        <v>78</v>
      </c>
      <c r="T1" s="39" t="s">
        <v>79</v>
      </c>
      <c r="U1" s="39" t="s">
        <v>80</v>
      </c>
      <c r="V1" s="39" t="s">
        <v>81</v>
      </c>
      <c r="W1" s="39" t="s">
        <v>17</v>
      </c>
      <c r="X1" s="141" t="s">
        <v>82</v>
      </c>
      <c r="Y1" s="39" t="s">
        <v>18</v>
      </c>
      <c r="Z1" s="142" t="s">
        <v>19</v>
      </c>
      <c r="AA1" s="142" t="s">
        <v>20</v>
      </c>
      <c r="AB1" s="142" t="s">
        <v>21</v>
      </c>
      <c r="AC1" s="143"/>
    </row>
    <row r="2" spans="1:29" s="7" customFormat="1" outlineLevel="1" x14ac:dyDescent="0.15">
      <c r="A2" s="144" t="s">
        <v>45</v>
      </c>
      <c r="B2" s="145" t="s">
        <v>13</v>
      </c>
      <c r="C2" s="71">
        <v>755</v>
      </c>
      <c r="D2" s="71">
        <v>837</v>
      </c>
      <c r="E2" s="71">
        <v>975</v>
      </c>
      <c r="F2" s="71">
        <v>946</v>
      </c>
      <c r="G2" s="71">
        <v>762</v>
      </c>
      <c r="H2" s="71">
        <v>780</v>
      </c>
      <c r="I2" s="71">
        <v>860</v>
      </c>
      <c r="J2" s="71">
        <v>1063</v>
      </c>
      <c r="K2" s="71">
        <v>1089</v>
      </c>
      <c r="L2" s="71">
        <v>1314</v>
      </c>
      <c r="M2" s="71">
        <v>1254</v>
      </c>
      <c r="N2" s="71">
        <v>1085</v>
      </c>
      <c r="O2" s="71">
        <v>1188</v>
      </c>
      <c r="P2" s="71">
        <v>1192</v>
      </c>
      <c r="Q2" s="71">
        <v>1226</v>
      </c>
      <c r="R2" s="71">
        <v>806</v>
      </c>
      <c r="S2" s="71">
        <v>601</v>
      </c>
      <c r="T2" s="71">
        <v>388</v>
      </c>
      <c r="U2" s="71">
        <v>152</v>
      </c>
      <c r="V2" s="71">
        <v>38</v>
      </c>
      <c r="W2" s="71">
        <v>3</v>
      </c>
      <c r="X2" s="86">
        <v>4406</v>
      </c>
      <c r="Y2" s="146">
        <v>17314</v>
      </c>
      <c r="Z2" s="117">
        <v>0.14826152246736746</v>
      </c>
      <c r="AA2" s="147">
        <v>0.59726233106156867</v>
      </c>
      <c r="AB2" s="147">
        <v>0.25447614647106387</v>
      </c>
      <c r="AC2" s="148">
        <v>1</v>
      </c>
    </row>
    <row r="3" spans="1:29" s="7" customFormat="1" outlineLevel="1" x14ac:dyDescent="0.15">
      <c r="A3" s="149"/>
      <c r="B3" s="150" t="s">
        <v>14</v>
      </c>
      <c r="C3" s="75">
        <v>678</v>
      </c>
      <c r="D3" s="75">
        <v>847</v>
      </c>
      <c r="E3" s="75">
        <v>864</v>
      </c>
      <c r="F3" s="75">
        <v>825</v>
      </c>
      <c r="G3" s="75">
        <v>766</v>
      </c>
      <c r="H3" s="75">
        <v>814</v>
      </c>
      <c r="I3" s="75">
        <v>869</v>
      </c>
      <c r="J3" s="75">
        <v>1082</v>
      </c>
      <c r="K3" s="75">
        <v>1212</v>
      </c>
      <c r="L3" s="75">
        <v>1364</v>
      </c>
      <c r="M3" s="75">
        <v>1420</v>
      </c>
      <c r="N3" s="75">
        <v>1319</v>
      </c>
      <c r="O3" s="75">
        <v>1301</v>
      </c>
      <c r="P3" s="75">
        <v>1251</v>
      </c>
      <c r="Q3" s="75">
        <v>1486</v>
      </c>
      <c r="R3" s="75">
        <v>1075</v>
      </c>
      <c r="S3" s="75">
        <v>936</v>
      </c>
      <c r="T3" s="75">
        <v>774</v>
      </c>
      <c r="U3" s="75">
        <v>430</v>
      </c>
      <c r="V3" s="75">
        <v>167</v>
      </c>
      <c r="W3" s="75">
        <v>30</v>
      </c>
      <c r="X3" s="90">
        <v>6149</v>
      </c>
      <c r="Y3" s="151">
        <v>19510</v>
      </c>
      <c r="Z3" s="117">
        <v>0.12245002562788314</v>
      </c>
      <c r="AA3" s="117">
        <v>0.5623782675550999</v>
      </c>
      <c r="AB3" s="117">
        <v>0.31517170681701689</v>
      </c>
      <c r="AC3" s="152">
        <v>0.99999999999999989</v>
      </c>
    </row>
    <row r="4" spans="1:29" s="7" customFormat="1" outlineLevel="1" x14ac:dyDescent="0.15">
      <c r="A4" s="153"/>
      <c r="B4" s="154" t="s">
        <v>15</v>
      </c>
      <c r="C4" s="79">
        <v>1433</v>
      </c>
      <c r="D4" s="79">
        <v>1684</v>
      </c>
      <c r="E4" s="79">
        <v>1839</v>
      </c>
      <c r="F4" s="79">
        <v>1771</v>
      </c>
      <c r="G4" s="79">
        <v>1528</v>
      </c>
      <c r="H4" s="79">
        <v>1594</v>
      </c>
      <c r="I4" s="79">
        <v>1729</v>
      </c>
      <c r="J4" s="79">
        <v>2145</v>
      </c>
      <c r="K4" s="79">
        <v>2301</v>
      </c>
      <c r="L4" s="79">
        <v>2678</v>
      </c>
      <c r="M4" s="79">
        <v>2674</v>
      </c>
      <c r="N4" s="79">
        <v>2404</v>
      </c>
      <c r="O4" s="79">
        <v>2489</v>
      </c>
      <c r="P4" s="79">
        <v>2443</v>
      </c>
      <c r="Q4" s="79">
        <v>2712</v>
      </c>
      <c r="R4" s="79">
        <v>1881</v>
      </c>
      <c r="S4" s="79">
        <v>1537</v>
      </c>
      <c r="T4" s="79">
        <v>1162</v>
      </c>
      <c r="U4" s="79">
        <v>582</v>
      </c>
      <c r="V4" s="79">
        <v>205</v>
      </c>
      <c r="W4" s="79">
        <v>33</v>
      </c>
      <c r="X4" s="94">
        <v>10555</v>
      </c>
      <c r="Y4" s="155">
        <v>36824</v>
      </c>
      <c r="Z4" s="117">
        <v>0.13458613947425593</v>
      </c>
      <c r="AA4" s="117">
        <v>0.57878014338474904</v>
      </c>
      <c r="AB4" s="117">
        <v>0.286633717140995</v>
      </c>
      <c r="AC4" s="156">
        <v>1</v>
      </c>
    </row>
    <row r="5" spans="1:29" s="7" customFormat="1" outlineLevel="1" x14ac:dyDescent="0.15">
      <c r="A5" s="144" t="s">
        <v>44</v>
      </c>
      <c r="B5" s="145" t="s">
        <v>13</v>
      </c>
      <c r="C5" s="95">
        <v>198</v>
      </c>
      <c r="D5" s="95">
        <v>228</v>
      </c>
      <c r="E5" s="95">
        <v>302</v>
      </c>
      <c r="F5" s="95">
        <v>300</v>
      </c>
      <c r="G5" s="95">
        <v>254</v>
      </c>
      <c r="H5" s="95">
        <v>220</v>
      </c>
      <c r="I5" s="95">
        <v>241</v>
      </c>
      <c r="J5" s="95">
        <v>277</v>
      </c>
      <c r="K5" s="95">
        <v>337</v>
      </c>
      <c r="L5" s="95">
        <v>353</v>
      </c>
      <c r="M5" s="95">
        <v>365</v>
      </c>
      <c r="N5" s="95">
        <v>269</v>
      </c>
      <c r="O5" s="95">
        <v>283</v>
      </c>
      <c r="P5" s="95">
        <v>284</v>
      </c>
      <c r="Q5" s="95">
        <v>274</v>
      </c>
      <c r="R5" s="95">
        <v>178</v>
      </c>
      <c r="S5" s="95">
        <v>140</v>
      </c>
      <c r="T5" s="95">
        <v>92</v>
      </c>
      <c r="U5" s="95">
        <v>25</v>
      </c>
      <c r="V5" s="95">
        <v>5</v>
      </c>
      <c r="W5" s="95">
        <v>0</v>
      </c>
      <c r="X5" s="85">
        <v>998</v>
      </c>
      <c r="Y5" s="146">
        <v>4625</v>
      </c>
      <c r="Z5" s="147">
        <v>0.1574054054054054</v>
      </c>
      <c r="AA5" s="147">
        <v>0.6268108108108108</v>
      </c>
      <c r="AB5" s="147">
        <v>0.21578378378378379</v>
      </c>
      <c r="AC5" s="148">
        <v>1</v>
      </c>
    </row>
    <row r="6" spans="1:29" s="7" customFormat="1" outlineLevel="1" x14ac:dyDescent="0.15">
      <c r="A6" s="149"/>
      <c r="B6" s="150" t="s">
        <v>14</v>
      </c>
      <c r="C6" s="97">
        <v>201</v>
      </c>
      <c r="D6" s="97">
        <v>258</v>
      </c>
      <c r="E6" s="97">
        <v>297</v>
      </c>
      <c r="F6" s="97">
        <v>286</v>
      </c>
      <c r="G6" s="97">
        <v>228</v>
      </c>
      <c r="H6" s="97">
        <v>210</v>
      </c>
      <c r="I6" s="97">
        <v>226</v>
      </c>
      <c r="J6" s="97">
        <v>266</v>
      </c>
      <c r="K6" s="97">
        <v>323</v>
      </c>
      <c r="L6" s="97">
        <v>343</v>
      </c>
      <c r="M6" s="97">
        <v>380</v>
      </c>
      <c r="N6" s="97">
        <v>264</v>
      </c>
      <c r="O6" s="97">
        <v>289</v>
      </c>
      <c r="P6" s="97">
        <v>290</v>
      </c>
      <c r="Q6" s="97">
        <v>332</v>
      </c>
      <c r="R6" s="97">
        <v>251</v>
      </c>
      <c r="S6" s="97">
        <v>226</v>
      </c>
      <c r="T6" s="97">
        <v>144</v>
      </c>
      <c r="U6" s="97">
        <v>78</v>
      </c>
      <c r="V6" s="97">
        <v>32</v>
      </c>
      <c r="W6" s="97">
        <v>7</v>
      </c>
      <c r="X6" s="89">
        <v>1360</v>
      </c>
      <c r="Y6" s="151">
        <v>4931</v>
      </c>
      <c r="Z6" s="117">
        <v>0.15331575745284931</v>
      </c>
      <c r="AA6" s="117">
        <v>0.5708781180287974</v>
      </c>
      <c r="AB6" s="117">
        <v>0.27580612451835329</v>
      </c>
      <c r="AC6" s="152">
        <v>1</v>
      </c>
    </row>
    <row r="7" spans="1:29" s="7" customFormat="1" outlineLevel="1" x14ac:dyDescent="0.15">
      <c r="A7" s="153"/>
      <c r="B7" s="154" t="s">
        <v>15</v>
      </c>
      <c r="C7" s="99">
        <v>399</v>
      </c>
      <c r="D7" s="99">
        <v>486</v>
      </c>
      <c r="E7" s="99">
        <v>599</v>
      </c>
      <c r="F7" s="99">
        <v>586</v>
      </c>
      <c r="G7" s="99">
        <v>482</v>
      </c>
      <c r="H7" s="99">
        <v>430</v>
      </c>
      <c r="I7" s="99">
        <v>467</v>
      </c>
      <c r="J7" s="99">
        <v>543</v>
      </c>
      <c r="K7" s="99">
        <v>660</v>
      </c>
      <c r="L7" s="99">
        <v>696</v>
      </c>
      <c r="M7" s="99">
        <v>745</v>
      </c>
      <c r="N7" s="99">
        <v>533</v>
      </c>
      <c r="O7" s="99">
        <v>572</v>
      </c>
      <c r="P7" s="99">
        <v>574</v>
      </c>
      <c r="Q7" s="99">
        <v>606</v>
      </c>
      <c r="R7" s="99">
        <v>429</v>
      </c>
      <c r="S7" s="99">
        <v>366</v>
      </c>
      <c r="T7" s="99">
        <v>236</v>
      </c>
      <c r="U7" s="99">
        <v>103</v>
      </c>
      <c r="V7" s="99">
        <v>37</v>
      </c>
      <c r="W7" s="99">
        <v>7</v>
      </c>
      <c r="X7" s="93">
        <v>2358</v>
      </c>
      <c r="Y7" s="155">
        <v>9556</v>
      </c>
      <c r="Z7" s="117">
        <v>0.15529510255336962</v>
      </c>
      <c r="AA7" s="117">
        <v>0.5979489326077857</v>
      </c>
      <c r="AB7" s="117">
        <v>0.24675596483884471</v>
      </c>
      <c r="AC7" s="156">
        <v>1</v>
      </c>
    </row>
    <row r="8" spans="1:29" s="7" customFormat="1" outlineLevel="1" x14ac:dyDescent="0.15">
      <c r="A8" s="144" t="s">
        <v>43</v>
      </c>
      <c r="B8" s="145" t="s">
        <v>13</v>
      </c>
      <c r="C8" s="95">
        <v>93</v>
      </c>
      <c r="D8" s="95">
        <v>124</v>
      </c>
      <c r="E8" s="95">
        <v>131</v>
      </c>
      <c r="F8" s="95">
        <v>119</v>
      </c>
      <c r="G8" s="95">
        <v>91</v>
      </c>
      <c r="H8" s="95">
        <v>116</v>
      </c>
      <c r="I8" s="95">
        <v>139</v>
      </c>
      <c r="J8" s="95">
        <v>142</v>
      </c>
      <c r="K8" s="95">
        <v>190</v>
      </c>
      <c r="L8" s="95">
        <v>200</v>
      </c>
      <c r="M8" s="95">
        <v>160</v>
      </c>
      <c r="N8" s="95">
        <v>161</v>
      </c>
      <c r="O8" s="95">
        <v>201</v>
      </c>
      <c r="P8" s="95">
        <v>195</v>
      </c>
      <c r="Q8" s="95">
        <v>236</v>
      </c>
      <c r="R8" s="95">
        <v>153</v>
      </c>
      <c r="S8" s="95">
        <v>101</v>
      </c>
      <c r="T8" s="95">
        <v>58</v>
      </c>
      <c r="U8" s="95">
        <v>25</v>
      </c>
      <c r="V8" s="95">
        <v>5</v>
      </c>
      <c r="W8" s="95">
        <v>0</v>
      </c>
      <c r="X8" s="85">
        <v>773</v>
      </c>
      <c r="Y8" s="146">
        <v>2640</v>
      </c>
      <c r="Z8" s="147">
        <v>0.13181818181818181</v>
      </c>
      <c r="AA8" s="147">
        <v>0.57537878787878793</v>
      </c>
      <c r="AB8" s="147">
        <v>0.29280303030303029</v>
      </c>
      <c r="AC8" s="148">
        <v>1</v>
      </c>
    </row>
    <row r="9" spans="1:29" s="7" customFormat="1" outlineLevel="1" x14ac:dyDescent="0.15">
      <c r="A9" s="149"/>
      <c r="B9" s="150" t="s">
        <v>14</v>
      </c>
      <c r="C9" s="97">
        <v>96</v>
      </c>
      <c r="D9" s="97">
        <v>127</v>
      </c>
      <c r="E9" s="97">
        <v>103</v>
      </c>
      <c r="F9" s="97">
        <v>116</v>
      </c>
      <c r="G9" s="97">
        <v>101</v>
      </c>
      <c r="H9" s="97">
        <v>105</v>
      </c>
      <c r="I9" s="97">
        <v>120</v>
      </c>
      <c r="J9" s="97">
        <v>142</v>
      </c>
      <c r="K9" s="97">
        <v>163</v>
      </c>
      <c r="L9" s="97">
        <v>181</v>
      </c>
      <c r="M9" s="97">
        <v>162</v>
      </c>
      <c r="N9" s="97">
        <v>195</v>
      </c>
      <c r="O9" s="97">
        <v>185</v>
      </c>
      <c r="P9" s="97">
        <v>199</v>
      </c>
      <c r="Q9" s="97">
        <v>286</v>
      </c>
      <c r="R9" s="97">
        <v>151</v>
      </c>
      <c r="S9" s="97">
        <v>151</v>
      </c>
      <c r="T9" s="97">
        <v>123</v>
      </c>
      <c r="U9" s="97">
        <v>76</v>
      </c>
      <c r="V9" s="97">
        <v>27</v>
      </c>
      <c r="W9" s="97">
        <v>1</v>
      </c>
      <c r="X9" s="89">
        <v>1014</v>
      </c>
      <c r="Y9" s="151">
        <v>2810</v>
      </c>
      <c r="Z9" s="117">
        <v>0.11601423487544484</v>
      </c>
      <c r="AA9" s="117">
        <v>0.52313167259786475</v>
      </c>
      <c r="AB9" s="117">
        <v>0.36085409252669037</v>
      </c>
      <c r="AC9" s="152">
        <v>1</v>
      </c>
    </row>
    <row r="10" spans="1:29" s="7" customFormat="1" outlineLevel="1" x14ac:dyDescent="0.15">
      <c r="A10" s="153"/>
      <c r="B10" s="154" t="s">
        <v>15</v>
      </c>
      <c r="C10" s="99">
        <v>189</v>
      </c>
      <c r="D10" s="99">
        <v>251</v>
      </c>
      <c r="E10" s="99">
        <v>234</v>
      </c>
      <c r="F10" s="99">
        <v>235</v>
      </c>
      <c r="G10" s="99">
        <v>192</v>
      </c>
      <c r="H10" s="99">
        <v>221</v>
      </c>
      <c r="I10" s="99">
        <v>259</v>
      </c>
      <c r="J10" s="99">
        <v>284</v>
      </c>
      <c r="K10" s="99">
        <v>353</v>
      </c>
      <c r="L10" s="99">
        <v>381</v>
      </c>
      <c r="M10" s="99">
        <v>322</v>
      </c>
      <c r="N10" s="99">
        <v>356</v>
      </c>
      <c r="O10" s="99">
        <v>386</v>
      </c>
      <c r="P10" s="99">
        <v>394</v>
      </c>
      <c r="Q10" s="99">
        <v>522</v>
      </c>
      <c r="R10" s="99">
        <v>304</v>
      </c>
      <c r="S10" s="99">
        <v>252</v>
      </c>
      <c r="T10" s="99">
        <v>181</v>
      </c>
      <c r="U10" s="99">
        <v>101</v>
      </c>
      <c r="V10" s="99">
        <v>32</v>
      </c>
      <c r="W10" s="99">
        <v>1</v>
      </c>
      <c r="X10" s="93">
        <v>1787</v>
      </c>
      <c r="Y10" s="155">
        <v>5450</v>
      </c>
      <c r="Z10" s="117">
        <v>0.1236697247706422</v>
      </c>
      <c r="AA10" s="117">
        <v>0.54844036697247711</v>
      </c>
      <c r="AB10" s="117">
        <v>0.32788990825688075</v>
      </c>
      <c r="AC10" s="156">
        <v>1</v>
      </c>
    </row>
    <row r="11" spans="1:29" s="7" customFormat="1" outlineLevel="1" x14ac:dyDescent="0.15">
      <c r="A11" s="144" t="s">
        <v>42</v>
      </c>
      <c r="B11" s="145" t="s">
        <v>13</v>
      </c>
      <c r="C11" s="95">
        <v>31</v>
      </c>
      <c r="D11" s="95">
        <v>63</v>
      </c>
      <c r="E11" s="95">
        <v>71</v>
      </c>
      <c r="F11" s="95">
        <v>65</v>
      </c>
      <c r="G11" s="95">
        <v>65</v>
      </c>
      <c r="H11" s="95">
        <v>50</v>
      </c>
      <c r="I11" s="95">
        <v>50</v>
      </c>
      <c r="J11" s="95">
        <v>91</v>
      </c>
      <c r="K11" s="95">
        <v>100</v>
      </c>
      <c r="L11" s="95">
        <v>82</v>
      </c>
      <c r="M11" s="95">
        <v>139</v>
      </c>
      <c r="N11" s="95">
        <v>137</v>
      </c>
      <c r="O11" s="95">
        <v>157</v>
      </c>
      <c r="P11" s="95">
        <v>170</v>
      </c>
      <c r="Q11" s="95">
        <v>194</v>
      </c>
      <c r="R11" s="95">
        <v>112</v>
      </c>
      <c r="S11" s="95">
        <v>90</v>
      </c>
      <c r="T11" s="95">
        <v>65</v>
      </c>
      <c r="U11" s="95">
        <v>32</v>
      </c>
      <c r="V11" s="95">
        <v>11</v>
      </c>
      <c r="W11" s="95">
        <v>2</v>
      </c>
      <c r="X11" s="85">
        <v>676</v>
      </c>
      <c r="Y11" s="146">
        <v>1777</v>
      </c>
      <c r="Z11" s="147">
        <v>9.2853123241418117E-2</v>
      </c>
      <c r="AA11" s="147">
        <v>0.52673044456949913</v>
      </c>
      <c r="AB11" s="147">
        <v>0.38041643218908272</v>
      </c>
      <c r="AC11" s="148">
        <v>1</v>
      </c>
    </row>
    <row r="12" spans="1:29" s="7" customFormat="1" outlineLevel="1" x14ac:dyDescent="0.15">
      <c r="A12" s="149"/>
      <c r="B12" s="150" t="s">
        <v>14</v>
      </c>
      <c r="C12" s="97">
        <v>43</v>
      </c>
      <c r="D12" s="97">
        <v>71</v>
      </c>
      <c r="E12" s="97">
        <v>77</v>
      </c>
      <c r="F12" s="97">
        <v>70</v>
      </c>
      <c r="G12" s="97">
        <v>73</v>
      </c>
      <c r="H12" s="97">
        <v>56</v>
      </c>
      <c r="I12" s="97">
        <v>56</v>
      </c>
      <c r="J12" s="97">
        <v>81</v>
      </c>
      <c r="K12" s="97">
        <v>76</v>
      </c>
      <c r="L12" s="97">
        <v>116</v>
      </c>
      <c r="M12" s="97">
        <v>135</v>
      </c>
      <c r="N12" s="97">
        <v>153</v>
      </c>
      <c r="O12" s="97">
        <v>150</v>
      </c>
      <c r="P12" s="97">
        <v>150</v>
      </c>
      <c r="Q12" s="97">
        <v>191</v>
      </c>
      <c r="R12" s="97">
        <v>145</v>
      </c>
      <c r="S12" s="97">
        <v>152</v>
      </c>
      <c r="T12" s="97">
        <v>141</v>
      </c>
      <c r="U12" s="97">
        <v>91</v>
      </c>
      <c r="V12" s="97">
        <v>43</v>
      </c>
      <c r="W12" s="97">
        <v>9</v>
      </c>
      <c r="X12" s="89">
        <v>922</v>
      </c>
      <c r="Y12" s="151">
        <v>2079</v>
      </c>
      <c r="Z12" s="117">
        <v>9.1871091871091867E-2</v>
      </c>
      <c r="AA12" s="117">
        <v>0.46464646464646464</v>
      </c>
      <c r="AB12" s="117">
        <v>0.44348244348244348</v>
      </c>
      <c r="AC12" s="152">
        <v>1</v>
      </c>
    </row>
    <row r="13" spans="1:29" s="7" customFormat="1" outlineLevel="1" x14ac:dyDescent="0.15">
      <c r="A13" s="153"/>
      <c r="B13" s="154" t="s">
        <v>15</v>
      </c>
      <c r="C13" s="99">
        <v>74</v>
      </c>
      <c r="D13" s="99">
        <v>134</v>
      </c>
      <c r="E13" s="99">
        <v>148</v>
      </c>
      <c r="F13" s="99">
        <v>135</v>
      </c>
      <c r="G13" s="99">
        <v>138</v>
      </c>
      <c r="H13" s="99">
        <v>106</v>
      </c>
      <c r="I13" s="99">
        <v>106</v>
      </c>
      <c r="J13" s="99">
        <v>172</v>
      </c>
      <c r="K13" s="99">
        <v>176</v>
      </c>
      <c r="L13" s="99">
        <v>198</v>
      </c>
      <c r="M13" s="99">
        <v>274</v>
      </c>
      <c r="N13" s="99">
        <v>290</v>
      </c>
      <c r="O13" s="99">
        <v>307</v>
      </c>
      <c r="P13" s="99">
        <v>320</v>
      </c>
      <c r="Q13" s="99">
        <v>385</v>
      </c>
      <c r="R13" s="99">
        <v>257</v>
      </c>
      <c r="S13" s="99">
        <v>242</v>
      </c>
      <c r="T13" s="99">
        <v>206</v>
      </c>
      <c r="U13" s="99">
        <v>123</v>
      </c>
      <c r="V13" s="99">
        <v>54</v>
      </c>
      <c r="W13" s="99">
        <v>11</v>
      </c>
      <c r="X13" s="93">
        <v>1598</v>
      </c>
      <c r="Y13" s="155">
        <v>3856</v>
      </c>
      <c r="Z13" s="117">
        <v>9.2323651452282163E-2</v>
      </c>
      <c r="AA13" s="117">
        <v>0.49325726141078841</v>
      </c>
      <c r="AB13" s="117">
        <v>0.41441908713692949</v>
      </c>
      <c r="AC13" s="156">
        <v>1</v>
      </c>
    </row>
    <row r="14" spans="1:29" s="7" customFormat="1" outlineLevel="1" x14ac:dyDescent="0.15">
      <c r="A14" s="144" t="s">
        <v>46</v>
      </c>
      <c r="B14" s="145" t="s">
        <v>13</v>
      </c>
      <c r="C14" s="71">
        <v>641</v>
      </c>
      <c r="D14" s="71">
        <v>829</v>
      </c>
      <c r="E14" s="71">
        <v>850</v>
      </c>
      <c r="F14" s="71">
        <v>813</v>
      </c>
      <c r="G14" s="71">
        <v>687</v>
      </c>
      <c r="H14" s="71">
        <v>650</v>
      </c>
      <c r="I14" s="71">
        <v>717</v>
      </c>
      <c r="J14" s="71">
        <v>840</v>
      </c>
      <c r="K14" s="71">
        <v>980</v>
      </c>
      <c r="L14" s="71">
        <v>1054</v>
      </c>
      <c r="M14" s="71">
        <v>976</v>
      </c>
      <c r="N14" s="71">
        <v>806</v>
      </c>
      <c r="O14" s="71">
        <v>759</v>
      </c>
      <c r="P14" s="71">
        <v>753</v>
      </c>
      <c r="Q14" s="71">
        <v>814</v>
      </c>
      <c r="R14" s="71">
        <v>672</v>
      </c>
      <c r="S14" s="71">
        <v>513</v>
      </c>
      <c r="T14" s="71">
        <v>350</v>
      </c>
      <c r="U14" s="71">
        <v>110</v>
      </c>
      <c r="V14" s="71">
        <v>13</v>
      </c>
      <c r="W14" s="71">
        <v>0</v>
      </c>
      <c r="X14" s="85">
        <v>3225</v>
      </c>
      <c r="Y14" s="146">
        <v>13827</v>
      </c>
      <c r="Z14" s="147">
        <v>0.16778766182107471</v>
      </c>
      <c r="AA14" s="147">
        <v>0.59897302379402617</v>
      </c>
      <c r="AB14" s="147">
        <v>0.23323931438489912</v>
      </c>
      <c r="AC14" s="148">
        <v>1</v>
      </c>
    </row>
    <row r="15" spans="1:29" s="7" customFormat="1" outlineLevel="1" x14ac:dyDescent="0.15">
      <c r="A15" s="149"/>
      <c r="B15" s="150" t="s">
        <v>14</v>
      </c>
      <c r="C15" s="75">
        <v>578</v>
      </c>
      <c r="D15" s="75">
        <v>772</v>
      </c>
      <c r="E15" s="75">
        <v>799</v>
      </c>
      <c r="F15" s="75">
        <v>816</v>
      </c>
      <c r="G15" s="75">
        <v>583</v>
      </c>
      <c r="H15" s="75">
        <v>535</v>
      </c>
      <c r="I15" s="75">
        <v>622</v>
      </c>
      <c r="J15" s="75">
        <v>879</v>
      </c>
      <c r="K15" s="75">
        <v>1004</v>
      </c>
      <c r="L15" s="75">
        <v>1126</v>
      </c>
      <c r="M15" s="75">
        <v>1066</v>
      </c>
      <c r="N15" s="75">
        <v>947</v>
      </c>
      <c r="O15" s="75">
        <v>888</v>
      </c>
      <c r="P15" s="75">
        <v>858</v>
      </c>
      <c r="Q15" s="75">
        <v>1023</v>
      </c>
      <c r="R15" s="75">
        <v>830</v>
      </c>
      <c r="S15" s="75">
        <v>743</v>
      </c>
      <c r="T15" s="75">
        <v>428</v>
      </c>
      <c r="U15" s="75">
        <v>236</v>
      </c>
      <c r="V15" s="75">
        <v>79</v>
      </c>
      <c r="W15" s="75">
        <v>12</v>
      </c>
      <c r="X15" s="89">
        <v>4209</v>
      </c>
      <c r="Y15" s="151">
        <v>14824</v>
      </c>
      <c r="Z15" s="117">
        <v>0.14496762007555317</v>
      </c>
      <c r="AA15" s="117">
        <v>0.57110091743119262</v>
      </c>
      <c r="AB15" s="117">
        <v>0.28393146249325418</v>
      </c>
      <c r="AC15" s="152">
        <v>1</v>
      </c>
    </row>
    <row r="16" spans="1:29" s="7" customFormat="1" outlineLevel="1" x14ac:dyDescent="0.15">
      <c r="A16" s="153"/>
      <c r="B16" s="154" t="s">
        <v>15</v>
      </c>
      <c r="C16" s="79">
        <v>1219</v>
      </c>
      <c r="D16" s="79">
        <v>1601</v>
      </c>
      <c r="E16" s="79">
        <v>1649</v>
      </c>
      <c r="F16" s="79">
        <v>1629</v>
      </c>
      <c r="G16" s="79">
        <v>1270</v>
      </c>
      <c r="H16" s="79">
        <v>1185</v>
      </c>
      <c r="I16" s="79">
        <v>1339</v>
      </c>
      <c r="J16" s="79">
        <v>1719</v>
      </c>
      <c r="K16" s="79">
        <v>1984</v>
      </c>
      <c r="L16" s="79">
        <v>2180</v>
      </c>
      <c r="M16" s="79">
        <v>2042</v>
      </c>
      <c r="N16" s="79">
        <v>1753</v>
      </c>
      <c r="O16" s="79">
        <v>1647</v>
      </c>
      <c r="P16" s="79">
        <v>1611</v>
      </c>
      <c r="Q16" s="79">
        <v>1837</v>
      </c>
      <c r="R16" s="79">
        <v>1502</v>
      </c>
      <c r="S16" s="79">
        <v>1256</v>
      </c>
      <c r="T16" s="79">
        <v>778</v>
      </c>
      <c r="U16" s="79">
        <v>346</v>
      </c>
      <c r="V16" s="79">
        <v>92</v>
      </c>
      <c r="W16" s="79">
        <v>12</v>
      </c>
      <c r="X16" s="93">
        <v>7434</v>
      </c>
      <c r="Y16" s="155">
        <v>28651</v>
      </c>
      <c r="Z16" s="117">
        <v>0.15598059404558304</v>
      </c>
      <c r="AA16" s="117">
        <v>0.58455202261701167</v>
      </c>
      <c r="AB16" s="117">
        <v>0.25946738333740532</v>
      </c>
      <c r="AC16" s="156">
        <v>1</v>
      </c>
    </row>
    <row r="17" spans="1:29" s="7" customFormat="1" outlineLevel="1" x14ac:dyDescent="0.15">
      <c r="A17" s="144" t="s">
        <v>40</v>
      </c>
      <c r="B17" s="145" t="s">
        <v>13</v>
      </c>
      <c r="C17" s="95">
        <v>16</v>
      </c>
      <c r="D17" s="95">
        <v>28</v>
      </c>
      <c r="E17" s="95">
        <v>32</v>
      </c>
      <c r="F17" s="95">
        <v>26</v>
      </c>
      <c r="G17" s="95">
        <v>31</v>
      </c>
      <c r="H17" s="95">
        <v>31</v>
      </c>
      <c r="I17" s="95">
        <v>29</v>
      </c>
      <c r="J17" s="95">
        <v>30</v>
      </c>
      <c r="K17" s="95">
        <v>45</v>
      </c>
      <c r="L17" s="95">
        <v>65</v>
      </c>
      <c r="M17" s="95">
        <v>69</v>
      </c>
      <c r="N17" s="95">
        <v>91</v>
      </c>
      <c r="O17" s="95">
        <v>76</v>
      </c>
      <c r="P17" s="95">
        <v>100</v>
      </c>
      <c r="Q17" s="95">
        <v>98</v>
      </c>
      <c r="R17" s="95">
        <v>56</v>
      </c>
      <c r="S17" s="95">
        <v>50</v>
      </c>
      <c r="T17" s="95">
        <v>34</v>
      </c>
      <c r="U17" s="95">
        <v>17</v>
      </c>
      <c r="V17" s="95">
        <v>0</v>
      </c>
      <c r="W17" s="95">
        <v>0</v>
      </c>
      <c r="X17" s="85">
        <v>355</v>
      </c>
      <c r="Y17" s="146">
        <v>924</v>
      </c>
      <c r="Z17" s="147">
        <v>8.2251082251082255E-2</v>
      </c>
      <c r="AA17" s="147">
        <v>0.53354978354978355</v>
      </c>
      <c r="AB17" s="147">
        <v>0.38419913419913421</v>
      </c>
      <c r="AC17" s="148">
        <v>1</v>
      </c>
    </row>
    <row r="18" spans="1:29" s="7" customFormat="1" outlineLevel="1" x14ac:dyDescent="0.15">
      <c r="A18" s="149"/>
      <c r="B18" s="150" t="s">
        <v>14</v>
      </c>
      <c r="C18" s="97">
        <v>20</v>
      </c>
      <c r="D18" s="97">
        <v>28</v>
      </c>
      <c r="E18" s="97">
        <v>25</v>
      </c>
      <c r="F18" s="97">
        <v>24</v>
      </c>
      <c r="G18" s="97">
        <v>33</v>
      </c>
      <c r="H18" s="97">
        <v>29</v>
      </c>
      <c r="I18" s="97">
        <v>38</v>
      </c>
      <c r="J18" s="97">
        <v>33</v>
      </c>
      <c r="K18" s="97">
        <v>35</v>
      </c>
      <c r="L18" s="97">
        <v>49</v>
      </c>
      <c r="M18" s="97">
        <v>61</v>
      </c>
      <c r="N18" s="97">
        <v>80</v>
      </c>
      <c r="O18" s="97">
        <v>77</v>
      </c>
      <c r="P18" s="97">
        <v>93</v>
      </c>
      <c r="Q18" s="97">
        <v>97</v>
      </c>
      <c r="R18" s="97">
        <v>79</v>
      </c>
      <c r="S18" s="97">
        <v>86</v>
      </c>
      <c r="T18" s="97">
        <v>72</v>
      </c>
      <c r="U18" s="97">
        <v>38</v>
      </c>
      <c r="V18" s="97">
        <v>13</v>
      </c>
      <c r="W18" s="97">
        <v>1</v>
      </c>
      <c r="X18" s="89">
        <v>479</v>
      </c>
      <c r="Y18" s="151">
        <v>1011</v>
      </c>
      <c r="Z18" s="117">
        <v>7.2205736894164194E-2</v>
      </c>
      <c r="AA18" s="117">
        <v>0.45400593471810091</v>
      </c>
      <c r="AB18" s="117">
        <v>0.47378832838773494</v>
      </c>
      <c r="AC18" s="152">
        <v>1</v>
      </c>
    </row>
    <row r="19" spans="1:29" s="7" customFormat="1" outlineLevel="1" x14ac:dyDescent="0.15">
      <c r="A19" s="153"/>
      <c r="B19" s="154" t="s">
        <v>15</v>
      </c>
      <c r="C19" s="99">
        <v>36</v>
      </c>
      <c r="D19" s="99">
        <v>56</v>
      </c>
      <c r="E19" s="99">
        <v>57</v>
      </c>
      <c r="F19" s="99">
        <v>50</v>
      </c>
      <c r="G19" s="99">
        <v>64</v>
      </c>
      <c r="H19" s="99">
        <v>60</v>
      </c>
      <c r="I19" s="99">
        <v>67</v>
      </c>
      <c r="J19" s="99">
        <v>63</v>
      </c>
      <c r="K19" s="99">
        <v>80</v>
      </c>
      <c r="L19" s="99">
        <v>114</v>
      </c>
      <c r="M19" s="99">
        <v>130</v>
      </c>
      <c r="N19" s="99">
        <v>171</v>
      </c>
      <c r="O19" s="99">
        <v>153</v>
      </c>
      <c r="P19" s="99">
        <v>193</v>
      </c>
      <c r="Q19" s="99">
        <v>195</v>
      </c>
      <c r="R19" s="99">
        <v>135</v>
      </c>
      <c r="S19" s="99">
        <v>136</v>
      </c>
      <c r="T19" s="99">
        <v>106</v>
      </c>
      <c r="U19" s="99">
        <v>55</v>
      </c>
      <c r="V19" s="99">
        <v>13</v>
      </c>
      <c r="W19" s="99">
        <v>1</v>
      </c>
      <c r="X19" s="93">
        <v>834</v>
      </c>
      <c r="Y19" s="155">
        <v>1935</v>
      </c>
      <c r="Z19" s="117">
        <v>7.700258397932816E-2</v>
      </c>
      <c r="AA19" s="117">
        <v>0.49198966408268735</v>
      </c>
      <c r="AB19" s="117">
        <v>0.43100775193798452</v>
      </c>
      <c r="AC19" s="156">
        <v>1</v>
      </c>
    </row>
    <row r="20" spans="1:29" s="7" customFormat="1" outlineLevel="1" x14ac:dyDescent="0.15">
      <c r="A20" s="144" t="s">
        <v>39</v>
      </c>
      <c r="B20" s="145" t="s">
        <v>13</v>
      </c>
      <c r="C20" s="95">
        <v>107</v>
      </c>
      <c r="D20" s="95">
        <v>102</v>
      </c>
      <c r="E20" s="95">
        <v>89</v>
      </c>
      <c r="F20" s="95">
        <v>87</v>
      </c>
      <c r="G20" s="95">
        <v>77</v>
      </c>
      <c r="H20" s="95">
        <v>100</v>
      </c>
      <c r="I20" s="95">
        <v>106</v>
      </c>
      <c r="J20" s="95">
        <v>123</v>
      </c>
      <c r="K20" s="95">
        <v>138</v>
      </c>
      <c r="L20" s="95">
        <v>154</v>
      </c>
      <c r="M20" s="95">
        <v>152</v>
      </c>
      <c r="N20" s="95">
        <v>162</v>
      </c>
      <c r="O20" s="95">
        <v>187</v>
      </c>
      <c r="P20" s="95">
        <v>243</v>
      </c>
      <c r="Q20" s="95">
        <v>252</v>
      </c>
      <c r="R20" s="95">
        <v>147</v>
      </c>
      <c r="S20" s="95">
        <v>102</v>
      </c>
      <c r="T20" s="95">
        <v>77</v>
      </c>
      <c r="U20" s="95">
        <v>26</v>
      </c>
      <c r="V20" s="95">
        <v>8</v>
      </c>
      <c r="W20" s="95">
        <v>0</v>
      </c>
      <c r="X20" s="85">
        <v>855</v>
      </c>
      <c r="Y20" s="146">
        <v>2439</v>
      </c>
      <c r="Z20" s="147">
        <v>0.12218122181221812</v>
      </c>
      <c r="AA20" s="147">
        <v>0.52726527265272649</v>
      </c>
      <c r="AB20" s="147">
        <v>0.35055350553505538</v>
      </c>
      <c r="AC20" s="148">
        <v>1</v>
      </c>
    </row>
    <row r="21" spans="1:29" s="7" customFormat="1" outlineLevel="1" x14ac:dyDescent="0.15">
      <c r="A21" s="149"/>
      <c r="B21" s="150" t="s">
        <v>14</v>
      </c>
      <c r="C21" s="97">
        <v>85</v>
      </c>
      <c r="D21" s="97">
        <v>107</v>
      </c>
      <c r="E21" s="97">
        <v>96</v>
      </c>
      <c r="F21" s="97">
        <v>79</v>
      </c>
      <c r="G21" s="97">
        <v>92</v>
      </c>
      <c r="H21" s="97">
        <v>85</v>
      </c>
      <c r="I21" s="97">
        <v>109</v>
      </c>
      <c r="J21" s="97">
        <v>128</v>
      </c>
      <c r="K21" s="97">
        <v>140</v>
      </c>
      <c r="L21" s="97">
        <v>142</v>
      </c>
      <c r="M21" s="97">
        <v>155</v>
      </c>
      <c r="N21" s="97">
        <v>191</v>
      </c>
      <c r="O21" s="97">
        <v>202</v>
      </c>
      <c r="P21" s="97">
        <v>234</v>
      </c>
      <c r="Q21" s="97">
        <v>250</v>
      </c>
      <c r="R21" s="97">
        <v>163</v>
      </c>
      <c r="S21" s="97">
        <v>176</v>
      </c>
      <c r="T21" s="97">
        <v>141</v>
      </c>
      <c r="U21" s="97">
        <v>87</v>
      </c>
      <c r="V21" s="97">
        <v>38</v>
      </c>
      <c r="W21" s="97">
        <v>6</v>
      </c>
      <c r="X21" s="89">
        <v>1095</v>
      </c>
      <c r="Y21" s="151">
        <v>2706</v>
      </c>
      <c r="Z21" s="117">
        <v>0.10643015521064302</v>
      </c>
      <c r="AA21" s="117">
        <v>0.48891352549889133</v>
      </c>
      <c r="AB21" s="117">
        <v>0.40465631929046564</v>
      </c>
      <c r="AC21" s="152">
        <v>1</v>
      </c>
    </row>
    <row r="22" spans="1:29" s="7" customFormat="1" outlineLevel="1" x14ac:dyDescent="0.15">
      <c r="A22" s="153"/>
      <c r="B22" s="154" t="s">
        <v>15</v>
      </c>
      <c r="C22" s="99">
        <v>192</v>
      </c>
      <c r="D22" s="99">
        <v>209</v>
      </c>
      <c r="E22" s="99">
        <v>185</v>
      </c>
      <c r="F22" s="99">
        <v>166</v>
      </c>
      <c r="G22" s="99">
        <v>169</v>
      </c>
      <c r="H22" s="99">
        <v>185</v>
      </c>
      <c r="I22" s="99">
        <v>215</v>
      </c>
      <c r="J22" s="99">
        <v>251</v>
      </c>
      <c r="K22" s="99">
        <v>278</v>
      </c>
      <c r="L22" s="99">
        <v>296</v>
      </c>
      <c r="M22" s="99">
        <v>307</v>
      </c>
      <c r="N22" s="99">
        <v>353</v>
      </c>
      <c r="O22" s="99">
        <v>389</v>
      </c>
      <c r="P22" s="99">
        <v>477</v>
      </c>
      <c r="Q22" s="99">
        <v>502</v>
      </c>
      <c r="R22" s="99">
        <v>310</v>
      </c>
      <c r="S22" s="99">
        <v>278</v>
      </c>
      <c r="T22" s="99">
        <v>218</v>
      </c>
      <c r="U22" s="99">
        <v>113</v>
      </c>
      <c r="V22" s="99">
        <v>46</v>
      </c>
      <c r="W22" s="99">
        <v>6</v>
      </c>
      <c r="X22" s="93">
        <v>1950</v>
      </c>
      <c r="Y22" s="155">
        <v>5145</v>
      </c>
      <c r="Z22" s="117">
        <v>0.11389698736637512</v>
      </c>
      <c r="AA22" s="117">
        <v>0.50709426627793974</v>
      </c>
      <c r="AB22" s="117">
        <v>0.37900874635568516</v>
      </c>
      <c r="AC22" s="156">
        <v>1</v>
      </c>
    </row>
    <row r="23" spans="1:29" s="8" customFormat="1" ht="12.75" customHeight="1" x14ac:dyDescent="0.15">
      <c r="A23" s="157" t="s">
        <v>83</v>
      </c>
      <c r="B23" s="158" t="s">
        <v>13</v>
      </c>
      <c r="C23" s="85">
        <v>1841</v>
      </c>
      <c r="D23" s="85">
        <v>2211</v>
      </c>
      <c r="E23" s="85">
        <v>2450</v>
      </c>
      <c r="F23" s="85">
        <v>2356</v>
      </c>
      <c r="G23" s="85">
        <v>1967</v>
      </c>
      <c r="H23" s="85">
        <v>1947</v>
      </c>
      <c r="I23" s="85">
        <v>2142</v>
      </c>
      <c r="J23" s="85">
        <v>2566</v>
      </c>
      <c r="K23" s="85">
        <v>2879</v>
      </c>
      <c r="L23" s="85">
        <v>3222</v>
      </c>
      <c r="M23" s="85">
        <v>3115</v>
      </c>
      <c r="N23" s="85">
        <v>2711</v>
      </c>
      <c r="O23" s="85">
        <v>2851</v>
      </c>
      <c r="P23" s="85">
        <v>2937</v>
      </c>
      <c r="Q23" s="85">
        <v>3094</v>
      </c>
      <c r="R23" s="85">
        <v>2124</v>
      </c>
      <c r="S23" s="85">
        <v>1597</v>
      </c>
      <c r="T23" s="85">
        <v>1064</v>
      </c>
      <c r="U23" s="85">
        <v>387</v>
      </c>
      <c r="V23" s="85">
        <v>80</v>
      </c>
      <c r="W23" s="85">
        <v>5</v>
      </c>
      <c r="X23" s="85">
        <v>11288</v>
      </c>
      <c r="Y23" s="85">
        <v>43546</v>
      </c>
      <c r="Z23" s="159">
        <v>0.14931336976989851</v>
      </c>
      <c r="AA23" s="159">
        <v>0.59146649520047767</v>
      </c>
      <c r="AB23" s="159">
        <v>0.25922013502962382</v>
      </c>
      <c r="AC23" s="160">
        <v>1</v>
      </c>
    </row>
    <row r="24" spans="1:29" s="8" customFormat="1" ht="12" customHeight="1" x14ac:dyDescent="0.15">
      <c r="A24" s="161"/>
      <c r="B24" s="162" t="s">
        <v>14</v>
      </c>
      <c r="C24" s="89">
        <v>1701</v>
      </c>
      <c r="D24" s="89">
        <v>2210</v>
      </c>
      <c r="E24" s="89">
        <v>2261</v>
      </c>
      <c r="F24" s="89">
        <v>2216</v>
      </c>
      <c r="G24" s="89">
        <v>1876</v>
      </c>
      <c r="H24" s="89">
        <v>1834</v>
      </c>
      <c r="I24" s="89">
        <v>2040</v>
      </c>
      <c r="J24" s="89">
        <v>2611</v>
      </c>
      <c r="K24" s="89">
        <v>2953</v>
      </c>
      <c r="L24" s="89">
        <v>3321</v>
      </c>
      <c r="M24" s="89">
        <v>3379</v>
      </c>
      <c r="N24" s="89">
        <v>3149</v>
      </c>
      <c r="O24" s="89">
        <v>3092</v>
      </c>
      <c r="P24" s="89">
        <v>3075</v>
      </c>
      <c r="Q24" s="89">
        <v>3665</v>
      </c>
      <c r="R24" s="89">
        <v>2694</v>
      </c>
      <c r="S24" s="89">
        <v>2470</v>
      </c>
      <c r="T24" s="89">
        <v>1823</v>
      </c>
      <c r="U24" s="89">
        <v>1036</v>
      </c>
      <c r="V24" s="89">
        <v>399</v>
      </c>
      <c r="W24" s="89">
        <v>66</v>
      </c>
      <c r="X24" s="89">
        <v>15228</v>
      </c>
      <c r="Y24" s="89">
        <v>47871</v>
      </c>
      <c r="Z24" s="163">
        <v>0.12892983225752544</v>
      </c>
      <c r="AA24" s="163">
        <v>0.55296526080508035</v>
      </c>
      <c r="AB24" s="163">
        <v>0.31810490693739424</v>
      </c>
      <c r="AC24" s="160">
        <v>1</v>
      </c>
    </row>
    <row r="25" spans="1:29" s="8" customFormat="1" ht="12" customHeight="1" x14ac:dyDescent="0.15">
      <c r="A25" s="161"/>
      <c r="B25" s="164" t="s">
        <v>15</v>
      </c>
      <c r="C25" s="93">
        <v>3542</v>
      </c>
      <c r="D25" s="93">
        <v>4421</v>
      </c>
      <c r="E25" s="93">
        <v>4711</v>
      </c>
      <c r="F25" s="93">
        <v>4572</v>
      </c>
      <c r="G25" s="93">
        <v>3843</v>
      </c>
      <c r="H25" s="93">
        <v>3781</v>
      </c>
      <c r="I25" s="93">
        <v>4182</v>
      </c>
      <c r="J25" s="93">
        <v>5177</v>
      </c>
      <c r="K25" s="93">
        <v>5832</v>
      </c>
      <c r="L25" s="93">
        <v>6543</v>
      </c>
      <c r="M25" s="93">
        <v>6494</v>
      </c>
      <c r="N25" s="93">
        <v>5860</v>
      </c>
      <c r="O25" s="93">
        <v>5943</v>
      </c>
      <c r="P25" s="93">
        <v>6012</v>
      </c>
      <c r="Q25" s="93">
        <v>6759</v>
      </c>
      <c r="R25" s="93">
        <v>4818</v>
      </c>
      <c r="S25" s="93">
        <v>4067</v>
      </c>
      <c r="T25" s="93">
        <v>2887</v>
      </c>
      <c r="U25" s="93">
        <v>1423</v>
      </c>
      <c r="V25" s="93">
        <v>479</v>
      </c>
      <c r="W25" s="93">
        <v>71</v>
      </c>
      <c r="X25" s="93">
        <v>26516</v>
      </c>
      <c r="Y25" s="93">
        <v>91417</v>
      </c>
      <c r="Z25" s="165">
        <v>0.13863942155179015</v>
      </c>
      <c r="AA25" s="165">
        <v>0.57130511830403541</v>
      </c>
      <c r="AB25" s="165">
        <v>0.29005546014417449</v>
      </c>
      <c r="AC25" s="160">
        <v>1</v>
      </c>
    </row>
    <row r="26" spans="1:29" s="7" customFormat="1" outlineLevel="1" x14ac:dyDescent="0.15">
      <c r="A26" s="144" t="s">
        <v>52</v>
      </c>
      <c r="B26" s="145" t="s">
        <v>13</v>
      </c>
      <c r="C26" s="95">
        <v>337</v>
      </c>
      <c r="D26" s="95">
        <v>324</v>
      </c>
      <c r="E26" s="95">
        <v>318</v>
      </c>
      <c r="F26" s="95">
        <v>363</v>
      </c>
      <c r="G26" s="95">
        <v>277</v>
      </c>
      <c r="H26" s="95">
        <v>321</v>
      </c>
      <c r="I26" s="95">
        <v>385</v>
      </c>
      <c r="J26" s="95">
        <v>381</v>
      </c>
      <c r="K26" s="95">
        <v>427</v>
      </c>
      <c r="L26" s="95">
        <v>451</v>
      </c>
      <c r="M26" s="95">
        <v>428</v>
      </c>
      <c r="N26" s="95">
        <v>348</v>
      </c>
      <c r="O26" s="95">
        <v>368</v>
      </c>
      <c r="P26" s="95">
        <v>479</v>
      </c>
      <c r="Q26" s="95">
        <v>654</v>
      </c>
      <c r="R26" s="95">
        <v>382</v>
      </c>
      <c r="S26" s="95">
        <v>250</v>
      </c>
      <c r="T26" s="95">
        <v>113</v>
      </c>
      <c r="U26" s="95">
        <v>52</v>
      </c>
      <c r="V26" s="95">
        <v>13</v>
      </c>
      <c r="W26" s="95">
        <v>1</v>
      </c>
      <c r="X26" s="85">
        <v>1944</v>
      </c>
      <c r="Y26" s="146">
        <v>6672</v>
      </c>
      <c r="Z26" s="147">
        <v>0.14673261390887291</v>
      </c>
      <c r="AA26" s="147">
        <v>0.56190047961630696</v>
      </c>
      <c r="AB26" s="147">
        <v>0.29136690647482016</v>
      </c>
      <c r="AC26" s="148">
        <v>1</v>
      </c>
    </row>
    <row r="27" spans="1:29" s="7" customFormat="1" outlineLevel="1" x14ac:dyDescent="0.15">
      <c r="A27" s="149"/>
      <c r="B27" s="150" t="s">
        <v>14</v>
      </c>
      <c r="C27" s="97">
        <v>303</v>
      </c>
      <c r="D27" s="97">
        <v>306</v>
      </c>
      <c r="E27" s="97">
        <v>280</v>
      </c>
      <c r="F27" s="97">
        <v>267</v>
      </c>
      <c r="G27" s="97">
        <v>280</v>
      </c>
      <c r="H27" s="97">
        <v>318</v>
      </c>
      <c r="I27" s="97">
        <v>392</v>
      </c>
      <c r="J27" s="97">
        <v>423</v>
      </c>
      <c r="K27" s="97">
        <v>435</v>
      </c>
      <c r="L27" s="97">
        <v>479</v>
      </c>
      <c r="M27" s="97">
        <v>433</v>
      </c>
      <c r="N27" s="97">
        <v>372</v>
      </c>
      <c r="O27" s="97">
        <v>449</v>
      </c>
      <c r="P27" s="97">
        <v>561</v>
      </c>
      <c r="Q27" s="97">
        <v>734</v>
      </c>
      <c r="R27" s="97">
        <v>418</v>
      </c>
      <c r="S27" s="97">
        <v>298</v>
      </c>
      <c r="T27" s="97">
        <v>220</v>
      </c>
      <c r="U27" s="97">
        <v>125</v>
      </c>
      <c r="V27" s="97">
        <v>51</v>
      </c>
      <c r="W27" s="97">
        <v>9</v>
      </c>
      <c r="X27" s="89">
        <v>2416</v>
      </c>
      <c r="Y27" s="151">
        <v>7153</v>
      </c>
      <c r="Z27" s="117">
        <v>0.1242835174052845</v>
      </c>
      <c r="AA27" s="117">
        <v>0.53795610233468472</v>
      </c>
      <c r="AB27" s="117">
        <v>0.33776038026003075</v>
      </c>
      <c r="AC27" s="152">
        <v>1</v>
      </c>
    </row>
    <row r="28" spans="1:29" s="7" customFormat="1" outlineLevel="1" x14ac:dyDescent="0.15">
      <c r="A28" s="153"/>
      <c r="B28" s="154" t="s">
        <v>15</v>
      </c>
      <c r="C28" s="99">
        <v>640</v>
      </c>
      <c r="D28" s="99">
        <v>630</v>
      </c>
      <c r="E28" s="99">
        <v>598</v>
      </c>
      <c r="F28" s="99">
        <v>630</v>
      </c>
      <c r="G28" s="99">
        <v>557</v>
      </c>
      <c r="H28" s="99">
        <v>639</v>
      </c>
      <c r="I28" s="99">
        <v>777</v>
      </c>
      <c r="J28" s="99">
        <v>804</v>
      </c>
      <c r="K28" s="99">
        <v>862</v>
      </c>
      <c r="L28" s="99">
        <v>930</v>
      </c>
      <c r="M28" s="99">
        <v>861</v>
      </c>
      <c r="N28" s="99">
        <v>720</v>
      </c>
      <c r="O28" s="99">
        <v>817</v>
      </c>
      <c r="P28" s="99">
        <v>1040</v>
      </c>
      <c r="Q28" s="99">
        <v>1388</v>
      </c>
      <c r="R28" s="99">
        <v>800</v>
      </c>
      <c r="S28" s="99">
        <v>548</v>
      </c>
      <c r="T28" s="99">
        <v>333</v>
      </c>
      <c r="U28" s="99">
        <v>177</v>
      </c>
      <c r="V28" s="99">
        <v>64</v>
      </c>
      <c r="W28" s="99">
        <v>10</v>
      </c>
      <c r="X28" s="93">
        <v>4360</v>
      </c>
      <c r="Y28" s="155">
        <v>13825</v>
      </c>
      <c r="Z28" s="117">
        <v>0.13511754068716095</v>
      </c>
      <c r="AA28" s="117">
        <v>0.54951175406871611</v>
      </c>
      <c r="AB28" s="117">
        <v>0.31537070524412297</v>
      </c>
      <c r="AC28" s="156">
        <v>1</v>
      </c>
    </row>
    <row r="29" spans="1:29" s="7" customFormat="1" outlineLevel="1" x14ac:dyDescent="0.15">
      <c r="A29" s="144" t="s">
        <v>53</v>
      </c>
      <c r="B29" s="145" t="s">
        <v>13</v>
      </c>
      <c r="C29" s="95">
        <v>16</v>
      </c>
      <c r="D29" s="95">
        <v>16</v>
      </c>
      <c r="E29" s="95">
        <v>20</v>
      </c>
      <c r="F29" s="95">
        <v>19</v>
      </c>
      <c r="G29" s="95">
        <v>12</v>
      </c>
      <c r="H29" s="95">
        <v>14</v>
      </c>
      <c r="I29" s="95">
        <v>12</v>
      </c>
      <c r="J29" s="95">
        <v>19</v>
      </c>
      <c r="K29" s="95">
        <v>21</v>
      </c>
      <c r="L29" s="95">
        <v>23</v>
      </c>
      <c r="M29" s="95">
        <v>35</v>
      </c>
      <c r="N29" s="95">
        <v>32</v>
      </c>
      <c r="O29" s="95">
        <v>49</v>
      </c>
      <c r="P29" s="95">
        <v>69</v>
      </c>
      <c r="Q29" s="95">
        <v>50</v>
      </c>
      <c r="R29" s="95">
        <v>33</v>
      </c>
      <c r="S29" s="95">
        <v>31</v>
      </c>
      <c r="T29" s="95">
        <v>15</v>
      </c>
      <c r="U29" s="95">
        <v>7</v>
      </c>
      <c r="V29" s="95">
        <v>2</v>
      </c>
      <c r="W29" s="95">
        <v>0</v>
      </c>
      <c r="X29" s="85">
        <v>207</v>
      </c>
      <c r="Y29" s="146">
        <v>495</v>
      </c>
      <c r="Z29" s="147">
        <v>0.10505050505050505</v>
      </c>
      <c r="AA29" s="147">
        <v>0.47676767676767678</v>
      </c>
      <c r="AB29" s="147">
        <v>0.41818181818181815</v>
      </c>
      <c r="AC29" s="148">
        <v>1</v>
      </c>
    </row>
    <row r="30" spans="1:29" s="7" customFormat="1" outlineLevel="1" x14ac:dyDescent="0.15">
      <c r="A30" s="149"/>
      <c r="B30" s="150" t="s">
        <v>14</v>
      </c>
      <c r="C30" s="97">
        <v>12</v>
      </c>
      <c r="D30" s="97">
        <v>18</v>
      </c>
      <c r="E30" s="97">
        <v>14</v>
      </c>
      <c r="F30" s="97">
        <v>20</v>
      </c>
      <c r="G30" s="97">
        <v>18</v>
      </c>
      <c r="H30" s="97">
        <v>13</v>
      </c>
      <c r="I30" s="97">
        <v>21</v>
      </c>
      <c r="J30" s="97">
        <v>23</v>
      </c>
      <c r="K30" s="97">
        <v>26</v>
      </c>
      <c r="L30" s="97">
        <v>26</v>
      </c>
      <c r="M30" s="97">
        <v>35</v>
      </c>
      <c r="N30" s="97">
        <v>40</v>
      </c>
      <c r="O30" s="97">
        <v>53</v>
      </c>
      <c r="P30" s="97">
        <v>46</v>
      </c>
      <c r="Q30" s="97">
        <v>65</v>
      </c>
      <c r="R30" s="97">
        <v>36</v>
      </c>
      <c r="S30" s="97">
        <v>45</v>
      </c>
      <c r="T30" s="97">
        <v>43</v>
      </c>
      <c r="U30" s="97">
        <v>28</v>
      </c>
      <c r="V30" s="97">
        <v>14</v>
      </c>
      <c r="W30" s="97">
        <v>3</v>
      </c>
      <c r="X30" s="89">
        <v>280</v>
      </c>
      <c r="Y30" s="151">
        <v>599</v>
      </c>
      <c r="Z30" s="117">
        <v>7.3455759599332218E-2</v>
      </c>
      <c r="AA30" s="117">
        <v>0.45909849749582637</v>
      </c>
      <c r="AB30" s="117">
        <v>0.46744574290484142</v>
      </c>
      <c r="AC30" s="152">
        <v>1</v>
      </c>
    </row>
    <row r="31" spans="1:29" s="7" customFormat="1" outlineLevel="1" x14ac:dyDescent="0.15">
      <c r="A31" s="153"/>
      <c r="B31" s="154" t="s">
        <v>15</v>
      </c>
      <c r="C31" s="99">
        <v>28</v>
      </c>
      <c r="D31" s="99">
        <v>34</v>
      </c>
      <c r="E31" s="99">
        <v>34</v>
      </c>
      <c r="F31" s="99">
        <v>39</v>
      </c>
      <c r="G31" s="99">
        <v>30</v>
      </c>
      <c r="H31" s="99">
        <v>27</v>
      </c>
      <c r="I31" s="99">
        <v>33</v>
      </c>
      <c r="J31" s="99">
        <v>42</v>
      </c>
      <c r="K31" s="99">
        <v>47</v>
      </c>
      <c r="L31" s="99">
        <v>49</v>
      </c>
      <c r="M31" s="99">
        <v>70</v>
      </c>
      <c r="N31" s="99">
        <v>72</v>
      </c>
      <c r="O31" s="99">
        <v>102</v>
      </c>
      <c r="P31" s="99">
        <v>115</v>
      </c>
      <c r="Q31" s="99">
        <v>115</v>
      </c>
      <c r="R31" s="99">
        <v>69</v>
      </c>
      <c r="S31" s="99">
        <v>76</v>
      </c>
      <c r="T31" s="99">
        <v>58</v>
      </c>
      <c r="U31" s="99">
        <v>35</v>
      </c>
      <c r="V31" s="99">
        <v>16</v>
      </c>
      <c r="W31" s="99">
        <v>3</v>
      </c>
      <c r="X31" s="93">
        <v>487</v>
      </c>
      <c r="Y31" s="155">
        <v>1094</v>
      </c>
      <c r="Z31" s="117">
        <v>8.7751371115173671E-2</v>
      </c>
      <c r="AA31" s="117">
        <v>0.46709323583180989</v>
      </c>
      <c r="AB31" s="117">
        <v>0.44515539305301643</v>
      </c>
      <c r="AC31" s="156">
        <v>1</v>
      </c>
    </row>
    <row r="32" spans="1:29" s="7" customFormat="1" outlineLevel="1" x14ac:dyDescent="0.15">
      <c r="A32" s="144" t="s">
        <v>54</v>
      </c>
      <c r="B32" s="145" t="s">
        <v>13</v>
      </c>
      <c r="C32" s="95">
        <v>23</v>
      </c>
      <c r="D32" s="95">
        <v>24</v>
      </c>
      <c r="E32" s="95">
        <v>31</v>
      </c>
      <c r="F32" s="95">
        <v>18</v>
      </c>
      <c r="G32" s="95">
        <v>23</v>
      </c>
      <c r="H32" s="95">
        <v>24</v>
      </c>
      <c r="I32" s="95">
        <v>18</v>
      </c>
      <c r="J32" s="95">
        <v>26</v>
      </c>
      <c r="K32" s="95">
        <v>28</v>
      </c>
      <c r="L32" s="95">
        <v>28</v>
      </c>
      <c r="M32" s="95">
        <v>48</v>
      </c>
      <c r="N32" s="95">
        <v>48</v>
      </c>
      <c r="O32" s="95">
        <v>48</v>
      </c>
      <c r="P32" s="95">
        <v>52</v>
      </c>
      <c r="Q32" s="95">
        <v>66</v>
      </c>
      <c r="R32" s="95">
        <v>33</v>
      </c>
      <c r="S32" s="95">
        <v>30</v>
      </c>
      <c r="T32" s="95">
        <v>16</v>
      </c>
      <c r="U32" s="95">
        <v>6</v>
      </c>
      <c r="V32" s="95">
        <v>2</v>
      </c>
      <c r="W32" s="95">
        <v>0</v>
      </c>
      <c r="X32" s="85">
        <v>205</v>
      </c>
      <c r="Y32" s="146">
        <v>592</v>
      </c>
      <c r="Z32" s="147">
        <v>0.13175675675675674</v>
      </c>
      <c r="AA32" s="147">
        <v>0.52195945945945943</v>
      </c>
      <c r="AB32" s="147">
        <v>0.34628378378378377</v>
      </c>
      <c r="AC32" s="148">
        <v>1</v>
      </c>
    </row>
    <row r="33" spans="1:29" s="7" customFormat="1" outlineLevel="1" x14ac:dyDescent="0.15">
      <c r="A33" s="149"/>
      <c r="B33" s="150" t="s">
        <v>14</v>
      </c>
      <c r="C33" s="97">
        <v>22</v>
      </c>
      <c r="D33" s="97">
        <v>20</v>
      </c>
      <c r="E33" s="97">
        <v>23</v>
      </c>
      <c r="F33" s="97">
        <v>35</v>
      </c>
      <c r="G33" s="97">
        <v>24</v>
      </c>
      <c r="H33" s="97">
        <v>16</v>
      </c>
      <c r="I33" s="97">
        <v>30</v>
      </c>
      <c r="J33" s="97">
        <v>25</v>
      </c>
      <c r="K33" s="97">
        <v>23</v>
      </c>
      <c r="L33" s="97">
        <v>43</v>
      </c>
      <c r="M33" s="97">
        <v>56</v>
      </c>
      <c r="N33" s="97">
        <v>53</v>
      </c>
      <c r="O33" s="97">
        <v>43</v>
      </c>
      <c r="P33" s="97">
        <v>40</v>
      </c>
      <c r="Q33" s="97">
        <v>59</v>
      </c>
      <c r="R33" s="97">
        <v>48</v>
      </c>
      <c r="S33" s="97">
        <v>46</v>
      </c>
      <c r="T33" s="97">
        <v>39</v>
      </c>
      <c r="U33" s="97">
        <v>20</v>
      </c>
      <c r="V33" s="97">
        <v>6</v>
      </c>
      <c r="W33" s="97">
        <v>2</v>
      </c>
      <c r="X33" s="89">
        <v>260</v>
      </c>
      <c r="Y33" s="151">
        <v>673</v>
      </c>
      <c r="Z33" s="117">
        <v>9.658246656760773E-2</v>
      </c>
      <c r="AA33" s="117">
        <v>0.51708766716196142</v>
      </c>
      <c r="AB33" s="117">
        <v>0.38632986627043092</v>
      </c>
      <c r="AC33" s="152">
        <v>1</v>
      </c>
    </row>
    <row r="34" spans="1:29" s="7" customFormat="1" outlineLevel="1" x14ac:dyDescent="0.15">
      <c r="A34" s="153"/>
      <c r="B34" s="154" t="s">
        <v>15</v>
      </c>
      <c r="C34" s="99">
        <v>45</v>
      </c>
      <c r="D34" s="99">
        <v>44</v>
      </c>
      <c r="E34" s="99">
        <v>54</v>
      </c>
      <c r="F34" s="99">
        <v>53</v>
      </c>
      <c r="G34" s="99">
        <v>47</v>
      </c>
      <c r="H34" s="99">
        <v>40</v>
      </c>
      <c r="I34" s="99">
        <v>48</v>
      </c>
      <c r="J34" s="99">
        <v>51</v>
      </c>
      <c r="K34" s="99">
        <v>51</v>
      </c>
      <c r="L34" s="99">
        <v>71</v>
      </c>
      <c r="M34" s="99">
        <v>104</v>
      </c>
      <c r="N34" s="99">
        <v>101</v>
      </c>
      <c r="O34" s="99">
        <v>91</v>
      </c>
      <c r="P34" s="99">
        <v>92</v>
      </c>
      <c r="Q34" s="99">
        <v>125</v>
      </c>
      <c r="R34" s="99">
        <v>81</v>
      </c>
      <c r="S34" s="99">
        <v>76</v>
      </c>
      <c r="T34" s="99">
        <v>55</v>
      </c>
      <c r="U34" s="99">
        <v>26</v>
      </c>
      <c r="V34" s="99">
        <v>8</v>
      </c>
      <c r="W34" s="99">
        <v>2</v>
      </c>
      <c r="X34" s="93">
        <v>465</v>
      </c>
      <c r="Y34" s="155">
        <v>1265</v>
      </c>
      <c r="Z34" s="117">
        <v>0.11304347826086956</v>
      </c>
      <c r="AA34" s="117">
        <v>0.51936758893280632</v>
      </c>
      <c r="AB34" s="117">
        <v>0.3675889328063241</v>
      </c>
      <c r="AC34" s="156">
        <v>1</v>
      </c>
    </row>
    <row r="35" spans="1:29" s="8" customFormat="1" ht="12" customHeight="1" x14ac:dyDescent="0.15">
      <c r="A35" s="157" t="s">
        <v>47</v>
      </c>
      <c r="B35" s="158" t="s">
        <v>13</v>
      </c>
      <c r="C35" s="85">
        <v>376</v>
      </c>
      <c r="D35" s="85">
        <v>364</v>
      </c>
      <c r="E35" s="85">
        <v>369</v>
      </c>
      <c r="F35" s="85">
        <v>400</v>
      </c>
      <c r="G35" s="85">
        <v>312</v>
      </c>
      <c r="H35" s="85">
        <v>359</v>
      </c>
      <c r="I35" s="85">
        <v>415</v>
      </c>
      <c r="J35" s="85">
        <v>426</v>
      </c>
      <c r="K35" s="85">
        <v>476</v>
      </c>
      <c r="L35" s="85">
        <v>502</v>
      </c>
      <c r="M35" s="85">
        <v>511</v>
      </c>
      <c r="N35" s="85">
        <v>428</v>
      </c>
      <c r="O35" s="85">
        <v>465</v>
      </c>
      <c r="P35" s="85">
        <v>600</v>
      </c>
      <c r="Q35" s="85">
        <v>770</v>
      </c>
      <c r="R35" s="85">
        <v>448</v>
      </c>
      <c r="S35" s="85">
        <v>311</v>
      </c>
      <c r="T35" s="85">
        <v>144</v>
      </c>
      <c r="U35" s="85">
        <v>65</v>
      </c>
      <c r="V35" s="85">
        <v>17</v>
      </c>
      <c r="W35" s="85">
        <v>1</v>
      </c>
      <c r="X35" s="85">
        <v>2356</v>
      </c>
      <c r="Y35" s="85">
        <v>7759</v>
      </c>
      <c r="Z35" s="159">
        <v>0.14293079005026421</v>
      </c>
      <c r="AA35" s="159">
        <v>0.5534218327104008</v>
      </c>
      <c r="AB35" s="159">
        <v>0.30364737723933499</v>
      </c>
      <c r="AC35" s="160">
        <v>1</v>
      </c>
    </row>
    <row r="36" spans="1:29" s="8" customFormat="1" ht="12" customHeight="1" x14ac:dyDescent="0.15">
      <c r="A36" s="161"/>
      <c r="B36" s="162" t="s">
        <v>14</v>
      </c>
      <c r="C36" s="89">
        <v>337</v>
      </c>
      <c r="D36" s="89">
        <v>344</v>
      </c>
      <c r="E36" s="89">
        <v>317</v>
      </c>
      <c r="F36" s="89">
        <v>322</v>
      </c>
      <c r="G36" s="89">
        <v>322</v>
      </c>
      <c r="H36" s="89">
        <v>347</v>
      </c>
      <c r="I36" s="89">
        <v>443</v>
      </c>
      <c r="J36" s="89">
        <v>471</v>
      </c>
      <c r="K36" s="89">
        <v>484</v>
      </c>
      <c r="L36" s="89">
        <v>548</v>
      </c>
      <c r="M36" s="89">
        <v>524</v>
      </c>
      <c r="N36" s="89">
        <v>465</v>
      </c>
      <c r="O36" s="89">
        <v>545</v>
      </c>
      <c r="P36" s="89">
        <v>647</v>
      </c>
      <c r="Q36" s="89">
        <v>858</v>
      </c>
      <c r="R36" s="89">
        <v>502</v>
      </c>
      <c r="S36" s="89">
        <v>389</v>
      </c>
      <c r="T36" s="89">
        <v>302</v>
      </c>
      <c r="U36" s="89">
        <v>173</v>
      </c>
      <c r="V36" s="89">
        <v>71</v>
      </c>
      <c r="W36" s="89">
        <v>14</v>
      </c>
      <c r="X36" s="89">
        <v>2956</v>
      </c>
      <c r="Y36" s="89">
        <v>8425</v>
      </c>
      <c r="Z36" s="163">
        <v>0.11845697329376854</v>
      </c>
      <c r="AA36" s="163">
        <v>0.53068249258160238</v>
      </c>
      <c r="AB36" s="163">
        <v>0.35086053412462909</v>
      </c>
      <c r="AC36" s="160">
        <v>1</v>
      </c>
    </row>
    <row r="37" spans="1:29" s="8" customFormat="1" ht="12" customHeight="1" x14ac:dyDescent="0.15">
      <c r="A37" s="161"/>
      <c r="B37" s="164" t="s">
        <v>15</v>
      </c>
      <c r="C37" s="93">
        <v>713</v>
      </c>
      <c r="D37" s="93">
        <v>708</v>
      </c>
      <c r="E37" s="93">
        <v>686</v>
      </c>
      <c r="F37" s="93">
        <v>722</v>
      </c>
      <c r="G37" s="93">
        <v>634</v>
      </c>
      <c r="H37" s="93">
        <v>706</v>
      </c>
      <c r="I37" s="93">
        <v>858</v>
      </c>
      <c r="J37" s="93">
        <v>897</v>
      </c>
      <c r="K37" s="93">
        <v>960</v>
      </c>
      <c r="L37" s="93">
        <v>1050</v>
      </c>
      <c r="M37" s="93">
        <v>1035</v>
      </c>
      <c r="N37" s="93">
        <v>893</v>
      </c>
      <c r="O37" s="93">
        <v>1010</v>
      </c>
      <c r="P37" s="93">
        <v>1247</v>
      </c>
      <c r="Q37" s="93">
        <v>1628</v>
      </c>
      <c r="R37" s="93">
        <v>950</v>
      </c>
      <c r="S37" s="93">
        <v>700</v>
      </c>
      <c r="T37" s="93">
        <v>446</v>
      </c>
      <c r="U37" s="93">
        <v>238</v>
      </c>
      <c r="V37" s="93">
        <v>88</v>
      </c>
      <c r="W37" s="93">
        <v>15</v>
      </c>
      <c r="X37" s="93">
        <v>5312</v>
      </c>
      <c r="Y37" s="93">
        <v>16184</v>
      </c>
      <c r="Z37" s="165">
        <v>0.13019031141868512</v>
      </c>
      <c r="AA37" s="165">
        <v>0.54158428077113197</v>
      </c>
      <c r="AB37" s="165">
        <v>0.32822540781018289</v>
      </c>
      <c r="AC37" s="160">
        <v>1</v>
      </c>
    </row>
    <row r="38" spans="1:29" s="8" customFormat="1" ht="12" customHeight="1" collapsed="1" x14ac:dyDescent="0.15">
      <c r="A38" s="157" t="s">
        <v>48</v>
      </c>
      <c r="B38" s="158" t="s">
        <v>13</v>
      </c>
      <c r="C38" s="166">
        <v>77</v>
      </c>
      <c r="D38" s="166">
        <v>111</v>
      </c>
      <c r="E38" s="166">
        <v>115</v>
      </c>
      <c r="F38" s="166">
        <v>117</v>
      </c>
      <c r="G38" s="166">
        <v>71</v>
      </c>
      <c r="H38" s="166">
        <v>83</v>
      </c>
      <c r="I38" s="166">
        <v>89</v>
      </c>
      <c r="J38" s="166">
        <v>122</v>
      </c>
      <c r="K38" s="166">
        <v>120</v>
      </c>
      <c r="L38" s="166">
        <v>149</v>
      </c>
      <c r="M38" s="166">
        <v>146</v>
      </c>
      <c r="N38" s="166">
        <v>145</v>
      </c>
      <c r="O38" s="166">
        <v>212</v>
      </c>
      <c r="P38" s="166">
        <v>210</v>
      </c>
      <c r="Q38" s="166">
        <v>212</v>
      </c>
      <c r="R38" s="166">
        <v>133</v>
      </c>
      <c r="S38" s="166">
        <v>94</v>
      </c>
      <c r="T38" s="166">
        <v>66</v>
      </c>
      <c r="U38" s="166">
        <v>19</v>
      </c>
      <c r="V38" s="166">
        <v>6</v>
      </c>
      <c r="W38" s="166">
        <v>0</v>
      </c>
      <c r="X38" s="85">
        <v>740</v>
      </c>
      <c r="Y38" s="85">
        <v>2297</v>
      </c>
      <c r="Z38" s="159">
        <v>0.13191118850674793</v>
      </c>
      <c r="AA38" s="159">
        <v>0.54592947322594687</v>
      </c>
      <c r="AB38" s="159">
        <v>0.3221593382673052</v>
      </c>
      <c r="AC38" s="160">
        <v>1</v>
      </c>
    </row>
    <row r="39" spans="1:29" s="8" customFormat="1" ht="12" customHeight="1" x14ac:dyDescent="0.15">
      <c r="A39" s="161"/>
      <c r="B39" s="162" t="s">
        <v>14</v>
      </c>
      <c r="C39" s="167">
        <v>89</v>
      </c>
      <c r="D39" s="167">
        <v>92</v>
      </c>
      <c r="E39" s="167">
        <v>106</v>
      </c>
      <c r="F39" s="167">
        <v>115</v>
      </c>
      <c r="G39" s="167">
        <v>88</v>
      </c>
      <c r="H39" s="167">
        <v>74</v>
      </c>
      <c r="I39" s="167">
        <v>96</v>
      </c>
      <c r="J39" s="167">
        <v>129</v>
      </c>
      <c r="K39" s="167">
        <v>129</v>
      </c>
      <c r="L39" s="167">
        <v>138</v>
      </c>
      <c r="M39" s="167">
        <v>175</v>
      </c>
      <c r="N39" s="167">
        <v>180</v>
      </c>
      <c r="O39" s="167">
        <v>210</v>
      </c>
      <c r="P39" s="167">
        <v>218</v>
      </c>
      <c r="Q39" s="167">
        <v>225</v>
      </c>
      <c r="R39" s="167">
        <v>156</v>
      </c>
      <c r="S39" s="167">
        <v>164</v>
      </c>
      <c r="T39" s="167">
        <v>154</v>
      </c>
      <c r="U39" s="167">
        <v>77</v>
      </c>
      <c r="V39" s="167">
        <v>27</v>
      </c>
      <c r="W39" s="167">
        <v>8</v>
      </c>
      <c r="X39" s="89">
        <v>1029</v>
      </c>
      <c r="Y39" s="89">
        <v>2650</v>
      </c>
      <c r="Z39" s="163">
        <v>0.10830188679245283</v>
      </c>
      <c r="AA39" s="163">
        <v>0.50339622641509429</v>
      </c>
      <c r="AB39" s="163">
        <v>0.38830188679245281</v>
      </c>
      <c r="AC39" s="160">
        <v>0.99999999999999989</v>
      </c>
    </row>
    <row r="40" spans="1:29" s="8" customFormat="1" ht="12" customHeight="1" x14ac:dyDescent="0.15">
      <c r="A40" s="161"/>
      <c r="B40" s="164" t="s">
        <v>15</v>
      </c>
      <c r="C40" s="168">
        <v>166</v>
      </c>
      <c r="D40" s="168">
        <v>203</v>
      </c>
      <c r="E40" s="168">
        <v>221</v>
      </c>
      <c r="F40" s="168">
        <v>232</v>
      </c>
      <c r="G40" s="168">
        <v>159</v>
      </c>
      <c r="H40" s="168">
        <v>157</v>
      </c>
      <c r="I40" s="168">
        <v>185</v>
      </c>
      <c r="J40" s="168">
        <v>251</v>
      </c>
      <c r="K40" s="168">
        <v>249</v>
      </c>
      <c r="L40" s="168">
        <v>287</v>
      </c>
      <c r="M40" s="168">
        <v>321</v>
      </c>
      <c r="N40" s="168">
        <v>325</v>
      </c>
      <c r="O40" s="168">
        <v>422</v>
      </c>
      <c r="P40" s="168">
        <v>428</v>
      </c>
      <c r="Q40" s="168">
        <v>437</v>
      </c>
      <c r="R40" s="168">
        <v>289</v>
      </c>
      <c r="S40" s="168">
        <v>258</v>
      </c>
      <c r="T40" s="168">
        <v>220</v>
      </c>
      <c r="U40" s="168">
        <v>96</v>
      </c>
      <c r="V40" s="168">
        <v>33</v>
      </c>
      <c r="W40" s="168">
        <v>8</v>
      </c>
      <c r="X40" s="93">
        <v>1769</v>
      </c>
      <c r="Y40" s="93">
        <v>4947</v>
      </c>
      <c r="Z40" s="165">
        <v>0.11926420052557106</v>
      </c>
      <c r="AA40" s="165">
        <v>0.52314534061047102</v>
      </c>
      <c r="AB40" s="165">
        <v>0.35759045886395796</v>
      </c>
      <c r="AC40" s="160">
        <v>1</v>
      </c>
    </row>
    <row r="41" spans="1:29" s="7" customFormat="1" outlineLevel="1" x14ac:dyDescent="0.15">
      <c r="A41" s="144" t="s">
        <v>55</v>
      </c>
      <c r="B41" s="145" t="s">
        <v>13</v>
      </c>
      <c r="C41" s="95">
        <v>117</v>
      </c>
      <c r="D41" s="95">
        <v>124</v>
      </c>
      <c r="E41" s="95">
        <v>118</v>
      </c>
      <c r="F41" s="95">
        <v>121</v>
      </c>
      <c r="G41" s="95">
        <v>103</v>
      </c>
      <c r="H41" s="95">
        <v>93</v>
      </c>
      <c r="I41" s="95">
        <v>132</v>
      </c>
      <c r="J41" s="95">
        <v>126</v>
      </c>
      <c r="K41" s="95">
        <v>157</v>
      </c>
      <c r="L41" s="95">
        <v>163</v>
      </c>
      <c r="M41" s="95">
        <v>177</v>
      </c>
      <c r="N41" s="95">
        <v>166</v>
      </c>
      <c r="O41" s="95">
        <v>208</v>
      </c>
      <c r="P41" s="95">
        <v>230</v>
      </c>
      <c r="Q41" s="95">
        <v>261</v>
      </c>
      <c r="R41" s="95">
        <v>111</v>
      </c>
      <c r="S41" s="95">
        <v>114</v>
      </c>
      <c r="T41" s="95">
        <v>62</v>
      </c>
      <c r="U41" s="95">
        <v>24</v>
      </c>
      <c r="V41" s="95">
        <v>6</v>
      </c>
      <c r="W41" s="95">
        <v>0</v>
      </c>
      <c r="X41" s="85">
        <v>808</v>
      </c>
      <c r="Y41" s="146">
        <v>2613</v>
      </c>
      <c r="Z41" s="147">
        <v>0.13738997321086874</v>
      </c>
      <c r="AA41" s="147">
        <v>0.55338691159586684</v>
      </c>
      <c r="AB41" s="147">
        <v>0.30922311519326445</v>
      </c>
      <c r="AC41" s="148">
        <v>1</v>
      </c>
    </row>
    <row r="42" spans="1:29" s="7" customFormat="1" outlineLevel="1" x14ac:dyDescent="0.15">
      <c r="A42" s="149"/>
      <c r="B42" s="150" t="s">
        <v>14</v>
      </c>
      <c r="C42" s="97">
        <v>100</v>
      </c>
      <c r="D42" s="97">
        <v>114</v>
      </c>
      <c r="E42" s="97">
        <v>112</v>
      </c>
      <c r="F42" s="97">
        <v>126</v>
      </c>
      <c r="G42" s="97">
        <v>100</v>
      </c>
      <c r="H42" s="97">
        <v>107</v>
      </c>
      <c r="I42" s="97">
        <v>115</v>
      </c>
      <c r="J42" s="97">
        <v>129</v>
      </c>
      <c r="K42" s="97">
        <v>157</v>
      </c>
      <c r="L42" s="97">
        <v>145</v>
      </c>
      <c r="M42" s="97">
        <v>156</v>
      </c>
      <c r="N42" s="97">
        <v>196</v>
      </c>
      <c r="O42" s="97">
        <v>181</v>
      </c>
      <c r="P42" s="97">
        <v>221</v>
      </c>
      <c r="Q42" s="97">
        <v>261</v>
      </c>
      <c r="R42" s="97">
        <v>164</v>
      </c>
      <c r="S42" s="97">
        <v>167</v>
      </c>
      <c r="T42" s="97">
        <v>126</v>
      </c>
      <c r="U42" s="97">
        <v>96</v>
      </c>
      <c r="V42" s="97">
        <v>27</v>
      </c>
      <c r="W42" s="97">
        <v>5</v>
      </c>
      <c r="X42" s="89">
        <v>1067</v>
      </c>
      <c r="Y42" s="151">
        <v>2805</v>
      </c>
      <c r="Z42" s="117">
        <v>0.1162210338680927</v>
      </c>
      <c r="AA42" s="117">
        <v>0.50338680926916224</v>
      </c>
      <c r="AB42" s="117">
        <v>0.38039215686274508</v>
      </c>
      <c r="AC42" s="152">
        <v>1</v>
      </c>
    </row>
    <row r="43" spans="1:29" s="7" customFormat="1" outlineLevel="1" x14ac:dyDescent="0.15">
      <c r="A43" s="153"/>
      <c r="B43" s="154" t="s">
        <v>15</v>
      </c>
      <c r="C43" s="99">
        <v>217</v>
      </c>
      <c r="D43" s="99">
        <v>238</v>
      </c>
      <c r="E43" s="99">
        <v>230</v>
      </c>
      <c r="F43" s="99">
        <v>247</v>
      </c>
      <c r="G43" s="99">
        <v>203</v>
      </c>
      <c r="H43" s="99">
        <v>200</v>
      </c>
      <c r="I43" s="99">
        <v>247</v>
      </c>
      <c r="J43" s="99">
        <v>255</v>
      </c>
      <c r="K43" s="99">
        <v>314</v>
      </c>
      <c r="L43" s="99">
        <v>308</v>
      </c>
      <c r="M43" s="99">
        <v>333</v>
      </c>
      <c r="N43" s="99">
        <v>362</v>
      </c>
      <c r="O43" s="99">
        <v>389</v>
      </c>
      <c r="P43" s="99">
        <v>451</v>
      </c>
      <c r="Q43" s="99">
        <v>522</v>
      </c>
      <c r="R43" s="99">
        <v>275</v>
      </c>
      <c r="S43" s="99">
        <v>281</v>
      </c>
      <c r="T43" s="99">
        <v>188</v>
      </c>
      <c r="U43" s="99">
        <v>120</v>
      </c>
      <c r="V43" s="99">
        <v>33</v>
      </c>
      <c r="W43" s="99">
        <v>5</v>
      </c>
      <c r="X43" s="93">
        <v>1875</v>
      </c>
      <c r="Y43" s="155">
        <v>5418</v>
      </c>
      <c r="Z43" s="117">
        <v>0.12643041712809155</v>
      </c>
      <c r="AA43" s="117">
        <v>0.52750092284976002</v>
      </c>
      <c r="AB43" s="117">
        <v>0.34606866002214837</v>
      </c>
      <c r="AC43" s="156">
        <v>1</v>
      </c>
    </row>
    <row r="44" spans="1:29" s="7" customFormat="1" outlineLevel="1" x14ac:dyDescent="0.15">
      <c r="A44" s="144" t="s">
        <v>57</v>
      </c>
      <c r="B44" s="145" t="s">
        <v>13</v>
      </c>
      <c r="C44" s="95">
        <v>25</v>
      </c>
      <c r="D44" s="95">
        <v>30</v>
      </c>
      <c r="E44" s="95">
        <v>31</v>
      </c>
      <c r="F44" s="95">
        <v>26</v>
      </c>
      <c r="G44" s="95">
        <v>26</v>
      </c>
      <c r="H44" s="95">
        <v>23</v>
      </c>
      <c r="I44" s="95">
        <v>27</v>
      </c>
      <c r="J44" s="95">
        <v>45</v>
      </c>
      <c r="K44" s="95">
        <v>41</v>
      </c>
      <c r="L44" s="95">
        <v>44</v>
      </c>
      <c r="M44" s="95">
        <v>40</v>
      </c>
      <c r="N44" s="95">
        <v>69</v>
      </c>
      <c r="O44" s="95">
        <v>67</v>
      </c>
      <c r="P44" s="95">
        <v>72</v>
      </c>
      <c r="Q44" s="95">
        <v>83</v>
      </c>
      <c r="R44" s="95">
        <v>40</v>
      </c>
      <c r="S44" s="95">
        <v>32</v>
      </c>
      <c r="T44" s="95">
        <v>21</v>
      </c>
      <c r="U44" s="95">
        <v>11</v>
      </c>
      <c r="V44" s="95">
        <v>4</v>
      </c>
      <c r="W44" s="95">
        <v>0</v>
      </c>
      <c r="X44" s="85">
        <v>263</v>
      </c>
      <c r="Y44" s="146">
        <v>757</v>
      </c>
      <c r="Z44" s="147">
        <v>0.11360634081902246</v>
      </c>
      <c r="AA44" s="147">
        <v>0.5389696169088507</v>
      </c>
      <c r="AB44" s="147">
        <v>0.34742404227212681</v>
      </c>
      <c r="AC44" s="148">
        <v>1</v>
      </c>
    </row>
    <row r="45" spans="1:29" s="7" customFormat="1" outlineLevel="1" x14ac:dyDescent="0.15">
      <c r="A45" s="149"/>
      <c r="B45" s="150" t="s">
        <v>14</v>
      </c>
      <c r="C45" s="97">
        <v>24</v>
      </c>
      <c r="D45" s="97">
        <v>23</v>
      </c>
      <c r="E45" s="97">
        <v>25</v>
      </c>
      <c r="F45" s="97">
        <v>33</v>
      </c>
      <c r="G45" s="97">
        <v>28</v>
      </c>
      <c r="H45" s="97">
        <v>28</v>
      </c>
      <c r="I45" s="97">
        <v>26</v>
      </c>
      <c r="J45" s="97">
        <v>38</v>
      </c>
      <c r="K45" s="97">
        <v>37</v>
      </c>
      <c r="L45" s="97">
        <v>38</v>
      </c>
      <c r="M45" s="97">
        <v>47</v>
      </c>
      <c r="N45" s="97">
        <v>52</v>
      </c>
      <c r="O45" s="97">
        <v>74</v>
      </c>
      <c r="P45" s="97">
        <v>88</v>
      </c>
      <c r="Q45" s="97">
        <v>67</v>
      </c>
      <c r="R45" s="97">
        <v>53</v>
      </c>
      <c r="S45" s="97">
        <v>57</v>
      </c>
      <c r="T45" s="97">
        <v>51</v>
      </c>
      <c r="U45" s="97">
        <v>34</v>
      </c>
      <c r="V45" s="97">
        <v>14</v>
      </c>
      <c r="W45" s="97">
        <v>1</v>
      </c>
      <c r="X45" s="89">
        <v>365</v>
      </c>
      <c r="Y45" s="151">
        <v>838</v>
      </c>
      <c r="Z45" s="117">
        <v>8.5918854415274457E-2</v>
      </c>
      <c r="AA45" s="117">
        <v>0.47852028639618138</v>
      </c>
      <c r="AB45" s="117">
        <v>0.43556085918854415</v>
      </c>
      <c r="AC45" s="152">
        <v>1</v>
      </c>
    </row>
    <row r="46" spans="1:29" s="7" customFormat="1" outlineLevel="1" x14ac:dyDescent="0.15">
      <c r="A46" s="153"/>
      <c r="B46" s="154" t="s">
        <v>15</v>
      </c>
      <c r="C46" s="99">
        <v>49</v>
      </c>
      <c r="D46" s="99">
        <v>53</v>
      </c>
      <c r="E46" s="99">
        <v>56</v>
      </c>
      <c r="F46" s="99">
        <v>59</v>
      </c>
      <c r="G46" s="99">
        <v>54</v>
      </c>
      <c r="H46" s="99">
        <v>51</v>
      </c>
      <c r="I46" s="99">
        <v>53</v>
      </c>
      <c r="J46" s="99">
        <v>83</v>
      </c>
      <c r="K46" s="99">
        <v>78</v>
      </c>
      <c r="L46" s="99">
        <v>82</v>
      </c>
      <c r="M46" s="99">
        <v>87</v>
      </c>
      <c r="N46" s="99">
        <v>121</v>
      </c>
      <c r="O46" s="99">
        <v>141</v>
      </c>
      <c r="P46" s="99">
        <v>160</v>
      </c>
      <c r="Q46" s="99">
        <v>150</v>
      </c>
      <c r="R46" s="99">
        <v>93</v>
      </c>
      <c r="S46" s="99">
        <v>89</v>
      </c>
      <c r="T46" s="99">
        <v>72</v>
      </c>
      <c r="U46" s="99">
        <v>45</v>
      </c>
      <c r="V46" s="99">
        <v>18</v>
      </c>
      <c r="W46" s="99">
        <v>1</v>
      </c>
      <c r="X46" s="93">
        <v>628</v>
      </c>
      <c r="Y46" s="155">
        <v>1595</v>
      </c>
      <c r="Z46" s="117">
        <v>9.9059561128526652E-2</v>
      </c>
      <c r="AA46" s="117">
        <v>0.50721003134796239</v>
      </c>
      <c r="AB46" s="117">
        <v>0.39373040752351096</v>
      </c>
      <c r="AC46" s="156">
        <v>1</v>
      </c>
    </row>
    <row r="47" spans="1:29" s="8" customFormat="1" ht="12" customHeight="1" x14ac:dyDescent="0.15">
      <c r="A47" s="169" t="s">
        <v>49</v>
      </c>
      <c r="B47" s="170" t="s">
        <v>13</v>
      </c>
      <c r="C47" s="171">
        <v>142</v>
      </c>
      <c r="D47" s="171">
        <v>154</v>
      </c>
      <c r="E47" s="171">
        <v>149</v>
      </c>
      <c r="F47" s="171">
        <v>147</v>
      </c>
      <c r="G47" s="171">
        <v>129</v>
      </c>
      <c r="H47" s="171">
        <v>116</v>
      </c>
      <c r="I47" s="171">
        <v>159</v>
      </c>
      <c r="J47" s="171">
        <v>171</v>
      </c>
      <c r="K47" s="171">
        <v>198</v>
      </c>
      <c r="L47" s="171">
        <v>207</v>
      </c>
      <c r="M47" s="171">
        <v>217</v>
      </c>
      <c r="N47" s="171">
        <v>235</v>
      </c>
      <c r="O47" s="171">
        <v>275</v>
      </c>
      <c r="P47" s="171">
        <v>302</v>
      </c>
      <c r="Q47" s="171">
        <v>344</v>
      </c>
      <c r="R47" s="171">
        <v>151</v>
      </c>
      <c r="S47" s="171">
        <v>146</v>
      </c>
      <c r="T47" s="171">
        <v>83</v>
      </c>
      <c r="U47" s="171">
        <v>35</v>
      </c>
      <c r="V47" s="171">
        <v>10</v>
      </c>
      <c r="W47" s="171">
        <v>0</v>
      </c>
      <c r="X47" s="171">
        <v>1071</v>
      </c>
      <c r="Y47" s="171">
        <v>3370</v>
      </c>
      <c r="Z47" s="172">
        <v>0.13204747774480713</v>
      </c>
      <c r="AA47" s="172">
        <v>0.55014836795252231</v>
      </c>
      <c r="AB47" s="172">
        <v>0.31780415430267062</v>
      </c>
      <c r="AC47" s="160">
        <v>1</v>
      </c>
    </row>
    <row r="48" spans="1:29" s="8" customFormat="1" ht="12" customHeight="1" x14ac:dyDescent="0.15">
      <c r="A48" s="173"/>
      <c r="B48" s="174" t="s">
        <v>14</v>
      </c>
      <c r="C48" s="175">
        <v>124</v>
      </c>
      <c r="D48" s="175">
        <v>137</v>
      </c>
      <c r="E48" s="175">
        <v>137</v>
      </c>
      <c r="F48" s="175">
        <v>159</v>
      </c>
      <c r="G48" s="175">
        <v>128</v>
      </c>
      <c r="H48" s="175">
        <v>135</v>
      </c>
      <c r="I48" s="175">
        <v>141</v>
      </c>
      <c r="J48" s="175">
        <v>167</v>
      </c>
      <c r="K48" s="175">
        <v>194</v>
      </c>
      <c r="L48" s="175">
        <v>183</v>
      </c>
      <c r="M48" s="175">
        <v>203</v>
      </c>
      <c r="N48" s="175">
        <v>248</v>
      </c>
      <c r="O48" s="175">
        <v>255</v>
      </c>
      <c r="P48" s="175">
        <v>309</v>
      </c>
      <c r="Q48" s="175">
        <v>328</v>
      </c>
      <c r="R48" s="175">
        <v>217</v>
      </c>
      <c r="S48" s="175">
        <v>224</v>
      </c>
      <c r="T48" s="175">
        <v>177</v>
      </c>
      <c r="U48" s="175">
        <v>130</v>
      </c>
      <c r="V48" s="175">
        <v>41</v>
      </c>
      <c r="W48" s="175">
        <v>6</v>
      </c>
      <c r="X48" s="175">
        <v>1432</v>
      </c>
      <c r="Y48" s="175">
        <v>3643</v>
      </c>
      <c r="Z48" s="176">
        <v>0.10925061762283832</v>
      </c>
      <c r="AA48" s="176">
        <v>0.49766675816634642</v>
      </c>
      <c r="AB48" s="176">
        <v>0.39308262421081525</v>
      </c>
      <c r="AC48" s="160">
        <v>1</v>
      </c>
    </row>
    <row r="49" spans="1:29" s="8" customFormat="1" ht="12" customHeight="1" x14ac:dyDescent="0.15">
      <c r="A49" s="173"/>
      <c r="B49" s="177" t="s">
        <v>15</v>
      </c>
      <c r="C49" s="178">
        <v>266</v>
      </c>
      <c r="D49" s="178">
        <v>291</v>
      </c>
      <c r="E49" s="178">
        <v>286</v>
      </c>
      <c r="F49" s="178">
        <v>306</v>
      </c>
      <c r="G49" s="178">
        <v>257</v>
      </c>
      <c r="H49" s="178">
        <v>251</v>
      </c>
      <c r="I49" s="178">
        <v>300</v>
      </c>
      <c r="J49" s="178">
        <v>338</v>
      </c>
      <c r="K49" s="178">
        <v>392</v>
      </c>
      <c r="L49" s="178">
        <v>390</v>
      </c>
      <c r="M49" s="178">
        <v>420</v>
      </c>
      <c r="N49" s="178">
        <v>483</v>
      </c>
      <c r="O49" s="178">
        <v>530</v>
      </c>
      <c r="P49" s="178">
        <v>611</v>
      </c>
      <c r="Q49" s="178">
        <v>672</v>
      </c>
      <c r="R49" s="178">
        <v>368</v>
      </c>
      <c r="S49" s="178">
        <v>370</v>
      </c>
      <c r="T49" s="178">
        <v>260</v>
      </c>
      <c r="U49" s="178">
        <v>165</v>
      </c>
      <c r="V49" s="178">
        <v>51</v>
      </c>
      <c r="W49" s="178">
        <v>6</v>
      </c>
      <c r="X49" s="178">
        <v>2503</v>
      </c>
      <c r="Y49" s="178">
        <v>7013</v>
      </c>
      <c r="Z49" s="179">
        <v>0.12020533295308712</v>
      </c>
      <c r="AA49" s="179">
        <v>0.52288606872950238</v>
      </c>
      <c r="AB49" s="179">
        <v>0.35690859831741051</v>
      </c>
      <c r="AC49" s="160">
        <v>1</v>
      </c>
    </row>
    <row r="50" spans="1:29" s="7" customFormat="1" ht="12" customHeight="1" outlineLevel="1" x14ac:dyDescent="0.15">
      <c r="A50" s="69" t="s">
        <v>58</v>
      </c>
      <c r="B50" s="145" t="s">
        <v>13</v>
      </c>
      <c r="C50" s="95">
        <v>61</v>
      </c>
      <c r="D50" s="95">
        <v>62</v>
      </c>
      <c r="E50" s="95">
        <v>79</v>
      </c>
      <c r="F50" s="95">
        <v>75</v>
      </c>
      <c r="G50" s="95">
        <v>54</v>
      </c>
      <c r="H50" s="95">
        <v>62</v>
      </c>
      <c r="I50" s="95">
        <v>66</v>
      </c>
      <c r="J50" s="95">
        <v>72</v>
      </c>
      <c r="K50" s="95">
        <v>96</v>
      </c>
      <c r="L50" s="95">
        <v>98</v>
      </c>
      <c r="M50" s="95">
        <v>88</v>
      </c>
      <c r="N50" s="95">
        <v>112</v>
      </c>
      <c r="O50" s="95">
        <v>120</v>
      </c>
      <c r="P50" s="95">
        <v>151</v>
      </c>
      <c r="Q50" s="95">
        <v>168</v>
      </c>
      <c r="R50" s="95">
        <v>83</v>
      </c>
      <c r="S50" s="95">
        <v>69</v>
      </c>
      <c r="T50" s="95">
        <v>63</v>
      </c>
      <c r="U50" s="95">
        <v>17</v>
      </c>
      <c r="V50" s="95">
        <v>4</v>
      </c>
      <c r="W50" s="95">
        <v>1</v>
      </c>
      <c r="X50" s="85">
        <v>556</v>
      </c>
      <c r="Y50" s="146">
        <v>1601</v>
      </c>
      <c r="Z50" s="147">
        <v>0.12617114303560276</v>
      </c>
      <c r="AA50" s="147">
        <v>0.52654590880699559</v>
      </c>
      <c r="AB50" s="147">
        <v>0.34728294815740163</v>
      </c>
      <c r="AC50" s="148">
        <v>1</v>
      </c>
    </row>
    <row r="51" spans="1:29" s="7" customFormat="1" outlineLevel="1" x14ac:dyDescent="0.15">
      <c r="A51" s="73"/>
      <c r="B51" s="150" t="s">
        <v>14</v>
      </c>
      <c r="C51" s="97">
        <v>43</v>
      </c>
      <c r="D51" s="97">
        <v>71</v>
      </c>
      <c r="E51" s="97">
        <v>70</v>
      </c>
      <c r="F51" s="97">
        <v>65</v>
      </c>
      <c r="G51" s="97">
        <v>57</v>
      </c>
      <c r="H51" s="97">
        <v>48</v>
      </c>
      <c r="I51" s="97">
        <v>56</v>
      </c>
      <c r="J51" s="97">
        <v>75</v>
      </c>
      <c r="K51" s="97">
        <v>104</v>
      </c>
      <c r="L51" s="97">
        <v>106</v>
      </c>
      <c r="M51" s="97">
        <v>100</v>
      </c>
      <c r="N51" s="97">
        <v>114</v>
      </c>
      <c r="O51" s="97">
        <v>149</v>
      </c>
      <c r="P51" s="97">
        <v>128</v>
      </c>
      <c r="Q51" s="97">
        <v>171</v>
      </c>
      <c r="R51" s="97">
        <v>119</v>
      </c>
      <c r="S51" s="97">
        <v>96</v>
      </c>
      <c r="T51" s="97">
        <v>86</v>
      </c>
      <c r="U51" s="97">
        <v>58</v>
      </c>
      <c r="V51" s="97">
        <v>35</v>
      </c>
      <c r="W51" s="97">
        <v>5</v>
      </c>
      <c r="X51" s="89">
        <v>698</v>
      </c>
      <c r="Y51" s="151">
        <v>1756</v>
      </c>
      <c r="Z51" s="117">
        <v>0.10478359908883828</v>
      </c>
      <c r="AA51" s="117">
        <v>0.49772209567198178</v>
      </c>
      <c r="AB51" s="117">
        <v>0.39749430523917995</v>
      </c>
      <c r="AC51" s="152">
        <v>1</v>
      </c>
    </row>
    <row r="52" spans="1:29" s="7" customFormat="1" outlineLevel="1" x14ac:dyDescent="0.15">
      <c r="A52" s="77"/>
      <c r="B52" s="154" t="s">
        <v>15</v>
      </c>
      <c r="C52" s="99">
        <v>104</v>
      </c>
      <c r="D52" s="99">
        <v>133</v>
      </c>
      <c r="E52" s="99">
        <v>149</v>
      </c>
      <c r="F52" s="99">
        <v>140</v>
      </c>
      <c r="G52" s="99">
        <v>111</v>
      </c>
      <c r="H52" s="99">
        <v>110</v>
      </c>
      <c r="I52" s="99">
        <v>122</v>
      </c>
      <c r="J52" s="99">
        <v>147</v>
      </c>
      <c r="K52" s="99">
        <v>200</v>
      </c>
      <c r="L52" s="99">
        <v>204</v>
      </c>
      <c r="M52" s="99">
        <v>188</v>
      </c>
      <c r="N52" s="99">
        <v>226</v>
      </c>
      <c r="O52" s="99">
        <v>269</v>
      </c>
      <c r="P52" s="99">
        <v>279</v>
      </c>
      <c r="Q52" s="99">
        <v>339</v>
      </c>
      <c r="R52" s="99">
        <v>202</v>
      </c>
      <c r="S52" s="99">
        <v>165</v>
      </c>
      <c r="T52" s="99">
        <v>149</v>
      </c>
      <c r="U52" s="99">
        <v>75</v>
      </c>
      <c r="V52" s="99">
        <v>39</v>
      </c>
      <c r="W52" s="99">
        <v>6</v>
      </c>
      <c r="X52" s="93">
        <v>1254</v>
      </c>
      <c r="Y52" s="155">
        <v>3357</v>
      </c>
      <c r="Z52" s="117">
        <v>0.1149836163240989</v>
      </c>
      <c r="AA52" s="117">
        <v>0.51146857313077154</v>
      </c>
      <c r="AB52" s="117">
        <v>0.37354781054512959</v>
      </c>
      <c r="AC52" s="156">
        <v>1</v>
      </c>
    </row>
    <row r="53" spans="1:29" s="7" customFormat="1" ht="12" customHeight="1" outlineLevel="1" x14ac:dyDescent="0.15">
      <c r="A53" s="69" t="s">
        <v>59</v>
      </c>
      <c r="B53" s="145" t="s">
        <v>13</v>
      </c>
      <c r="C53" s="71">
        <v>32</v>
      </c>
      <c r="D53" s="71">
        <v>45</v>
      </c>
      <c r="E53" s="71">
        <v>61</v>
      </c>
      <c r="F53" s="71">
        <v>33</v>
      </c>
      <c r="G53" s="71">
        <v>32</v>
      </c>
      <c r="H53" s="71">
        <v>55</v>
      </c>
      <c r="I53" s="71">
        <v>32</v>
      </c>
      <c r="J53" s="71">
        <v>58</v>
      </c>
      <c r="K53" s="71">
        <v>71</v>
      </c>
      <c r="L53" s="71">
        <v>72</v>
      </c>
      <c r="M53" s="71">
        <v>67</v>
      </c>
      <c r="N53" s="71">
        <v>66</v>
      </c>
      <c r="O53" s="71">
        <v>93</v>
      </c>
      <c r="P53" s="71">
        <v>93</v>
      </c>
      <c r="Q53" s="71">
        <v>90</v>
      </c>
      <c r="R53" s="71">
        <v>65</v>
      </c>
      <c r="S53" s="71">
        <v>53</v>
      </c>
      <c r="T53" s="71">
        <v>32</v>
      </c>
      <c r="U53" s="71">
        <v>19</v>
      </c>
      <c r="V53" s="71">
        <v>1</v>
      </c>
      <c r="W53" s="71">
        <v>0</v>
      </c>
      <c r="X53" s="85">
        <v>353</v>
      </c>
      <c r="Y53" s="146">
        <v>1070</v>
      </c>
      <c r="Z53" s="147">
        <v>0.12897196261682242</v>
      </c>
      <c r="AA53" s="147">
        <v>0.54112149532710285</v>
      </c>
      <c r="AB53" s="147">
        <v>0.32990654205607478</v>
      </c>
      <c r="AC53" s="148">
        <v>1</v>
      </c>
    </row>
    <row r="54" spans="1:29" s="7" customFormat="1" outlineLevel="1" x14ac:dyDescent="0.15">
      <c r="A54" s="73"/>
      <c r="B54" s="150" t="s">
        <v>14</v>
      </c>
      <c r="C54" s="75">
        <v>34</v>
      </c>
      <c r="D54" s="75">
        <v>33</v>
      </c>
      <c r="E54" s="75">
        <v>48</v>
      </c>
      <c r="F54" s="75">
        <v>37</v>
      </c>
      <c r="G54" s="75">
        <v>35</v>
      </c>
      <c r="H54" s="75">
        <v>37</v>
      </c>
      <c r="I54" s="75">
        <v>60</v>
      </c>
      <c r="J54" s="75">
        <v>40</v>
      </c>
      <c r="K54" s="75">
        <v>74</v>
      </c>
      <c r="L54" s="75">
        <v>83</v>
      </c>
      <c r="M54" s="75">
        <v>69</v>
      </c>
      <c r="N54" s="75">
        <v>75</v>
      </c>
      <c r="O54" s="75">
        <v>112</v>
      </c>
      <c r="P54" s="75">
        <v>99</v>
      </c>
      <c r="Q54" s="75">
        <v>100</v>
      </c>
      <c r="R54" s="75">
        <v>75</v>
      </c>
      <c r="S54" s="75">
        <v>76</v>
      </c>
      <c r="T54" s="75">
        <v>54</v>
      </c>
      <c r="U54" s="75">
        <v>56</v>
      </c>
      <c r="V54" s="75">
        <v>15</v>
      </c>
      <c r="W54" s="75">
        <v>2</v>
      </c>
      <c r="X54" s="89">
        <v>477</v>
      </c>
      <c r="Y54" s="151">
        <v>1214</v>
      </c>
      <c r="Z54" s="117">
        <v>9.4728171334431635E-2</v>
      </c>
      <c r="AA54" s="117">
        <v>0.51235584843492588</v>
      </c>
      <c r="AB54" s="117">
        <v>0.3929159802306425</v>
      </c>
      <c r="AC54" s="152">
        <v>1</v>
      </c>
    </row>
    <row r="55" spans="1:29" s="7" customFormat="1" outlineLevel="1" x14ac:dyDescent="0.15">
      <c r="A55" s="77"/>
      <c r="B55" s="154" t="s">
        <v>15</v>
      </c>
      <c r="C55" s="79">
        <v>66</v>
      </c>
      <c r="D55" s="79">
        <v>78</v>
      </c>
      <c r="E55" s="79">
        <v>109</v>
      </c>
      <c r="F55" s="79">
        <v>70</v>
      </c>
      <c r="G55" s="79">
        <v>67</v>
      </c>
      <c r="H55" s="79">
        <v>92</v>
      </c>
      <c r="I55" s="79">
        <v>92</v>
      </c>
      <c r="J55" s="79">
        <v>98</v>
      </c>
      <c r="K55" s="79">
        <v>145</v>
      </c>
      <c r="L55" s="79">
        <v>155</v>
      </c>
      <c r="M55" s="79">
        <v>136</v>
      </c>
      <c r="N55" s="79">
        <v>141</v>
      </c>
      <c r="O55" s="79">
        <v>205</v>
      </c>
      <c r="P55" s="79">
        <v>192</v>
      </c>
      <c r="Q55" s="79">
        <v>190</v>
      </c>
      <c r="R55" s="79">
        <v>140</v>
      </c>
      <c r="S55" s="79">
        <v>129</v>
      </c>
      <c r="T55" s="79">
        <v>86</v>
      </c>
      <c r="U55" s="79">
        <v>75</v>
      </c>
      <c r="V55" s="79">
        <v>16</v>
      </c>
      <c r="W55" s="79">
        <v>2</v>
      </c>
      <c r="X55" s="93">
        <v>830</v>
      </c>
      <c r="Y55" s="155">
        <v>2284</v>
      </c>
      <c r="Z55" s="117">
        <v>0.11077057793345009</v>
      </c>
      <c r="AA55" s="117">
        <v>0.52583187390542907</v>
      </c>
      <c r="AB55" s="117">
        <v>0.36339754816112085</v>
      </c>
      <c r="AC55" s="156">
        <v>1</v>
      </c>
    </row>
    <row r="56" spans="1:29" s="7" customFormat="1" ht="12" customHeight="1" outlineLevel="1" x14ac:dyDescent="0.15">
      <c r="A56" s="69" t="s">
        <v>60</v>
      </c>
      <c r="B56" s="145" t="s">
        <v>13</v>
      </c>
      <c r="C56" s="95">
        <v>41</v>
      </c>
      <c r="D56" s="95">
        <v>51</v>
      </c>
      <c r="E56" s="95">
        <v>51</v>
      </c>
      <c r="F56" s="95">
        <v>61</v>
      </c>
      <c r="G56" s="95">
        <v>42</v>
      </c>
      <c r="H56" s="95">
        <v>38</v>
      </c>
      <c r="I56" s="95">
        <v>50</v>
      </c>
      <c r="J56" s="95">
        <v>58</v>
      </c>
      <c r="K56" s="95">
        <v>66</v>
      </c>
      <c r="L56" s="95">
        <v>71</v>
      </c>
      <c r="M56" s="95">
        <v>79</v>
      </c>
      <c r="N56" s="95">
        <v>87</v>
      </c>
      <c r="O56" s="95">
        <v>94</v>
      </c>
      <c r="P56" s="95">
        <v>102</v>
      </c>
      <c r="Q56" s="95">
        <v>101</v>
      </c>
      <c r="R56" s="95">
        <v>54</v>
      </c>
      <c r="S56" s="95">
        <v>46</v>
      </c>
      <c r="T56" s="95">
        <v>44</v>
      </c>
      <c r="U56" s="95">
        <v>15</v>
      </c>
      <c r="V56" s="95">
        <v>3</v>
      </c>
      <c r="W56" s="95">
        <v>0</v>
      </c>
      <c r="X56" s="85">
        <v>365</v>
      </c>
      <c r="Y56" s="146">
        <v>1154</v>
      </c>
      <c r="Z56" s="147">
        <v>0.12391681109185441</v>
      </c>
      <c r="AA56" s="147">
        <v>0.5597920277296361</v>
      </c>
      <c r="AB56" s="147">
        <v>0.31629116117850953</v>
      </c>
      <c r="AC56" s="148">
        <v>1</v>
      </c>
    </row>
    <row r="57" spans="1:29" s="7" customFormat="1" outlineLevel="1" x14ac:dyDescent="0.15">
      <c r="A57" s="73"/>
      <c r="B57" s="150" t="s">
        <v>14</v>
      </c>
      <c r="C57" s="97">
        <v>27</v>
      </c>
      <c r="D57" s="97">
        <v>48</v>
      </c>
      <c r="E57" s="97">
        <v>55</v>
      </c>
      <c r="F57" s="97">
        <v>46</v>
      </c>
      <c r="G57" s="97">
        <v>30</v>
      </c>
      <c r="H57" s="97">
        <v>38</v>
      </c>
      <c r="I57" s="97">
        <v>54</v>
      </c>
      <c r="J57" s="97">
        <v>56</v>
      </c>
      <c r="K57" s="97">
        <v>67</v>
      </c>
      <c r="L57" s="97">
        <v>67</v>
      </c>
      <c r="M57" s="97">
        <v>62</v>
      </c>
      <c r="N57" s="97">
        <v>83</v>
      </c>
      <c r="O57" s="97">
        <v>112</v>
      </c>
      <c r="P57" s="97">
        <v>95</v>
      </c>
      <c r="Q57" s="97">
        <v>107</v>
      </c>
      <c r="R57" s="97">
        <v>65</v>
      </c>
      <c r="S57" s="97">
        <v>77</v>
      </c>
      <c r="T57" s="97">
        <v>69</v>
      </c>
      <c r="U57" s="97">
        <v>35</v>
      </c>
      <c r="V57" s="97">
        <v>15</v>
      </c>
      <c r="W57" s="97">
        <v>5</v>
      </c>
      <c r="X57" s="89">
        <v>468</v>
      </c>
      <c r="Y57" s="151">
        <v>1213</v>
      </c>
      <c r="Z57" s="117">
        <v>0.10717230008244023</v>
      </c>
      <c r="AA57" s="117">
        <v>0.50700741962077489</v>
      </c>
      <c r="AB57" s="117">
        <v>0.38582028029678483</v>
      </c>
      <c r="AC57" s="152">
        <v>1</v>
      </c>
    </row>
    <row r="58" spans="1:29" s="7" customFormat="1" outlineLevel="1" x14ac:dyDescent="0.15">
      <c r="A58" s="77"/>
      <c r="B58" s="154" t="s">
        <v>15</v>
      </c>
      <c r="C58" s="99">
        <v>68</v>
      </c>
      <c r="D58" s="99">
        <v>99</v>
      </c>
      <c r="E58" s="99">
        <v>106</v>
      </c>
      <c r="F58" s="99">
        <v>107</v>
      </c>
      <c r="G58" s="99">
        <v>72</v>
      </c>
      <c r="H58" s="99">
        <v>76</v>
      </c>
      <c r="I58" s="99">
        <v>104</v>
      </c>
      <c r="J58" s="99">
        <v>114</v>
      </c>
      <c r="K58" s="99">
        <v>133</v>
      </c>
      <c r="L58" s="99">
        <v>138</v>
      </c>
      <c r="M58" s="99">
        <v>141</v>
      </c>
      <c r="N58" s="99">
        <v>170</v>
      </c>
      <c r="O58" s="99">
        <v>206</v>
      </c>
      <c r="P58" s="99">
        <v>197</v>
      </c>
      <c r="Q58" s="99">
        <v>208</v>
      </c>
      <c r="R58" s="99">
        <v>119</v>
      </c>
      <c r="S58" s="99">
        <v>123</v>
      </c>
      <c r="T58" s="99">
        <v>113</v>
      </c>
      <c r="U58" s="99">
        <v>50</v>
      </c>
      <c r="V58" s="99">
        <v>18</v>
      </c>
      <c r="W58" s="99">
        <v>5</v>
      </c>
      <c r="X58" s="93">
        <v>833</v>
      </c>
      <c r="Y58" s="155">
        <v>2367</v>
      </c>
      <c r="Z58" s="117">
        <v>0.11533586818757921</v>
      </c>
      <c r="AA58" s="117">
        <v>0.53274186734262785</v>
      </c>
      <c r="AB58" s="117">
        <v>0.35192226446979297</v>
      </c>
      <c r="AC58" s="156">
        <v>1</v>
      </c>
    </row>
    <row r="59" spans="1:29" s="7" customFormat="1" ht="12" customHeight="1" outlineLevel="1" x14ac:dyDescent="0.15">
      <c r="A59" s="69" t="s">
        <v>61</v>
      </c>
      <c r="B59" s="145" t="s">
        <v>13</v>
      </c>
      <c r="C59" s="95">
        <v>16</v>
      </c>
      <c r="D59" s="95">
        <v>28</v>
      </c>
      <c r="E59" s="95">
        <v>37</v>
      </c>
      <c r="F59" s="95">
        <v>34</v>
      </c>
      <c r="G59" s="95">
        <v>30</v>
      </c>
      <c r="H59" s="95">
        <v>22</v>
      </c>
      <c r="I59" s="95">
        <v>19</v>
      </c>
      <c r="J59" s="95">
        <v>37</v>
      </c>
      <c r="K59" s="95">
        <v>31</v>
      </c>
      <c r="L59" s="95">
        <v>44</v>
      </c>
      <c r="M59" s="95">
        <v>46</v>
      </c>
      <c r="N59" s="95">
        <v>66</v>
      </c>
      <c r="O59" s="95">
        <v>63</v>
      </c>
      <c r="P59" s="95">
        <v>72</v>
      </c>
      <c r="Q59" s="95">
        <v>71</v>
      </c>
      <c r="R59" s="95">
        <v>54</v>
      </c>
      <c r="S59" s="95">
        <v>34</v>
      </c>
      <c r="T59" s="95">
        <v>23</v>
      </c>
      <c r="U59" s="95">
        <v>11</v>
      </c>
      <c r="V59" s="95">
        <v>3</v>
      </c>
      <c r="W59" s="95">
        <v>0</v>
      </c>
      <c r="X59" s="85">
        <v>268</v>
      </c>
      <c r="Y59" s="146">
        <v>741</v>
      </c>
      <c r="Z59" s="147">
        <v>0.10931174089068826</v>
      </c>
      <c r="AA59" s="147">
        <v>0.52901484480431848</v>
      </c>
      <c r="AB59" s="147">
        <v>0.36167341430499328</v>
      </c>
      <c r="AC59" s="148">
        <v>1</v>
      </c>
    </row>
    <row r="60" spans="1:29" s="7" customFormat="1" outlineLevel="1" x14ac:dyDescent="0.15">
      <c r="A60" s="73"/>
      <c r="B60" s="150" t="s">
        <v>14</v>
      </c>
      <c r="C60" s="97">
        <v>17</v>
      </c>
      <c r="D60" s="97">
        <v>20</v>
      </c>
      <c r="E60" s="97">
        <v>30</v>
      </c>
      <c r="F60" s="97">
        <v>12</v>
      </c>
      <c r="G60" s="97">
        <v>33</v>
      </c>
      <c r="H60" s="97">
        <v>23</v>
      </c>
      <c r="I60" s="97">
        <v>20</v>
      </c>
      <c r="J60" s="97">
        <v>32</v>
      </c>
      <c r="K60" s="97">
        <v>33</v>
      </c>
      <c r="L60" s="97">
        <v>45</v>
      </c>
      <c r="M60" s="97">
        <v>36</v>
      </c>
      <c r="N60" s="97">
        <v>57</v>
      </c>
      <c r="O60" s="97">
        <v>49</v>
      </c>
      <c r="P60" s="97">
        <v>62</v>
      </c>
      <c r="Q60" s="97">
        <v>65</v>
      </c>
      <c r="R60" s="97">
        <v>55</v>
      </c>
      <c r="S60" s="97">
        <v>63</v>
      </c>
      <c r="T60" s="97">
        <v>42</v>
      </c>
      <c r="U60" s="97">
        <v>25</v>
      </c>
      <c r="V60" s="97">
        <v>4</v>
      </c>
      <c r="W60" s="97">
        <v>1</v>
      </c>
      <c r="X60" s="89">
        <v>317</v>
      </c>
      <c r="Y60" s="151">
        <v>724</v>
      </c>
      <c r="Z60" s="117">
        <v>9.2541436464088397E-2</v>
      </c>
      <c r="AA60" s="117">
        <v>0.46961325966850831</v>
      </c>
      <c r="AB60" s="117">
        <v>0.43784530386740333</v>
      </c>
      <c r="AC60" s="152">
        <v>1</v>
      </c>
    </row>
    <row r="61" spans="1:29" s="7" customFormat="1" outlineLevel="1" x14ac:dyDescent="0.15">
      <c r="A61" s="77"/>
      <c r="B61" s="154" t="s">
        <v>15</v>
      </c>
      <c r="C61" s="99">
        <v>33</v>
      </c>
      <c r="D61" s="99">
        <v>48</v>
      </c>
      <c r="E61" s="99">
        <v>67</v>
      </c>
      <c r="F61" s="99">
        <v>46</v>
      </c>
      <c r="G61" s="99">
        <v>63</v>
      </c>
      <c r="H61" s="99">
        <v>45</v>
      </c>
      <c r="I61" s="99">
        <v>39</v>
      </c>
      <c r="J61" s="99">
        <v>69</v>
      </c>
      <c r="K61" s="99">
        <v>64</v>
      </c>
      <c r="L61" s="99">
        <v>89</v>
      </c>
      <c r="M61" s="99">
        <v>82</v>
      </c>
      <c r="N61" s="99">
        <v>123</v>
      </c>
      <c r="O61" s="99">
        <v>112</v>
      </c>
      <c r="P61" s="99">
        <v>134</v>
      </c>
      <c r="Q61" s="99">
        <v>136</v>
      </c>
      <c r="R61" s="99">
        <v>109</v>
      </c>
      <c r="S61" s="99">
        <v>97</v>
      </c>
      <c r="T61" s="99">
        <v>65</v>
      </c>
      <c r="U61" s="99">
        <v>36</v>
      </c>
      <c r="V61" s="99">
        <v>7</v>
      </c>
      <c r="W61" s="99">
        <v>1</v>
      </c>
      <c r="X61" s="93">
        <v>585</v>
      </c>
      <c r="Y61" s="155">
        <v>1465</v>
      </c>
      <c r="Z61" s="117">
        <v>0.10102389078498293</v>
      </c>
      <c r="AA61" s="117">
        <v>0.49965870307167237</v>
      </c>
      <c r="AB61" s="117">
        <v>0.39931740614334471</v>
      </c>
      <c r="AC61" s="156">
        <v>1</v>
      </c>
    </row>
    <row r="62" spans="1:29" s="8" customFormat="1" ht="12" customHeight="1" x14ac:dyDescent="0.15">
      <c r="A62" s="169" t="s">
        <v>50</v>
      </c>
      <c r="B62" s="170" t="s">
        <v>13</v>
      </c>
      <c r="C62" s="85">
        <v>150</v>
      </c>
      <c r="D62" s="85">
        <v>186</v>
      </c>
      <c r="E62" s="85">
        <v>228</v>
      </c>
      <c r="F62" s="85">
        <v>203</v>
      </c>
      <c r="G62" s="85">
        <v>158</v>
      </c>
      <c r="H62" s="85">
        <v>177</v>
      </c>
      <c r="I62" s="85">
        <v>167</v>
      </c>
      <c r="J62" s="85">
        <v>225</v>
      </c>
      <c r="K62" s="85">
        <v>264</v>
      </c>
      <c r="L62" s="85">
        <v>285</v>
      </c>
      <c r="M62" s="85">
        <v>280</v>
      </c>
      <c r="N62" s="85">
        <v>331</v>
      </c>
      <c r="O62" s="85">
        <v>370</v>
      </c>
      <c r="P62" s="85">
        <v>418</v>
      </c>
      <c r="Q62" s="85">
        <v>430</v>
      </c>
      <c r="R62" s="85">
        <v>256</v>
      </c>
      <c r="S62" s="85">
        <v>202</v>
      </c>
      <c r="T62" s="85">
        <v>162</v>
      </c>
      <c r="U62" s="85">
        <v>62</v>
      </c>
      <c r="V62" s="85">
        <v>11</v>
      </c>
      <c r="W62" s="85">
        <v>1</v>
      </c>
      <c r="X62" s="86">
        <v>1542</v>
      </c>
      <c r="Y62" s="86">
        <v>4566</v>
      </c>
      <c r="Z62" s="180">
        <v>0.12352168199737187</v>
      </c>
      <c r="AA62" s="180">
        <v>0.5387647831800263</v>
      </c>
      <c r="AB62" s="180">
        <v>0.33771353482260186</v>
      </c>
      <c r="AC62" s="160">
        <v>1</v>
      </c>
    </row>
    <row r="63" spans="1:29" s="8" customFormat="1" ht="12" customHeight="1" x14ac:dyDescent="0.15">
      <c r="A63" s="173"/>
      <c r="B63" s="174" t="s">
        <v>14</v>
      </c>
      <c r="C63" s="89">
        <v>121</v>
      </c>
      <c r="D63" s="89">
        <v>172</v>
      </c>
      <c r="E63" s="89">
        <v>203</v>
      </c>
      <c r="F63" s="89">
        <v>160</v>
      </c>
      <c r="G63" s="89">
        <v>155</v>
      </c>
      <c r="H63" s="89">
        <v>146</v>
      </c>
      <c r="I63" s="89">
        <v>190</v>
      </c>
      <c r="J63" s="89">
        <v>203</v>
      </c>
      <c r="K63" s="89">
        <v>278</v>
      </c>
      <c r="L63" s="89">
        <v>301</v>
      </c>
      <c r="M63" s="89">
        <v>267</v>
      </c>
      <c r="N63" s="89">
        <v>329</v>
      </c>
      <c r="O63" s="89">
        <v>422</v>
      </c>
      <c r="P63" s="89">
        <v>384</v>
      </c>
      <c r="Q63" s="89">
        <v>443</v>
      </c>
      <c r="R63" s="89">
        <v>314</v>
      </c>
      <c r="S63" s="89">
        <v>312</v>
      </c>
      <c r="T63" s="89">
        <v>251</v>
      </c>
      <c r="U63" s="89">
        <v>174</v>
      </c>
      <c r="V63" s="89">
        <v>69</v>
      </c>
      <c r="W63" s="89">
        <v>13</v>
      </c>
      <c r="X63" s="90">
        <v>1960</v>
      </c>
      <c r="Y63" s="90">
        <v>4907</v>
      </c>
      <c r="Z63" s="181">
        <v>0.10108008966782148</v>
      </c>
      <c r="AA63" s="181">
        <v>0.49949052374159364</v>
      </c>
      <c r="AB63" s="181">
        <v>0.39942938659058486</v>
      </c>
      <c r="AC63" s="160">
        <v>1</v>
      </c>
    </row>
    <row r="64" spans="1:29" s="8" customFormat="1" ht="12" customHeight="1" x14ac:dyDescent="0.15">
      <c r="A64" s="173"/>
      <c r="B64" s="177" t="s">
        <v>15</v>
      </c>
      <c r="C64" s="93">
        <v>271</v>
      </c>
      <c r="D64" s="93">
        <v>358</v>
      </c>
      <c r="E64" s="93">
        <v>431</v>
      </c>
      <c r="F64" s="93">
        <v>363</v>
      </c>
      <c r="G64" s="93">
        <v>313</v>
      </c>
      <c r="H64" s="93">
        <v>323</v>
      </c>
      <c r="I64" s="93">
        <v>357</v>
      </c>
      <c r="J64" s="93">
        <v>428</v>
      </c>
      <c r="K64" s="93">
        <v>542</v>
      </c>
      <c r="L64" s="93">
        <v>586</v>
      </c>
      <c r="M64" s="93">
        <v>547</v>
      </c>
      <c r="N64" s="93">
        <v>660</v>
      </c>
      <c r="O64" s="93">
        <v>792</v>
      </c>
      <c r="P64" s="93">
        <v>802</v>
      </c>
      <c r="Q64" s="93">
        <v>873</v>
      </c>
      <c r="R64" s="93">
        <v>570</v>
      </c>
      <c r="S64" s="93">
        <v>514</v>
      </c>
      <c r="T64" s="93">
        <v>413</v>
      </c>
      <c r="U64" s="93">
        <v>236</v>
      </c>
      <c r="V64" s="93">
        <v>80</v>
      </c>
      <c r="W64" s="93">
        <v>14</v>
      </c>
      <c r="X64" s="94">
        <v>3502</v>
      </c>
      <c r="Y64" s="94">
        <v>9473</v>
      </c>
      <c r="Z64" s="182">
        <v>0.11189697033674655</v>
      </c>
      <c r="AA64" s="182">
        <v>0.51842077483373794</v>
      </c>
      <c r="AB64" s="182">
        <v>0.36968225482951544</v>
      </c>
      <c r="AC64" s="160">
        <v>0.99999999999999989</v>
      </c>
    </row>
    <row r="65" spans="1:29" s="8" customFormat="1" ht="12" customHeight="1" collapsed="1" x14ac:dyDescent="0.15">
      <c r="A65" s="169" t="s">
        <v>51</v>
      </c>
      <c r="B65" s="170" t="s">
        <v>13</v>
      </c>
      <c r="C65" s="166">
        <v>45</v>
      </c>
      <c r="D65" s="166">
        <v>63</v>
      </c>
      <c r="E65" s="166">
        <v>92</v>
      </c>
      <c r="F65" s="166">
        <v>82</v>
      </c>
      <c r="G65" s="166">
        <v>91</v>
      </c>
      <c r="H65" s="166">
        <v>56</v>
      </c>
      <c r="I65" s="166">
        <v>70</v>
      </c>
      <c r="J65" s="166">
        <v>87</v>
      </c>
      <c r="K65" s="166">
        <v>116</v>
      </c>
      <c r="L65" s="166">
        <v>124</v>
      </c>
      <c r="M65" s="166">
        <v>128</v>
      </c>
      <c r="N65" s="166">
        <v>171</v>
      </c>
      <c r="O65" s="166">
        <v>226</v>
      </c>
      <c r="P65" s="166">
        <v>225</v>
      </c>
      <c r="Q65" s="166">
        <v>221</v>
      </c>
      <c r="R65" s="166">
        <v>125</v>
      </c>
      <c r="S65" s="166">
        <v>82</v>
      </c>
      <c r="T65" s="166">
        <v>71</v>
      </c>
      <c r="U65" s="166">
        <v>30</v>
      </c>
      <c r="V65" s="166">
        <v>5</v>
      </c>
      <c r="W65" s="166">
        <v>1</v>
      </c>
      <c r="X65" s="86">
        <v>760</v>
      </c>
      <c r="Y65" s="86">
        <v>2111</v>
      </c>
      <c r="Z65" s="159">
        <v>9.4741828517290377E-2</v>
      </c>
      <c r="AA65" s="159">
        <v>0.54523922311700612</v>
      </c>
      <c r="AB65" s="159">
        <v>0.36001894836570347</v>
      </c>
      <c r="AC65" s="160">
        <v>1</v>
      </c>
    </row>
    <row r="66" spans="1:29" s="8" customFormat="1" ht="12" customHeight="1" x14ac:dyDescent="0.15">
      <c r="A66" s="173"/>
      <c r="B66" s="174" t="s">
        <v>14</v>
      </c>
      <c r="C66" s="167">
        <v>57</v>
      </c>
      <c r="D66" s="167">
        <v>53</v>
      </c>
      <c r="E66" s="167">
        <v>75</v>
      </c>
      <c r="F66" s="167">
        <v>85</v>
      </c>
      <c r="G66" s="167">
        <v>71</v>
      </c>
      <c r="H66" s="167">
        <v>64</v>
      </c>
      <c r="I66" s="167">
        <v>81</v>
      </c>
      <c r="J66" s="167">
        <v>87</v>
      </c>
      <c r="K66" s="167">
        <v>94</v>
      </c>
      <c r="L66" s="167">
        <v>137</v>
      </c>
      <c r="M66" s="167">
        <v>149</v>
      </c>
      <c r="N66" s="167">
        <v>193</v>
      </c>
      <c r="O66" s="167">
        <v>239</v>
      </c>
      <c r="P66" s="167">
        <v>243</v>
      </c>
      <c r="Q66" s="167">
        <v>258</v>
      </c>
      <c r="R66" s="167">
        <v>151</v>
      </c>
      <c r="S66" s="167">
        <v>148</v>
      </c>
      <c r="T66" s="167">
        <v>168</v>
      </c>
      <c r="U66" s="167">
        <v>123</v>
      </c>
      <c r="V66" s="167">
        <v>43</v>
      </c>
      <c r="W66" s="167">
        <v>5</v>
      </c>
      <c r="X66" s="90">
        <v>1139</v>
      </c>
      <c r="Y66" s="90">
        <v>2524</v>
      </c>
      <c r="Z66" s="163">
        <v>7.3296354992076068E-2</v>
      </c>
      <c r="AA66" s="163">
        <v>0.47543581616481773</v>
      </c>
      <c r="AB66" s="163">
        <v>0.45126782884310618</v>
      </c>
      <c r="AC66" s="160">
        <v>1</v>
      </c>
    </row>
    <row r="67" spans="1:29" s="8" customFormat="1" ht="12" customHeight="1" x14ac:dyDescent="0.15">
      <c r="A67" s="173"/>
      <c r="B67" s="177" t="s">
        <v>15</v>
      </c>
      <c r="C67" s="168">
        <v>102</v>
      </c>
      <c r="D67" s="168">
        <v>116</v>
      </c>
      <c r="E67" s="168">
        <v>167</v>
      </c>
      <c r="F67" s="168">
        <v>167</v>
      </c>
      <c r="G67" s="168">
        <v>162</v>
      </c>
      <c r="H67" s="168">
        <v>120</v>
      </c>
      <c r="I67" s="168">
        <v>151</v>
      </c>
      <c r="J67" s="168">
        <v>174</v>
      </c>
      <c r="K67" s="168">
        <v>210</v>
      </c>
      <c r="L67" s="168">
        <v>261</v>
      </c>
      <c r="M67" s="168">
        <v>277</v>
      </c>
      <c r="N67" s="168">
        <v>364</v>
      </c>
      <c r="O67" s="168">
        <v>465</v>
      </c>
      <c r="P67" s="168">
        <v>468</v>
      </c>
      <c r="Q67" s="168">
        <v>479</v>
      </c>
      <c r="R67" s="168">
        <v>276</v>
      </c>
      <c r="S67" s="168">
        <v>230</v>
      </c>
      <c r="T67" s="168">
        <v>239</v>
      </c>
      <c r="U67" s="168">
        <v>153</v>
      </c>
      <c r="V67" s="168">
        <v>48</v>
      </c>
      <c r="W67" s="168">
        <v>6</v>
      </c>
      <c r="X67" s="94">
        <v>1899</v>
      </c>
      <c r="Y67" s="94">
        <v>4635</v>
      </c>
      <c r="Z67" s="165">
        <v>8.306364617044229E-2</v>
      </c>
      <c r="AA67" s="165">
        <v>0.50722761596548005</v>
      </c>
      <c r="AB67" s="165">
        <v>0.40970873786407769</v>
      </c>
      <c r="AC67" s="160">
        <v>1</v>
      </c>
    </row>
    <row r="68" spans="1:29" ht="12" customHeight="1" x14ac:dyDescent="0.15">
      <c r="A68" s="57" t="s">
        <v>2</v>
      </c>
      <c r="B68" s="58" t="s">
        <v>13</v>
      </c>
      <c r="C68" s="183">
        <v>2631</v>
      </c>
      <c r="D68" s="183">
        <v>3089</v>
      </c>
      <c r="E68" s="183">
        <v>3403</v>
      </c>
      <c r="F68" s="183">
        <v>3305</v>
      </c>
      <c r="G68" s="183">
        <v>2728</v>
      </c>
      <c r="H68" s="183">
        <v>2738</v>
      </c>
      <c r="I68" s="183">
        <v>3042</v>
      </c>
      <c r="J68" s="183">
        <v>3597</v>
      </c>
      <c r="K68" s="183">
        <v>4053</v>
      </c>
      <c r="L68" s="183">
        <v>4489</v>
      </c>
      <c r="M68" s="183">
        <v>4397</v>
      </c>
      <c r="N68" s="183">
        <v>4021</v>
      </c>
      <c r="O68" s="183">
        <v>4399</v>
      </c>
      <c r="P68" s="183">
        <v>4692</v>
      </c>
      <c r="Q68" s="183">
        <v>5071</v>
      </c>
      <c r="R68" s="183">
        <v>3237</v>
      </c>
      <c r="S68" s="183">
        <v>2432</v>
      </c>
      <c r="T68" s="183">
        <v>1590</v>
      </c>
      <c r="U68" s="183">
        <v>598</v>
      </c>
      <c r="V68" s="183">
        <v>129</v>
      </c>
      <c r="W68" s="183">
        <v>8</v>
      </c>
      <c r="X68" s="184">
        <v>17757</v>
      </c>
      <c r="Y68" s="59">
        <v>63649</v>
      </c>
      <c r="Z68" s="185">
        <v>0.14333296673946175</v>
      </c>
      <c r="AA68" s="185">
        <v>0.57768385991924465</v>
      </c>
      <c r="AB68" s="185">
        <v>0.27898317334129363</v>
      </c>
      <c r="AC68" s="160">
        <v>1</v>
      </c>
    </row>
    <row r="69" spans="1:29" ht="12" customHeight="1" x14ac:dyDescent="0.15">
      <c r="A69" s="61"/>
      <c r="B69" s="62" t="s">
        <v>14</v>
      </c>
      <c r="C69" s="186">
        <v>2429</v>
      </c>
      <c r="D69" s="186">
        <v>3008</v>
      </c>
      <c r="E69" s="186">
        <v>3099</v>
      </c>
      <c r="F69" s="186">
        <v>3057</v>
      </c>
      <c r="G69" s="186">
        <v>2640</v>
      </c>
      <c r="H69" s="186">
        <v>2600</v>
      </c>
      <c r="I69" s="186">
        <v>2991</v>
      </c>
      <c r="J69" s="186">
        <v>3668</v>
      </c>
      <c r="K69" s="186">
        <v>4132</v>
      </c>
      <c r="L69" s="186">
        <v>4628</v>
      </c>
      <c r="M69" s="186">
        <v>4697</v>
      </c>
      <c r="N69" s="186">
        <v>4564</v>
      </c>
      <c r="O69" s="186">
        <v>4763</v>
      </c>
      <c r="P69" s="186">
        <v>4876</v>
      </c>
      <c r="Q69" s="186">
        <v>5777</v>
      </c>
      <c r="R69" s="186">
        <v>4034</v>
      </c>
      <c r="S69" s="186">
        <v>3707</v>
      </c>
      <c r="T69" s="186">
        <v>2875</v>
      </c>
      <c r="U69" s="186">
        <v>1713</v>
      </c>
      <c r="V69" s="186">
        <v>650</v>
      </c>
      <c r="W69" s="186">
        <v>112</v>
      </c>
      <c r="X69" s="63">
        <v>23744</v>
      </c>
      <c r="Y69" s="63">
        <v>70020</v>
      </c>
      <c r="Z69" s="187">
        <v>0.12190802627820622</v>
      </c>
      <c r="AA69" s="187">
        <v>0.53898886032562121</v>
      </c>
      <c r="AB69" s="187">
        <v>0.3391031133961725</v>
      </c>
      <c r="AC69" s="160">
        <v>0.99999999999999989</v>
      </c>
    </row>
    <row r="70" spans="1:29" ht="12" customHeight="1" x14ac:dyDescent="0.15">
      <c r="A70" s="61"/>
      <c r="B70" s="65" t="s">
        <v>15</v>
      </c>
      <c r="C70" s="188">
        <v>5060</v>
      </c>
      <c r="D70" s="188">
        <v>6097</v>
      </c>
      <c r="E70" s="188">
        <v>6502</v>
      </c>
      <c r="F70" s="188">
        <v>6362</v>
      </c>
      <c r="G70" s="188">
        <v>5368</v>
      </c>
      <c r="H70" s="188">
        <v>5338</v>
      </c>
      <c r="I70" s="188">
        <v>6033</v>
      </c>
      <c r="J70" s="188">
        <v>7265</v>
      </c>
      <c r="K70" s="188">
        <v>8185</v>
      </c>
      <c r="L70" s="188">
        <v>9117</v>
      </c>
      <c r="M70" s="188">
        <v>9094</v>
      </c>
      <c r="N70" s="188">
        <v>8585</v>
      </c>
      <c r="O70" s="188">
        <v>9162</v>
      </c>
      <c r="P70" s="188">
        <v>9568</v>
      </c>
      <c r="Q70" s="188">
        <v>10848</v>
      </c>
      <c r="R70" s="188">
        <v>7271</v>
      </c>
      <c r="S70" s="188">
        <v>6139</v>
      </c>
      <c r="T70" s="188">
        <v>4465</v>
      </c>
      <c r="U70" s="188">
        <v>2311</v>
      </c>
      <c r="V70" s="188">
        <v>779</v>
      </c>
      <c r="W70" s="188">
        <v>120</v>
      </c>
      <c r="X70" s="189">
        <v>41501</v>
      </c>
      <c r="Y70" s="189">
        <v>133669</v>
      </c>
      <c r="Z70" s="190">
        <v>0.13210991329328417</v>
      </c>
      <c r="AA70" s="190">
        <v>0.55741420972701228</v>
      </c>
      <c r="AB70" s="190">
        <v>0.31047587697970358</v>
      </c>
      <c r="AC70" s="160">
        <v>1</v>
      </c>
    </row>
    <row r="71" spans="1:29" x14ac:dyDescent="0.15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9" x14ac:dyDescent="0.15"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</row>
    <row r="73" spans="1:29" x14ac:dyDescent="0.15"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</row>
    <row r="74" spans="1:29" x14ac:dyDescent="0.15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</row>
    <row r="75" spans="1:29" x14ac:dyDescent="0.15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</row>
    <row r="76" spans="1:29" x14ac:dyDescent="0.15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</row>
    <row r="77" spans="1:29" x14ac:dyDescent="0.15"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</row>
    <row r="78" spans="1:29" x14ac:dyDescent="0.15"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</row>
    <row r="79" spans="1:29" x14ac:dyDescent="0.15"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</row>
    <row r="80" spans="1:29" x14ac:dyDescent="0.15"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</row>
    <row r="81" spans="3:24" x14ac:dyDescent="0.15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</row>
    <row r="82" spans="3:24" x14ac:dyDescent="0.15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</row>
    <row r="83" spans="3:24" x14ac:dyDescent="0.15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</row>
    <row r="84" spans="3:24" x14ac:dyDescent="0.15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</row>
    <row r="85" spans="3:24" x14ac:dyDescent="0.15"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</row>
    <row r="86" spans="3:24" x14ac:dyDescent="0.15"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7"/>
    </row>
    <row r="87" spans="3:24" x14ac:dyDescent="0.15"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7"/>
    </row>
    <row r="88" spans="3:24" x14ac:dyDescent="0.15"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7"/>
    </row>
    <row r="89" spans="3:24" x14ac:dyDescent="0.15"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7"/>
    </row>
    <row r="90" spans="3:24" x14ac:dyDescent="0.15"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</row>
    <row r="91" spans="3:24" x14ac:dyDescent="0.1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</row>
    <row r="92" spans="3:24" x14ac:dyDescent="0.15"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</row>
    <row r="93" spans="3:24" x14ac:dyDescent="0.15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</row>
    <row r="94" spans="3:24" x14ac:dyDescent="0.15"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</row>
    <row r="95" spans="3:24" x14ac:dyDescent="0.15"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</row>
    <row r="96" spans="3:24" x14ac:dyDescent="0.15"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</row>
    <row r="97" spans="3:23" x14ac:dyDescent="0.15"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</row>
    <row r="98" spans="3:23" x14ac:dyDescent="0.15"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</row>
    <row r="99" spans="3:23" x14ac:dyDescent="0.15"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</row>
    <row r="100" spans="3:23" x14ac:dyDescent="0.15"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</row>
    <row r="101" spans="3:23" x14ac:dyDescent="0.15"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</row>
    <row r="102" spans="3:23" x14ac:dyDescent="0.15"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</row>
    <row r="103" spans="3:23" x14ac:dyDescent="0.15"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</row>
    <row r="104" spans="3:23" x14ac:dyDescent="0.15"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</row>
    <row r="105" spans="3:23" x14ac:dyDescent="0.15"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</row>
    <row r="106" spans="3:23" x14ac:dyDescent="0.15"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</row>
    <row r="107" spans="3:23" x14ac:dyDescent="0.15"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</row>
    <row r="108" spans="3:23" x14ac:dyDescent="0.15"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</row>
    <row r="109" spans="3:23" x14ac:dyDescent="0.15"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</row>
    <row r="110" spans="3:23" x14ac:dyDescent="0.15"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</row>
    <row r="111" spans="3:23" x14ac:dyDescent="0.15"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</row>
    <row r="112" spans="3:23" x14ac:dyDescent="0.15"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</row>
    <row r="113" spans="3:23" x14ac:dyDescent="0.15"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</row>
    <row r="114" spans="3:23" x14ac:dyDescent="0.15"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</row>
    <row r="115" spans="3:23" x14ac:dyDescent="0.15"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</row>
    <row r="116" spans="3:23" x14ac:dyDescent="0.15"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</row>
    <row r="117" spans="3:23" x14ac:dyDescent="0.15"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</row>
    <row r="118" spans="3:23" x14ac:dyDescent="0.15"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&amp;R令和4年10月1日現在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18" bestFit="1" customWidth="1"/>
    <col min="13" max="13" width="10.75" style="18" customWidth="1"/>
    <col min="14" max="14" width="10.125" style="18" bestFit="1" customWidth="1"/>
    <col min="15" max="15" width="9.125" style="18" bestFit="1" customWidth="1"/>
    <col min="16" max="16" width="11.125" style="18" bestFit="1" customWidth="1"/>
    <col min="17" max="17" width="9.125" style="18" bestFit="1" customWidth="1"/>
  </cols>
  <sheetData>
    <row r="1" spans="2:17" x14ac:dyDescent="0.15">
      <c r="B1" s="25" t="s">
        <v>131</v>
      </c>
      <c r="M1" s="25" t="s">
        <v>131</v>
      </c>
    </row>
    <row r="2" spans="2:17" x14ac:dyDescent="0.15">
      <c r="B2" s="25"/>
      <c r="P2" s="18" t="s">
        <v>102</v>
      </c>
    </row>
    <row r="3" spans="2:17" x14ac:dyDescent="0.15">
      <c r="B3" s="25"/>
      <c r="K3" s="14"/>
      <c r="L3" s="22" t="s">
        <v>96</v>
      </c>
      <c r="M3" s="19" t="s">
        <v>97</v>
      </c>
      <c r="N3" s="16" t="s">
        <v>98</v>
      </c>
      <c r="O3" s="19" t="s">
        <v>99</v>
      </c>
      <c r="P3" s="17" t="s">
        <v>100</v>
      </c>
      <c r="Q3" s="19" t="s">
        <v>101</v>
      </c>
    </row>
    <row r="4" spans="2:17" x14ac:dyDescent="0.15">
      <c r="K4" s="14" t="s">
        <v>17</v>
      </c>
      <c r="L4" s="29">
        <f>地区別5歳毎!W23</f>
        <v>5</v>
      </c>
      <c r="M4" s="28">
        <f>L4/L26</f>
        <v>1.1482110871262572E-4</v>
      </c>
      <c r="N4" s="30">
        <f>地区別5歳毎!W24</f>
        <v>66</v>
      </c>
      <c r="O4" s="28">
        <f>N4/N26</f>
        <v>1.3787052704142383E-3</v>
      </c>
      <c r="P4" s="31">
        <f>L4+N4</f>
        <v>71</v>
      </c>
      <c r="Q4" s="28">
        <f>P4/P26</f>
        <v>7.7666079613201045E-4</v>
      </c>
    </row>
    <row r="5" spans="2:17" x14ac:dyDescent="0.15">
      <c r="K5" s="14" t="s">
        <v>111</v>
      </c>
      <c r="L5" s="29">
        <f>地区別5歳毎!V23</f>
        <v>80</v>
      </c>
      <c r="M5" s="28">
        <f>L5/L26</f>
        <v>1.8371377394020116E-3</v>
      </c>
      <c r="N5" s="30">
        <f>地区別5歳毎!V24</f>
        <v>399</v>
      </c>
      <c r="O5" s="28">
        <f>N5/N26</f>
        <v>8.3349000438678947E-3</v>
      </c>
      <c r="P5" s="31">
        <f t="shared" ref="P5:P24" si="0">L5+N5</f>
        <v>479</v>
      </c>
      <c r="Q5" s="28">
        <f>P5/P26</f>
        <v>5.2397256527779296E-3</v>
      </c>
    </row>
    <row r="6" spans="2:17" x14ac:dyDescent="0.15">
      <c r="K6" s="14" t="s">
        <v>112</v>
      </c>
      <c r="L6" s="29">
        <f>地区別5歳毎!U23</f>
        <v>387</v>
      </c>
      <c r="M6" s="28">
        <f>L6/L26</f>
        <v>8.887153814357231E-3</v>
      </c>
      <c r="N6" s="30">
        <f>地区別5歳毎!U24</f>
        <v>1036</v>
      </c>
      <c r="O6" s="28">
        <f>N6/N26</f>
        <v>2.1641494850744708E-2</v>
      </c>
      <c r="P6" s="31">
        <f t="shared" si="0"/>
        <v>1423</v>
      </c>
      <c r="Q6" s="28">
        <f>P6/P26</f>
        <v>1.5566032575997899E-2</v>
      </c>
    </row>
    <row r="7" spans="2:17" x14ac:dyDescent="0.15">
      <c r="K7" s="14" t="s">
        <v>113</v>
      </c>
      <c r="L7" s="29">
        <f>地区別5歳毎!T23</f>
        <v>1064</v>
      </c>
      <c r="M7" s="28">
        <f>L7/L26</f>
        <v>2.4433931934046756E-2</v>
      </c>
      <c r="N7" s="30">
        <f>地区別5歳毎!T24</f>
        <v>1823</v>
      </c>
      <c r="O7" s="28">
        <f>N7/N26</f>
        <v>3.8081510726744795E-2</v>
      </c>
      <c r="P7" s="31">
        <f t="shared" si="0"/>
        <v>2887</v>
      </c>
      <c r="Q7" s="28">
        <f>P7/P26</f>
        <v>3.1580559414550902E-2</v>
      </c>
    </row>
    <row r="8" spans="2:17" x14ac:dyDescent="0.15">
      <c r="K8" s="14" t="s">
        <v>114</v>
      </c>
      <c r="L8" s="29">
        <f>地区別5歳毎!S23</f>
        <v>1597</v>
      </c>
      <c r="M8" s="28">
        <f>L8/L26</f>
        <v>3.6673862122812657E-2</v>
      </c>
      <c r="N8" s="30">
        <f>地区別5歳毎!S24</f>
        <v>2470</v>
      </c>
      <c r="O8" s="28">
        <f>N8/N26</f>
        <v>5.1597000271563158E-2</v>
      </c>
      <c r="P8" s="31">
        <f t="shared" si="0"/>
        <v>4067</v>
      </c>
      <c r="Q8" s="28">
        <f>P8/P26</f>
        <v>4.448844306857587E-2</v>
      </c>
    </row>
    <row r="9" spans="2:17" x14ac:dyDescent="0.15">
      <c r="K9" s="14" t="s">
        <v>115</v>
      </c>
      <c r="L9" s="29">
        <f>地区別5歳毎!R23</f>
        <v>2124</v>
      </c>
      <c r="M9" s="28">
        <f>L9/L26</f>
        <v>4.8776006981123408E-2</v>
      </c>
      <c r="N9" s="30">
        <f>地区別5歳毎!R24</f>
        <v>2694</v>
      </c>
      <c r="O9" s="28">
        <f>N9/N26</f>
        <v>5.6276242401453909E-2</v>
      </c>
      <c r="P9" s="31">
        <f t="shared" si="0"/>
        <v>4818</v>
      </c>
      <c r="Q9" s="28">
        <f>P9/P26</f>
        <v>5.2703545292451075E-2</v>
      </c>
    </row>
    <row r="10" spans="2:17" x14ac:dyDescent="0.15">
      <c r="K10" s="14" t="s">
        <v>116</v>
      </c>
      <c r="L10" s="29">
        <f>地区別5歳毎!Q23</f>
        <v>3094</v>
      </c>
      <c r="M10" s="28">
        <f>L10/L26</f>
        <v>7.1051302071372807E-2</v>
      </c>
      <c r="N10" s="30">
        <f>地区別5歳毎!Q24</f>
        <v>3665</v>
      </c>
      <c r="O10" s="28">
        <f>N10/N26</f>
        <v>7.6559921455578536E-2</v>
      </c>
      <c r="P10" s="31">
        <f t="shared" si="0"/>
        <v>6759</v>
      </c>
      <c r="Q10" s="28">
        <f>P10/P26</f>
        <v>7.393592001487688E-2</v>
      </c>
    </row>
    <row r="11" spans="2:17" x14ac:dyDescent="0.15">
      <c r="K11" s="14" t="s">
        <v>117</v>
      </c>
      <c r="L11" s="29">
        <f>地区別5歳毎!P23</f>
        <v>2937</v>
      </c>
      <c r="M11" s="28">
        <f>L11/L26</f>
        <v>6.7445919257796347E-2</v>
      </c>
      <c r="N11" s="30">
        <f>地区別5歳毎!P24</f>
        <v>3075</v>
      </c>
      <c r="O11" s="28">
        <f>N11/N26</f>
        <v>6.4235131917027011E-2</v>
      </c>
      <c r="P11" s="31">
        <f t="shared" si="0"/>
        <v>6012</v>
      </c>
      <c r="Q11" s="28">
        <f>P11/P26</f>
        <v>6.5764573328811929E-2</v>
      </c>
    </row>
    <row r="12" spans="2:17" x14ac:dyDescent="0.15">
      <c r="K12" s="14" t="s">
        <v>118</v>
      </c>
      <c r="L12" s="29">
        <f>地区別5歳毎!O23</f>
        <v>2851</v>
      </c>
      <c r="M12" s="28">
        <f>L12/L26</f>
        <v>6.5470996187939196E-2</v>
      </c>
      <c r="N12" s="30">
        <f>地区別5歳毎!O24</f>
        <v>3092</v>
      </c>
      <c r="O12" s="28">
        <f>N12/N26</f>
        <v>6.4590252971527651E-2</v>
      </c>
      <c r="P12" s="31">
        <f t="shared" si="0"/>
        <v>5943</v>
      </c>
      <c r="Q12" s="28">
        <f>P12/P26</f>
        <v>6.5009790301585046E-2</v>
      </c>
    </row>
    <row r="13" spans="2:17" x14ac:dyDescent="0.15">
      <c r="K13" s="14" t="s">
        <v>119</v>
      </c>
      <c r="L13" s="29">
        <f>地区別5歳毎!N23</f>
        <v>2711</v>
      </c>
      <c r="M13" s="28">
        <f>L13/L26</f>
        <v>6.2256005143985674E-2</v>
      </c>
      <c r="N13" s="30">
        <f>地区別5歳毎!N24</f>
        <v>3149</v>
      </c>
      <c r="O13" s="28">
        <f>N13/N26</f>
        <v>6.5780952977794488E-2</v>
      </c>
      <c r="P13" s="31">
        <f t="shared" si="0"/>
        <v>5860</v>
      </c>
      <c r="Q13" s="28">
        <f>P13/P26</f>
        <v>6.4101862892022271E-2</v>
      </c>
    </row>
    <row r="14" spans="2:17" x14ac:dyDescent="0.15">
      <c r="K14" s="14" t="s">
        <v>120</v>
      </c>
      <c r="L14" s="29">
        <f>地区別5歳毎!M23</f>
        <v>3115</v>
      </c>
      <c r="M14" s="28">
        <f>L14/L26</f>
        <v>7.1533550727965828E-2</v>
      </c>
      <c r="N14" s="30">
        <f>地区別5歳毎!M24</f>
        <v>3379</v>
      </c>
      <c r="O14" s="28">
        <f>N14/N26</f>
        <v>7.058553195045017E-2</v>
      </c>
      <c r="P14" s="31">
        <f t="shared" si="0"/>
        <v>6494</v>
      </c>
      <c r="Q14" s="28">
        <f>P14/P26</f>
        <v>7.1037115634947551E-2</v>
      </c>
    </row>
    <row r="15" spans="2:17" x14ac:dyDescent="0.15">
      <c r="K15" s="14" t="s">
        <v>121</v>
      </c>
      <c r="L15" s="29">
        <f>地区別5歳毎!L23</f>
        <v>3222</v>
      </c>
      <c r="M15" s="28">
        <f>L15/L26</f>
        <v>7.3990722454416014E-2</v>
      </c>
      <c r="N15" s="30">
        <f>地区別5歳毎!L24</f>
        <v>3321</v>
      </c>
      <c r="O15" s="28">
        <f>N15/N26</f>
        <v>6.9373942470389166E-2</v>
      </c>
      <c r="P15" s="31">
        <f t="shared" si="0"/>
        <v>6543</v>
      </c>
      <c r="Q15" s="28">
        <f>P15/P26</f>
        <v>7.1573120973123155E-2</v>
      </c>
    </row>
    <row r="16" spans="2:17" x14ac:dyDescent="0.15">
      <c r="K16" s="14" t="s">
        <v>122</v>
      </c>
      <c r="L16" s="29">
        <f>地区別5歳毎!K23</f>
        <v>2879</v>
      </c>
      <c r="M16" s="28">
        <f>L16/L26</f>
        <v>6.6113994396729894E-2</v>
      </c>
      <c r="N16" s="30">
        <f>地区別5歳毎!K24</f>
        <v>2953</v>
      </c>
      <c r="O16" s="28">
        <f>N16/N26</f>
        <v>6.1686616114140086E-2</v>
      </c>
      <c r="P16" s="31">
        <f t="shared" si="0"/>
        <v>5832</v>
      </c>
      <c r="Q16" s="28">
        <f>P16/P26</f>
        <v>6.3795574127350499E-2</v>
      </c>
    </row>
    <row r="17" spans="2:17" x14ac:dyDescent="0.15">
      <c r="K17" s="14" t="s">
        <v>123</v>
      </c>
      <c r="L17" s="29">
        <f>地区別5歳毎!J23</f>
        <v>2566</v>
      </c>
      <c r="M17" s="28">
        <f>L17/L26</f>
        <v>5.8926192991319522E-2</v>
      </c>
      <c r="N17" s="30">
        <f>地区別5歳毎!J24</f>
        <v>2611</v>
      </c>
      <c r="O17" s="28">
        <f>N17/N26</f>
        <v>5.4542416076539035E-2</v>
      </c>
      <c r="P17" s="31">
        <f t="shared" si="0"/>
        <v>5177</v>
      </c>
      <c r="Q17" s="28">
        <f>P17/P26</f>
        <v>5.663060481092138E-2</v>
      </c>
    </row>
    <row r="18" spans="2:17" x14ac:dyDescent="0.15">
      <c r="K18" s="14" t="s">
        <v>124</v>
      </c>
      <c r="L18" s="29">
        <f>地区別5歳毎!I23</f>
        <v>2142</v>
      </c>
      <c r="M18" s="28">
        <f>L18/L26</f>
        <v>4.9189362972488861E-2</v>
      </c>
      <c r="N18" s="30">
        <f>地区別5歳毎!I24</f>
        <v>2040</v>
      </c>
      <c r="O18" s="28">
        <f>N18/N26</f>
        <v>4.2614526540076456E-2</v>
      </c>
      <c r="P18" s="31">
        <f t="shared" si="0"/>
        <v>4182</v>
      </c>
      <c r="Q18" s="28">
        <f>P18/P26</f>
        <v>4.5746414780620671E-2</v>
      </c>
    </row>
    <row r="19" spans="2:17" x14ac:dyDescent="0.15">
      <c r="K19" s="14" t="s">
        <v>125</v>
      </c>
      <c r="L19" s="29">
        <f>地区別5歳毎!H23</f>
        <v>1947</v>
      </c>
      <c r="M19" s="28">
        <f>L19/L26</f>
        <v>4.4711339732696462E-2</v>
      </c>
      <c r="N19" s="30">
        <f>地区別5歳毎!H24</f>
        <v>1834</v>
      </c>
      <c r="O19" s="28">
        <f>N19/N26</f>
        <v>3.8311294938480497E-2</v>
      </c>
      <c r="P19" s="31">
        <f t="shared" si="0"/>
        <v>3781</v>
      </c>
      <c r="Q19" s="28">
        <f>P19/P26</f>
        <v>4.1359922115142694E-2</v>
      </c>
    </row>
    <row r="20" spans="2:17" x14ac:dyDescent="0.15">
      <c r="K20" s="14" t="s">
        <v>126</v>
      </c>
      <c r="L20" s="29">
        <f>地区別5歳毎!G23</f>
        <v>1967</v>
      </c>
      <c r="M20" s="28">
        <f>L20/L26</f>
        <v>4.5170624167546962E-2</v>
      </c>
      <c r="N20" s="30">
        <f>地区別5歳毎!G24</f>
        <v>1876</v>
      </c>
      <c r="O20" s="28">
        <f>N20/N26</f>
        <v>3.9188652837835014E-2</v>
      </c>
      <c r="P20" s="31">
        <f t="shared" si="0"/>
        <v>3843</v>
      </c>
      <c r="Q20" s="28">
        <f>P20/P26</f>
        <v>4.2038132951201637E-2</v>
      </c>
    </row>
    <row r="21" spans="2:17" x14ac:dyDescent="0.15">
      <c r="K21" s="14" t="s">
        <v>127</v>
      </c>
      <c r="L21" s="29">
        <f>地区別5歳毎!F23</f>
        <v>2356</v>
      </c>
      <c r="M21" s="28">
        <f>L21/L26</f>
        <v>5.4103706425389246E-2</v>
      </c>
      <c r="N21" s="30">
        <f>地区別5歳毎!F24</f>
        <v>2216</v>
      </c>
      <c r="O21" s="28">
        <f>N21/N26</f>
        <v>4.6291073927847759E-2</v>
      </c>
      <c r="P21" s="31">
        <f t="shared" si="0"/>
        <v>4572</v>
      </c>
      <c r="Q21" s="28">
        <f>P21/P26</f>
        <v>5.0012579717120448E-2</v>
      </c>
    </row>
    <row r="22" spans="2:17" x14ac:dyDescent="0.15">
      <c r="K22" s="14" t="s">
        <v>128</v>
      </c>
      <c r="L22" s="29">
        <f>地区別5歳毎!E23</f>
        <v>2450</v>
      </c>
      <c r="M22" s="28">
        <f>L22/L26</f>
        <v>5.626234326918661E-2</v>
      </c>
      <c r="N22" s="30">
        <f>地区別5歳毎!E24</f>
        <v>2261</v>
      </c>
      <c r="O22" s="28">
        <f>N22/N26</f>
        <v>4.7231100248584741E-2</v>
      </c>
      <c r="P22" s="31">
        <f t="shared" si="0"/>
        <v>4711</v>
      </c>
      <c r="Q22" s="28">
        <f>P22/P26</f>
        <v>5.1533084656026781E-2</v>
      </c>
    </row>
    <row r="23" spans="2:17" x14ac:dyDescent="0.15">
      <c r="K23" s="14" t="s">
        <v>129</v>
      </c>
      <c r="L23" s="29">
        <f>地区別5歳毎!D23</f>
        <v>2211</v>
      </c>
      <c r="M23" s="28">
        <f>L23/L26</f>
        <v>5.0773894272723094E-2</v>
      </c>
      <c r="N23" s="30">
        <f>地区別5歳毎!D24</f>
        <v>2210</v>
      </c>
      <c r="O23" s="28">
        <f>N23/N26</f>
        <v>4.6165737085082828E-2</v>
      </c>
      <c r="P23" s="31">
        <f t="shared" si="0"/>
        <v>4421</v>
      </c>
      <c r="Q23" s="28">
        <f>P23/P26</f>
        <v>4.8360808164783359E-2</v>
      </c>
    </row>
    <row r="24" spans="2:17" x14ac:dyDescent="0.15">
      <c r="K24" s="14" t="s">
        <v>130</v>
      </c>
      <c r="L24" s="29">
        <f>地区別5歳毎!C23</f>
        <v>1841</v>
      </c>
      <c r="M24" s="28">
        <f>L24/L26</f>
        <v>4.2277132227988796E-2</v>
      </c>
      <c r="N24" s="30">
        <f>地区別5歳毎!C24</f>
        <v>1701</v>
      </c>
      <c r="O24" s="28">
        <f>N24/N26</f>
        <v>3.553299492385787E-2</v>
      </c>
      <c r="P24" s="31">
        <f t="shared" si="0"/>
        <v>3542</v>
      </c>
      <c r="Q24" s="28">
        <f>P24/P26</f>
        <v>3.8745528730980014E-2</v>
      </c>
    </row>
    <row r="25" spans="2:17" x14ac:dyDescent="0.15">
      <c r="K25" s="14"/>
    </row>
    <row r="26" spans="2:17" x14ac:dyDescent="0.15">
      <c r="K26" s="14"/>
      <c r="L26" s="20">
        <f>SUM(L4:L24)</f>
        <v>43546</v>
      </c>
      <c r="M26" s="19"/>
      <c r="N26" s="30">
        <f>SUM(N4:N24)</f>
        <v>47871</v>
      </c>
      <c r="O26" s="19"/>
      <c r="P26" s="31">
        <f>SUM(P4:P24)</f>
        <v>91417</v>
      </c>
      <c r="Q26" s="19"/>
    </row>
    <row r="27" spans="2:17" x14ac:dyDescent="0.15">
      <c r="K27" s="14"/>
    </row>
    <row r="28" spans="2:17" x14ac:dyDescent="0.15">
      <c r="K28" s="14"/>
    </row>
    <row r="29" spans="2:17" x14ac:dyDescent="0.15">
      <c r="K29" s="14"/>
    </row>
    <row r="30" spans="2:17" x14ac:dyDescent="0.15">
      <c r="K30" s="14"/>
    </row>
    <row r="31" spans="2:17" x14ac:dyDescent="0.15">
      <c r="B31" s="25" t="s">
        <v>132</v>
      </c>
      <c r="K31" s="14"/>
      <c r="M31" s="25"/>
    </row>
    <row r="32" spans="2:17" x14ac:dyDescent="0.15">
      <c r="B32" s="25"/>
      <c r="K32" s="14"/>
      <c r="M32" s="25" t="s">
        <v>132</v>
      </c>
      <c r="P32" s="18" t="s">
        <v>102</v>
      </c>
    </row>
    <row r="33" spans="11:17" x14ac:dyDescent="0.15">
      <c r="K33" s="14"/>
      <c r="L33" s="22" t="s">
        <v>96</v>
      </c>
      <c r="M33" s="19" t="s">
        <v>97</v>
      </c>
      <c r="N33" s="16" t="s">
        <v>98</v>
      </c>
      <c r="O33" s="19" t="s">
        <v>99</v>
      </c>
      <c r="P33" s="17" t="s">
        <v>100</v>
      </c>
      <c r="Q33" s="19" t="s">
        <v>101</v>
      </c>
    </row>
    <row r="34" spans="11:17" x14ac:dyDescent="0.15">
      <c r="K34" s="14" t="s">
        <v>17</v>
      </c>
      <c r="L34" s="29">
        <f>地区別5歳毎!W35</f>
        <v>1</v>
      </c>
      <c r="M34" s="28">
        <f>L34/L56</f>
        <v>1.288825879623663E-4</v>
      </c>
      <c r="N34" s="30">
        <f>地区別5歳毎!W36</f>
        <v>14</v>
      </c>
      <c r="O34" s="28">
        <f>N34/N56</f>
        <v>1.6617210682492581E-3</v>
      </c>
      <c r="P34" s="31">
        <f>L34+N34</f>
        <v>15</v>
      </c>
      <c r="Q34" s="28">
        <f>P34/P56</f>
        <v>9.2684132476520016E-4</v>
      </c>
    </row>
    <row r="35" spans="11:17" x14ac:dyDescent="0.15">
      <c r="K35" s="14" t="s">
        <v>111</v>
      </c>
      <c r="L35" s="29">
        <f>地区別5歳毎!V35</f>
        <v>17</v>
      </c>
      <c r="M35" s="28">
        <f>L35/L56</f>
        <v>2.1910039953602269E-3</v>
      </c>
      <c r="N35" s="30">
        <f>地区別5歳毎!V36</f>
        <v>71</v>
      </c>
      <c r="O35" s="28">
        <f>N35/N56</f>
        <v>8.4272997032640955E-3</v>
      </c>
      <c r="P35" s="31">
        <f t="shared" ref="P35:P54" si="1">L35+N35</f>
        <v>88</v>
      </c>
      <c r="Q35" s="28">
        <f>P35/P56</f>
        <v>5.4374691052891744E-3</v>
      </c>
    </row>
    <row r="36" spans="11:17" x14ac:dyDescent="0.15">
      <c r="K36" s="14" t="s">
        <v>112</v>
      </c>
      <c r="L36" s="29">
        <f>地区別5歳毎!U35</f>
        <v>65</v>
      </c>
      <c r="M36" s="28">
        <f>L36/L56</f>
        <v>8.3773682175538079E-3</v>
      </c>
      <c r="N36" s="30">
        <f>地区別5歳毎!U36</f>
        <v>173</v>
      </c>
      <c r="O36" s="28">
        <f>N36/N56</f>
        <v>2.0534124629080119E-2</v>
      </c>
      <c r="P36" s="31">
        <f t="shared" si="1"/>
        <v>238</v>
      </c>
      <c r="Q36" s="28">
        <f>P36/P56</f>
        <v>1.4705882352941176E-2</v>
      </c>
    </row>
    <row r="37" spans="11:17" x14ac:dyDescent="0.15">
      <c r="K37" s="14" t="s">
        <v>113</v>
      </c>
      <c r="L37" s="29">
        <f>地区別5歳毎!T35</f>
        <v>144</v>
      </c>
      <c r="M37" s="28">
        <f>L37/L56</f>
        <v>1.8559092666580745E-2</v>
      </c>
      <c r="N37" s="30">
        <f>地区別5歳毎!T36</f>
        <v>302</v>
      </c>
      <c r="O37" s="28">
        <f>N37/N56</f>
        <v>3.5845697329376855E-2</v>
      </c>
      <c r="P37" s="31">
        <f t="shared" si="1"/>
        <v>446</v>
      </c>
      <c r="Q37" s="28">
        <f>P37/P56</f>
        <v>2.7558082056351952E-2</v>
      </c>
    </row>
    <row r="38" spans="11:17" x14ac:dyDescent="0.15">
      <c r="K38" s="14" t="s">
        <v>114</v>
      </c>
      <c r="L38" s="29">
        <f>地区別5歳毎!S35</f>
        <v>311</v>
      </c>
      <c r="M38" s="28">
        <f>L38/L56</f>
        <v>4.0082484856295918E-2</v>
      </c>
      <c r="N38" s="30">
        <f>地区別5歳毎!S36</f>
        <v>389</v>
      </c>
      <c r="O38" s="28">
        <f>N38/N56</f>
        <v>4.6172106824925813E-2</v>
      </c>
      <c r="P38" s="31">
        <f t="shared" si="1"/>
        <v>700</v>
      </c>
      <c r="Q38" s="28">
        <f>P38/P56</f>
        <v>4.3252595155709339E-2</v>
      </c>
    </row>
    <row r="39" spans="11:17" x14ac:dyDescent="0.15">
      <c r="K39" s="14" t="s">
        <v>115</v>
      </c>
      <c r="L39" s="29">
        <f>地区別5歳毎!R35</f>
        <v>448</v>
      </c>
      <c r="M39" s="28">
        <f>L39/L56</f>
        <v>5.7739399407140096E-2</v>
      </c>
      <c r="N39" s="30">
        <f>地区別5歳毎!R36</f>
        <v>502</v>
      </c>
      <c r="O39" s="28">
        <f>N39/N56</f>
        <v>5.9584569732937687E-2</v>
      </c>
      <c r="P39" s="31">
        <f t="shared" si="1"/>
        <v>950</v>
      </c>
      <c r="Q39" s="28">
        <f>P39/P56</f>
        <v>5.869995056846268E-2</v>
      </c>
    </row>
    <row r="40" spans="11:17" x14ac:dyDescent="0.15">
      <c r="K40" s="14" t="s">
        <v>116</v>
      </c>
      <c r="L40" s="29">
        <f>地区別5歳毎!Q35</f>
        <v>770</v>
      </c>
      <c r="M40" s="28">
        <f>L40/L56</f>
        <v>9.9239592731022036E-2</v>
      </c>
      <c r="N40" s="30">
        <f>地区別5歳毎!Q36</f>
        <v>858</v>
      </c>
      <c r="O40" s="28">
        <f>N40/N56</f>
        <v>0.10183976261127596</v>
      </c>
      <c r="P40" s="31">
        <f t="shared" si="1"/>
        <v>1628</v>
      </c>
      <c r="Q40" s="28">
        <f>P40/P56</f>
        <v>0.10059317844784973</v>
      </c>
    </row>
    <row r="41" spans="11:17" x14ac:dyDescent="0.15">
      <c r="K41" s="14" t="s">
        <v>117</v>
      </c>
      <c r="L41" s="29">
        <f>地区別5歳毎!P35</f>
        <v>600</v>
      </c>
      <c r="M41" s="28">
        <f>L41/L56</f>
        <v>7.7329552777419777E-2</v>
      </c>
      <c r="N41" s="30">
        <f>地区別5歳毎!P36</f>
        <v>647</v>
      </c>
      <c r="O41" s="28">
        <f>N41/N56</f>
        <v>7.6795252225519292E-2</v>
      </c>
      <c r="P41" s="31">
        <f t="shared" si="1"/>
        <v>1247</v>
      </c>
      <c r="Q41" s="28">
        <f>P41/P56</f>
        <v>7.7051408798813642E-2</v>
      </c>
    </row>
    <row r="42" spans="11:17" x14ac:dyDescent="0.15">
      <c r="K42" s="14" t="s">
        <v>118</v>
      </c>
      <c r="L42" s="29">
        <f>地区別5歳毎!O35</f>
        <v>465</v>
      </c>
      <c r="M42" s="28">
        <f>L42/L56</f>
        <v>5.9930403402500325E-2</v>
      </c>
      <c r="N42" s="30">
        <f>地区別5歳毎!O36</f>
        <v>545</v>
      </c>
      <c r="O42" s="28">
        <f>N42/N56</f>
        <v>6.4688427299703269E-2</v>
      </c>
      <c r="P42" s="31">
        <f t="shared" si="1"/>
        <v>1010</v>
      </c>
      <c r="Q42" s="28">
        <f>P42/P56</f>
        <v>6.2407315867523482E-2</v>
      </c>
    </row>
    <row r="43" spans="11:17" x14ac:dyDescent="0.15">
      <c r="K43" s="14" t="s">
        <v>119</v>
      </c>
      <c r="L43" s="29">
        <f>地区別5歳毎!N35</f>
        <v>428</v>
      </c>
      <c r="M43" s="28">
        <f>L43/L56</f>
        <v>5.5161747647892771E-2</v>
      </c>
      <c r="N43" s="30">
        <f>地区別5歳毎!N36</f>
        <v>465</v>
      </c>
      <c r="O43" s="28">
        <f>N43/N56</f>
        <v>5.5192878338278933E-2</v>
      </c>
      <c r="P43" s="31">
        <f t="shared" si="1"/>
        <v>893</v>
      </c>
      <c r="Q43" s="28">
        <f>P43/P56</f>
        <v>5.5177953534354916E-2</v>
      </c>
    </row>
    <row r="44" spans="11:17" x14ac:dyDescent="0.15">
      <c r="K44" s="14" t="s">
        <v>120</v>
      </c>
      <c r="L44" s="29">
        <f>地区別5歳毎!M35</f>
        <v>511</v>
      </c>
      <c r="M44" s="28">
        <f>L44/L56</f>
        <v>6.5859002448769174E-2</v>
      </c>
      <c r="N44" s="30">
        <f>地区別5歳毎!M36</f>
        <v>524</v>
      </c>
      <c r="O44" s="28">
        <f>N44/N56</f>
        <v>6.2195845697329374E-2</v>
      </c>
      <c r="P44" s="31">
        <f t="shared" si="1"/>
        <v>1035</v>
      </c>
      <c r="Q44" s="28">
        <f>P44/P56</f>
        <v>6.395205140879881E-2</v>
      </c>
    </row>
    <row r="45" spans="11:17" x14ac:dyDescent="0.15">
      <c r="K45" s="14" t="s">
        <v>121</v>
      </c>
      <c r="L45" s="29">
        <f>地区別5歳毎!L35</f>
        <v>502</v>
      </c>
      <c r="M45" s="28">
        <f>L45/L56</f>
        <v>6.4699059157107872E-2</v>
      </c>
      <c r="N45" s="30">
        <f>地区別5歳毎!L36</f>
        <v>548</v>
      </c>
      <c r="O45" s="28">
        <f>N45/N56</f>
        <v>6.5044510385756676E-2</v>
      </c>
      <c r="P45" s="31">
        <f t="shared" si="1"/>
        <v>1050</v>
      </c>
      <c r="Q45" s="28">
        <f>P45/P56</f>
        <v>6.4878892733564009E-2</v>
      </c>
    </row>
    <row r="46" spans="11:17" x14ac:dyDescent="0.15">
      <c r="K46" s="14" t="s">
        <v>122</v>
      </c>
      <c r="L46" s="29">
        <f>地区別5歳毎!K35</f>
        <v>476</v>
      </c>
      <c r="M46" s="28">
        <f>L46/L56</f>
        <v>6.1348111870086354E-2</v>
      </c>
      <c r="N46" s="30">
        <f>地区別5歳毎!K36</f>
        <v>484</v>
      </c>
      <c r="O46" s="28">
        <f>N46/N56</f>
        <v>5.7448071216617214E-2</v>
      </c>
      <c r="P46" s="31">
        <f t="shared" si="1"/>
        <v>960</v>
      </c>
      <c r="Q46" s="28">
        <f>P46/P56</f>
        <v>5.931784478497281E-2</v>
      </c>
    </row>
    <row r="47" spans="11:17" x14ac:dyDescent="0.15">
      <c r="K47" s="14" t="s">
        <v>123</v>
      </c>
      <c r="L47" s="29">
        <f>地区別5歳毎!J35</f>
        <v>426</v>
      </c>
      <c r="M47" s="28">
        <f>L47/L56</f>
        <v>5.4903982471968038E-2</v>
      </c>
      <c r="N47" s="30">
        <f>地区別5歳毎!J36</f>
        <v>471</v>
      </c>
      <c r="O47" s="28">
        <f>N47/N56</f>
        <v>5.5905044510385755E-2</v>
      </c>
      <c r="P47" s="31">
        <f t="shared" si="1"/>
        <v>897</v>
      </c>
      <c r="Q47" s="28">
        <f>P47/P56</f>
        <v>5.5425111220958972E-2</v>
      </c>
    </row>
    <row r="48" spans="11:17" x14ac:dyDescent="0.15">
      <c r="K48" s="14" t="s">
        <v>124</v>
      </c>
      <c r="L48" s="29">
        <f>地区別5歳毎!I35</f>
        <v>415</v>
      </c>
      <c r="M48" s="28">
        <f>L48/L56</f>
        <v>5.3486274004382009E-2</v>
      </c>
      <c r="N48" s="30">
        <f>地区別5歳毎!I36</f>
        <v>443</v>
      </c>
      <c r="O48" s="28">
        <f>N48/N56</f>
        <v>5.2581602373887239E-2</v>
      </c>
      <c r="P48" s="31">
        <f t="shared" si="1"/>
        <v>858</v>
      </c>
      <c r="Q48" s="28">
        <f>P48/P56</f>
        <v>5.3015323776569451E-2</v>
      </c>
    </row>
    <row r="49" spans="2:17" x14ac:dyDescent="0.15">
      <c r="K49" s="14" t="s">
        <v>125</v>
      </c>
      <c r="L49" s="29">
        <f>地区別5歳毎!H35</f>
        <v>359</v>
      </c>
      <c r="M49" s="28">
        <f>L49/L56</f>
        <v>4.6268849078489493E-2</v>
      </c>
      <c r="N49" s="30">
        <f>地区別5歳毎!H36</f>
        <v>347</v>
      </c>
      <c r="O49" s="28">
        <f>N49/N56</f>
        <v>4.1186943620178045E-2</v>
      </c>
      <c r="P49" s="31">
        <f t="shared" si="1"/>
        <v>706</v>
      </c>
      <c r="Q49" s="28">
        <f>P49/P56</f>
        <v>4.362333168561542E-2</v>
      </c>
    </row>
    <row r="50" spans="2:17" x14ac:dyDescent="0.15">
      <c r="K50" s="14" t="s">
        <v>126</v>
      </c>
      <c r="L50" s="29">
        <f>地区別5歳毎!G35</f>
        <v>312</v>
      </c>
      <c r="M50" s="28">
        <f>L50/L56</f>
        <v>4.0211367444258281E-2</v>
      </c>
      <c r="N50" s="30">
        <f>地区別5歳毎!G36</f>
        <v>322</v>
      </c>
      <c r="O50" s="28">
        <f>N50/N56</f>
        <v>3.8219584569732935E-2</v>
      </c>
      <c r="P50" s="31">
        <f t="shared" si="1"/>
        <v>634</v>
      </c>
      <c r="Q50" s="28">
        <f>P50/P56</f>
        <v>3.9174493326742464E-2</v>
      </c>
    </row>
    <row r="51" spans="2:17" x14ac:dyDescent="0.15">
      <c r="K51" s="14" t="s">
        <v>127</v>
      </c>
      <c r="L51" s="29">
        <f>地区別5歳毎!F35</f>
        <v>400</v>
      </c>
      <c r="M51" s="28">
        <f>L51/L56</f>
        <v>5.1553035184946513E-2</v>
      </c>
      <c r="N51" s="30">
        <f>地区別5歳毎!F36</f>
        <v>322</v>
      </c>
      <c r="O51" s="28">
        <f>N51/N56</f>
        <v>3.8219584569732935E-2</v>
      </c>
      <c r="P51" s="31">
        <f t="shared" si="1"/>
        <v>722</v>
      </c>
      <c r="Q51" s="28">
        <f>P51/P56</f>
        <v>4.4611962432031638E-2</v>
      </c>
    </row>
    <row r="52" spans="2:17" x14ac:dyDescent="0.15">
      <c r="K52" s="14" t="s">
        <v>128</v>
      </c>
      <c r="L52" s="29">
        <f>地区別5歳毎!E35</f>
        <v>369</v>
      </c>
      <c r="M52" s="28">
        <f>L52/L56</f>
        <v>4.7557674958113159E-2</v>
      </c>
      <c r="N52" s="30">
        <f>地区別5歳毎!E36</f>
        <v>317</v>
      </c>
      <c r="O52" s="28">
        <f>N52/N56</f>
        <v>3.7626112759643913E-2</v>
      </c>
      <c r="P52" s="31">
        <f t="shared" si="1"/>
        <v>686</v>
      </c>
      <c r="Q52" s="28">
        <f>P52/P56</f>
        <v>4.2387543252595153E-2</v>
      </c>
    </row>
    <row r="53" spans="2:17" x14ac:dyDescent="0.15">
      <c r="K53" s="14" t="s">
        <v>129</v>
      </c>
      <c r="L53" s="29">
        <f>地区別5歳毎!D35</f>
        <v>364</v>
      </c>
      <c r="M53" s="28">
        <f>L53/L56</f>
        <v>4.691326201830133E-2</v>
      </c>
      <c r="N53" s="30">
        <f>地区別5歳毎!D36</f>
        <v>344</v>
      </c>
      <c r="O53" s="28">
        <f>N53/N56</f>
        <v>4.083086053412463E-2</v>
      </c>
      <c r="P53" s="31">
        <f t="shared" si="1"/>
        <v>708</v>
      </c>
      <c r="Q53" s="28">
        <f>P53/P56</f>
        <v>4.3746910528917451E-2</v>
      </c>
    </row>
    <row r="54" spans="2:17" x14ac:dyDescent="0.15">
      <c r="K54" s="14" t="s">
        <v>130</v>
      </c>
      <c r="L54" s="29">
        <f>地区別5歳毎!C35</f>
        <v>376</v>
      </c>
      <c r="M54" s="28">
        <f>L54/L56</f>
        <v>4.8459853073849722E-2</v>
      </c>
      <c r="N54" s="30">
        <f>地区別5歳毎!C36</f>
        <v>337</v>
      </c>
      <c r="O54" s="28">
        <f>N54/N56</f>
        <v>0.04</v>
      </c>
      <c r="P54" s="31">
        <f t="shared" si="1"/>
        <v>713</v>
      </c>
      <c r="Q54" s="28">
        <f>P54/P56</f>
        <v>4.4055857637172513E-2</v>
      </c>
    </row>
    <row r="55" spans="2:17" x14ac:dyDescent="0.15">
      <c r="K55" s="14"/>
    </row>
    <row r="56" spans="2:17" x14ac:dyDescent="0.15">
      <c r="K56" s="14"/>
      <c r="L56" s="29">
        <f>SUM(L34:L54)</f>
        <v>7759</v>
      </c>
      <c r="M56" s="19"/>
      <c r="N56" s="30">
        <f>SUM(N34:N54)</f>
        <v>8425</v>
      </c>
      <c r="O56" s="19"/>
      <c r="P56" s="31">
        <f>SUM(P34:P54)</f>
        <v>16184</v>
      </c>
      <c r="Q56" s="19"/>
    </row>
    <row r="61" spans="2:17" x14ac:dyDescent="0.15">
      <c r="B61" s="25" t="s">
        <v>133</v>
      </c>
    </row>
    <row r="62" spans="2:17" x14ac:dyDescent="0.15">
      <c r="K62" s="14"/>
      <c r="M62" s="25" t="s">
        <v>133</v>
      </c>
      <c r="P62" s="18" t="s">
        <v>102</v>
      </c>
    </row>
    <row r="63" spans="2:17" x14ac:dyDescent="0.15">
      <c r="K63" s="14"/>
      <c r="L63" s="22" t="s">
        <v>96</v>
      </c>
      <c r="M63" s="19" t="s">
        <v>97</v>
      </c>
      <c r="N63" s="16" t="s">
        <v>98</v>
      </c>
      <c r="O63" s="19" t="s">
        <v>99</v>
      </c>
      <c r="P63" s="17" t="s">
        <v>100</v>
      </c>
      <c r="Q63" s="19" t="s">
        <v>101</v>
      </c>
    </row>
    <row r="64" spans="2:17" x14ac:dyDescent="0.15">
      <c r="K64" s="14" t="s">
        <v>17</v>
      </c>
      <c r="L64" s="29">
        <f>地区別5歳毎!W38</f>
        <v>0</v>
      </c>
      <c r="M64" s="28">
        <f>L64/L86</f>
        <v>0</v>
      </c>
      <c r="N64" s="30">
        <f>地区別5歳毎!W39</f>
        <v>8</v>
      </c>
      <c r="O64" s="28">
        <f>N64/N86</f>
        <v>3.0188679245283017E-3</v>
      </c>
      <c r="P64" s="31">
        <f>L64+N64</f>
        <v>8</v>
      </c>
      <c r="Q64" s="28">
        <f>P64/P86</f>
        <v>1.6171417020416413E-3</v>
      </c>
    </row>
    <row r="65" spans="11:17" x14ac:dyDescent="0.15">
      <c r="K65" s="14" t="s">
        <v>111</v>
      </c>
      <c r="L65" s="29">
        <f>地区別5歳毎!V38</f>
        <v>6</v>
      </c>
      <c r="M65" s="28">
        <f>L65/L86</f>
        <v>2.6121027427078798E-3</v>
      </c>
      <c r="N65" s="30">
        <f>地区別5歳毎!V39</f>
        <v>27</v>
      </c>
      <c r="O65" s="28">
        <f>N65/N86</f>
        <v>1.0188679245283019E-2</v>
      </c>
      <c r="P65" s="31">
        <f t="shared" ref="P65:P84" si="2">L65+N65</f>
        <v>33</v>
      </c>
      <c r="Q65" s="28">
        <f>P65/P86</f>
        <v>6.6707095209217705E-3</v>
      </c>
    </row>
    <row r="66" spans="11:17" x14ac:dyDescent="0.15">
      <c r="K66" s="14" t="s">
        <v>112</v>
      </c>
      <c r="L66" s="29">
        <f>地区別5歳毎!U38</f>
        <v>19</v>
      </c>
      <c r="M66" s="28">
        <f>L66/L86</f>
        <v>8.2716586852416198E-3</v>
      </c>
      <c r="N66" s="30">
        <f>地区別5歳毎!U39</f>
        <v>77</v>
      </c>
      <c r="O66" s="28">
        <f>N66/N86</f>
        <v>2.9056603773584905E-2</v>
      </c>
      <c r="P66" s="31">
        <f t="shared" si="2"/>
        <v>96</v>
      </c>
      <c r="Q66" s="28">
        <f>P66/P86</f>
        <v>1.9405700424499697E-2</v>
      </c>
    </row>
    <row r="67" spans="11:17" x14ac:dyDescent="0.15">
      <c r="K67" s="14" t="s">
        <v>113</v>
      </c>
      <c r="L67" s="29">
        <f>地区別5歳毎!T38</f>
        <v>66</v>
      </c>
      <c r="M67" s="28">
        <f>L67/L86</f>
        <v>2.8733130169786677E-2</v>
      </c>
      <c r="N67" s="30">
        <f>地区別5歳毎!T39</f>
        <v>154</v>
      </c>
      <c r="O67" s="28">
        <f>N67/N86</f>
        <v>5.811320754716981E-2</v>
      </c>
      <c r="P67" s="31">
        <f t="shared" si="2"/>
        <v>220</v>
      </c>
      <c r="Q67" s="28">
        <f>P67/P86</f>
        <v>4.447139680614514E-2</v>
      </c>
    </row>
    <row r="68" spans="11:17" x14ac:dyDescent="0.15">
      <c r="K68" s="14" t="s">
        <v>114</v>
      </c>
      <c r="L68" s="29">
        <f>地区別5歳毎!S38</f>
        <v>94</v>
      </c>
      <c r="M68" s="28">
        <f>L68/L86</f>
        <v>4.0922942969090118E-2</v>
      </c>
      <c r="N68" s="30">
        <f>地区別5歳毎!S39</f>
        <v>164</v>
      </c>
      <c r="O68" s="28">
        <f>N68/N86</f>
        <v>6.1886792452830186E-2</v>
      </c>
      <c r="P68" s="31">
        <f t="shared" si="2"/>
        <v>258</v>
      </c>
      <c r="Q68" s="28">
        <f>P68/P86</f>
        <v>5.2152819890842937E-2</v>
      </c>
    </row>
    <row r="69" spans="11:17" x14ac:dyDescent="0.15">
      <c r="K69" s="14" t="s">
        <v>115</v>
      </c>
      <c r="L69" s="29">
        <f>地区別5歳毎!R38</f>
        <v>133</v>
      </c>
      <c r="M69" s="28">
        <f>L69/L86</f>
        <v>5.7901610796691337E-2</v>
      </c>
      <c r="N69" s="30">
        <f>地区別5歳毎!R39</f>
        <v>156</v>
      </c>
      <c r="O69" s="28">
        <f>N69/N86</f>
        <v>5.8867924528301883E-2</v>
      </c>
      <c r="P69" s="31">
        <f t="shared" si="2"/>
        <v>289</v>
      </c>
      <c r="Q69" s="28">
        <f>P69/P86</f>
        <v>5.8419243986254296E-2</v>
      </c>
    </row>
    <row r="70" spans="11:17" x14ac:dyDescent="0.15">
      <c r="K70" s="14" t="s">
        <v>116</v>
      </c>
      <c r="L70" s="29">
        <f>地区別5歳毎!Q38</f>
        <v>212</v>
      </c>
      <c r="M70" s="28">
        <f>L70/L86</f>
        <v>9.2294296909011753E-2</v>
      </c>
      <c r="N70" s="30">
        <f>地区別5歳毎!Q39</f>
        <v>225</v>
      </c>
      <c r="O70" s="28">
        <f>N70/N86</f>
        <v>8.4905660377358486E-2</v>
      </c>
      <c r="P70" s="31">
        <f t="shared" si="2"/>
        <v>437</v>
      </c>
      <c r="Q70" s="28">
        <f>P70/P86</f>
        <v>8.8336365474024667E-2</v>
      </c>
    </row>
    <row r="71" spans="11:17" x14ac:dyDescent="0.15">
      <c r="K71" s="14" t="s">
        <v>117</v>
      </c>
      <c r="L71" s="29">
        <f>地区別5歳毎!P38</f>
        <v>210</v>
      </c>
      <c r="M71" s="28">
        <f>L71/L86</f>
        <v>9.14235959947758E-2</v>
      </c>
      <c r="N71" s="30">
        <f>地区別5歳毎!P39</f>
        <v>218</v>
      </c>
      <c r="O71" s="28">
        <f>N71/N86</f>
        <v>8.226415094339623E-2</v>
      </c>
      <c r="P71" s="31">
        <f t="shared" si="2"/>
        <v>428</v>
      </c>
      <c r="Q71" s="28">
        <f>P71/P86</f>
        <v>8.6517081059227813E-2</v>
      </c>
    </row>
    <row r="72" spans="11:17" x14ac:dyDescent="0.15">
      <c r="K72" s="14" t="s">
        <v>118</v>
      </c>
      <c r="L72" s="29">
        <f>地区別5歳毎!O38</f>
        <v>212</v>
      </c>
      <c r="M72" s="28">
        <f>L72/L86</f>
        <v>9.2294296909011753E-2</v>
      </c>
      <c r="N72" s="30">
        <f>地区別5歳毎!O39</f>
        <v>210</v>
      </c>
      <c r="O72" s="28">
        <f>N72/N86</f>
        <v>7.9245283018867921E-2</v>
      </c>
      <c r="P72" s="31">
        <f t="shared" si="2"/>
        <v>422</v>
      </c>
      <c r="Q72" s="28">
        <f>P72/P86</f>
        <v>8.5304224782696586E-2</v>
      </c>
    </row>
    <row r="73" spans="11:17" x14ac:dyDescent="0.15">
      <c r="K73" s="14" t="s">
        <v>119</v>
      </c>
      <c r="L73" s="29">
        <f>地区別5歳毎!N38</f>
        <v>145</v>
      </c>
      <c r="M73" s="28">
        <f>L73/L86</f>
        <v>6.3125816282107103E-2</v>
      </c>
      <c r="N73" s="30">
        <f>地区別5歳毎!N39</f>
        <v>180</v>
      </c>
      <c r="O73" s="28">
        <f>N73/N86</f>
        <v>6.7924528301886791E-2</v>
      </c>
      <c r="P73" s="31">
        <f t="shared" si="2"/>
        <v>325</v>
      </c>
      <c r="Q73" s="28">
        <f>P73/P86</f>
        <v>6.5696381645441684E-2</v>
      </c>
    </row>
    <row r="74" spans="11:17" x14ac:dyDescent="0.15">
      <c r="K74" s="14" t="s">
        <v>120</v>
      </c>
      <c r="L74" s="29">
        <f>地区別5歳毎!M38</f>
        <v>146</v>
      </c>
      <c r="M74" s="28">
        <f>L74/L86</f>
        <v>6.3561166739225072E-2</v>
      </c>
      <c r="N74" s="30">
        <f>地区別5歳毎!M39</f>
        <v>175</v>
      </c>
      <c r="O74" s="28">
        <f>N74/N86</f>
        <v>6.6037735849056603E-2</v>
      </c>
      <c r="P74" s="31">
        <f t="shared" si="2"/>
        <v>321</v>
      </c>
      <c r="Q74" s="28">
        <f>P74/P86</f>
        <v>6.4887810794420867E-2</v>
      </c>
    </row>
    <row r="75" spans="11:17" x14ac:dyDescent="0.15">
      <c r="K75" s="14" t="s">
        <v>121</v>
      </c>
      <c r="L75" s="29">
        <f>地区別5歳毎!L38</f>
        <v>149</v>
      </c>
      <c r="M75" s="28">
        <f>L75/L86</f>
        <v>6.4867218110579022E-2</v>
      </c>
      <c r="N75" s="30">
        <f>地区別5歳毎!L39</f>
        <v>138</v>
      </c>
      <c r="O75" s="28">
        <f>N75/N86</f>
        <v>5.2075471698113204E-2</v>
      </c>
      <c r="P75" s="31">
        <f t="shared" si="2"/>
        <v>287</v>
      </c>
      <c r="Q75" s="28">
        <f>P75/P86</f>
        <v>5.8014958560743887E-2</v>
      </c>
    </row>
    <row r="76" spans="11:17" x14ac:dyDescent="0.15">
      <c r="K76" s="14" t="s">
        <v>122</v>
      </c>
      <c r="L76" s="29">
        <f>地区別5歳毎!K38</f>
        <v>120</v>
      </c>
      <c r="M76" s="28">
        <f>L76/L86</f>
        <v>5.2242054854157595E-2</v>
      </c>
      <c r="N76" s="30">
        <f>地区別5歳毎!K39</f>
        <v>129</v>
      </c>
      <c r="O76" s="28">
        <f>N76/N86</f>
        <v>4.8679245283018868E-2</v>
      </c>
      <c r="P76" s="31">
        <f t="shared" si="2"/>
        <v>249</v>
      </c>
      <c r="Q76" s="28">
        <f>P76/P86</f>
        <v>5.033353547604609E-2</v>
      </c>
    </row>
    <row r="77" spans="11:17" x14ac:dyDescent="0.15">
      <c r="K77" s="14" t="s">
        <v>123</v>
      </c>
      <c r="L77" s="29">
        <f>地区別5歳毎!J38</f>
        <v>122</v>
      </c>
      <c r="M77" s="28">
        <f>L77/L86</f>
        <v>5.3112755768393555E-2</v>
      </c>
      <c r="N77" s="30">
        <f>地区別5歳毎!J39</f>
        <v>129</v>
      </c>
      <c r="O77" s="28">
        <f>N77/N86</f>
        <v>4.8679245283018868E-2</v>
      </c>
      <c r="P77" s="31">
        <f t="shared" si="2"/>
        <v>251</v>
      </c>
      <c r="Q77" s="28">
        <f>P77/P86</f>
        <v>5.0737820901556499E-2</v>
      </c>
    </row>
    <row r="78" spans="11:17" x14ac:dyDescent="0.15">
      <c r="K78" s="14" t="s">
        <v>124</v>
      </c>
      <c r="L78" s="29">
        <f>地区別5歳毎!I38</f>
        <v>89</v>
      </c>
      <c r="M78" s="28">
        <f>L78/L86</f>
        <v>3.8746190683500215E-2</v>
      </c>
      <c r="N78" s="30">
        <f>地区別5歳毎!I39</f>
        <v>96</v>
      </c>
      <c r="O78" s="28">
        <f>N78/N86</f>
        <v>3.6226415094339624E-2</v>
      </c>
      <c r="P78" s="31">
        <f t="shared" si="2"/>
        <v>185</v>
      </c>
      <c r="Q78" s="28">
        <f>P78/P86</f>
        <v>3.7396401859712956E-2</v>
      </c>
    </row>
    <row r="79" spans="11:17" x14ac:dyDescent="0.15">
      <c r="K79" s="14" t="s">
        <v>125</v>
      </c>
      <c r="L79" s="29">
        <f>地区別5歳毎!H38</f>
        <v>83</v>
      </c>
      <c r="M79" s="28">
        <f>L79/L86</f>
        <v>3.6134087940792335E-2</v>
      </c>
      <c r="N79" s="30">
        <f>地区別5歳毎!H39</f>
        <v>74</v>
      </c>
      <c r="O79" s="28">
        <f>N79/N86</f>
        <v>2.7924528301886794E-2</v>
      </c>
      <c r="P79" s="31">
        <f t="shared" si="2"/>
        <v>157</v>
      </c>
      <c r="Q79" s="28">
        <f>P79/P86</f>
        <v>3.1736405902567211E-2</v>
      </c>
    </row>
    <row r="80" spans="11:17" x14ac:dyDescent="0.15">
      <c r="K80" s="14" t="s">
        <v>126</v>
      </c>
      <c r="L80" s="29">
        <f>地区別5歳毎!G38</f>
        <v>71</v>
      </c>
      <c r="M80" s="28">
        <f>L80/L86</f>
        <v>3.090988245537658E-2</v>
      </c>
      <c r="N80" s="30">
        <f>地区別5歳毎!G39</f>
        <v>88</v>
      </c>
      <c r="O80" s="28">
        <f>N80/N86</f>
        <v>3.3207547169811322E-2</v>
      </c>
      <c r="P80" s="31">
        <f t="shared" si="2"/>
        <v>159</v>
      </c>
      <c r="Q80" s="28">
        <f>P80/P86</f>
        <v>3.214069132807762E-2</v>
      </c>
    </row>
    <row r="81" spans="2:17" x14ac:dyDescent="0.15">
      <c r="K81" s="14" t="s">
        <v>127</v>
      </c>
      <c r="L81" s="29">
        <f>地区別5歳毎!F38</f>
        <v>117</v>
      </c>
      <c r="M81" s="28">
        <f>L81/L86</f>
        <v>5.0936003482803659E-2</v>
      </c>
      <c r="N81" s="30">
        <f>地区別5歳毎!F39</f>
        <v>115</v>
      </c>
      <c r="O81" s="28">
        <f>N81/N86</f>
        <v>4.3396226415094337E-2</v>
      </c>
      <c r="P81" s="31">
        <f t="shared" si="2"/>
        <v>232</v>
      </c>
      <c r="Q81" s="28">
        <f>P81/P86</f>
        <v>4.68971093592076E-2</v>
      </c>
    </row>
    <row r="82" spans="2:17" x14ac:dyDescent="0.15">
      <c r="K82" s="14" t="s">
        <v>128</v>
      </c>
      <c r="L82" s="29">
        <f>地区別5歳毎!E38</f>
        <v>115</v>
      </c>
      <c r="M82" s="28">
        <f>L82/L86</f>
        <v>5.0065302568567699E-2</v>
      </c>
      <c r="N82" s="30">
        <f>地区別5歳毎!E39</f>
        <v>106</v>
      </c>
      <c r="O82" s="28">
        <f>N82/N86</f>
        <v>0.04</v>
      </c>
      <c r="P82" s="31">
        <f t="shared" si="2"/>
        <v>221</v>
      </c>
      <c r="Q82" s="28">
        <f>P82/P86</f>
        <v>4.4673539518900345E-2</v>
      </c>
    </row>
    <row r="83" spans="2:17" x14ac:dyDescent="0.15">
      <c r="K83" s="14" t="s">
        <v>129</v>
      </c>
      <c r="L83" s="29">
        <f>地区別5歳毎!D38</f>
        <v>111</v>
      </c>
      <c r="M83" s="28">
        <f>L83/L86</f>
        <v>4.8323900740095779E-2</v>
      </c>
      <c r="N83" s="30">
        <f>地区別5歳毎!D39</f>
        <v>92</v>
      </c>
      <c r="O83" s="28">
        <f>N83/N86</f>
        <v>3.471698113207547E-2</v>
      </c>
      <c r="P83" s="31">
        <f t="shared" si="2"/>
        <v>203</v>
      </c>
      <c r="Q83" s="28">
        <f>P83/P86</f>
        <v>4.103497068930665E-2</v>
      </c>
    </row>
    <row r="84" spans="2:17" x14ac:dyDescent="0.15">
      <c r="K84" s="14" t="s">
        <v>130</v>
      </c>
      <c r="L84" s="29">
        <f>地区別5歳毎!C38</f>
        <v>77</v>
      </c>
      <c r="M84" s="28">
        <f>L84/L86</f>
        <v>3.3521985198084456E-2</v>
      </c>
      <c r="N84" s="30">
        <f>地区別5歳毎!C39</f>
        <v>89</v>
      </c>
      <c r="O84" s="28">
        <f>N84/N86</f>
        <v>3.3584905660377355E-2</v>
      </c>
      <c r="P84" s="31">
        <f t="shared" si="2"/>
        <v>166</v>
      </c>
      <c r="Q84" s="28">
        <f>P84/P86</f>
        <v>3.3555690317364058E-2</v>
      </c>
    </row>
    <row r="85" spans="2:17" x14ac:dyDescent="0.15">
      <c r="K85" s="14"/>
    </row>
    <row r="86" spans="2:17" x14ac:dyDescent="0.15">
      <c r="K86" s="14"/>
      <c r="L86" s="29">
        <f>SUM(L64:L84)</f>
        <v>2297</v>
      </c>
      <c r="M86" s="19"/>
      <c r="N86" s="30">
        <f>SUM(N64:N84)</f>
        <v>2650</v>
      </c>
      <c r="O86" s="19"/>
      <c r="P86" s="31">
        <f>SUM(P64:P84)</f>
        <v>4947</v>
      </c>
      <c r="Q86" s="19"/>
    </row>
    <row r="91" spans="2:17" x14ac:dyDescent="0.15">
      <c r="B91" s="25" t="s">
        <v>27</v>
      </c>
    </row>
    <row r="92" spans="2:17" x14ac:dyDescent="0.15">
      <c r="K92" s="14"/>
      <c r="M92" s="25" t="s">
        <v>27</v>
      </c>
      <c r="P92" s="18" t="s">
        <v>102</v>
      </c>
    </row>
    <row r="93" spans="2:17" x14ac:dyDescent="0.15">
      <c r="K93" s="14"/>
      <c r="L93" s="22" t="s">
        <v>96</v>
      </c>
      <c r="M93" s="19" t="s">
        <v>97</v>
      </c>
      <c r="N93" s="16" t="s">
        <v>98</v>
      </c>
      <c r="O93" s="19" t="s">
        <v>99</v>
      </c>
      <c r="P93" s="17" t="s">
        <v>100</v>
      </c>
      <c r="Q93" s="19" t="s">
        <v>101</v>
      </c>
    </row>
    <row r="94" spans="2:17" x14ac:dyDescent="0.15">
      <c r="K94" s="14" t="s">
        <v>17</v>
      </c>
      <c r="L94" s="29">
        <f>地区別5歳毎!W47</f>
        <v>0</v>
      </c>
      <c r="M94" s="28">
        <f>L94/L116</f>
        <v>0</v>
      </c>
      <c r="N94" s="30">
        <f>地区別5歳毎!W48</f>
        <v>6</v>
      </c>
      <c r="O94" s="28">
        <f>N94/N116</f>
        <v>1.6469942355201758E-3</v>
      </c>
      <c r="P94" s="31">
        <f>L94+N94</f>
        <v>6</v>
      </c>
      <c r="Q94" s="28">
        <f>P94/P116</f>
        <v>8.5555397119634969E-4</v>
      </c>
    </row>
    <row r="95" spans="2:17" x14ac:dyDescent="0.15">
      <c r="K95" s="14" t="s">
        <v>111</v>
      </c>
      <c r="L95" s="29">
        <f>地区別5歳毎!V47</f>
        <v>10</v>
      </c>
      <c r="M95" s="28">
        <f>L95/L116</f>
        <v>2.967359050445104E-3</v>
      </c>
      <c r="N95" s="30">
        <f>地区別5歳毎!V48</f>
        <v>41</v>
      </c>
      <c r="O95" s="28">
        <f>N95/N116</f>
        <v>1.1254460609387867E-2</v>
      </c>
      <c r="P95" s="31">
        <f t="shared" ref="P95:P114" si="3">L95+N95</f>
        <v>51</v>
      </c>
      <c r="Q95" s="28">
        <f>P95/P116</f>
        <v>7.2722087551689721E-3</v>
      </c>
    </row>
    <row r="96" spans="2:17" x14ac:dyDescent="0.15">
      <c r="K96" s="14" t="s">
        <v>112</v>
      </c>
      <c r="L96" s="29">
        <f>地区別5歳毎!U47</f>
        <v>35</v>
      </c>
      <c r="M96" s="28">
        <f>L96/L116</f>
        <v>1.0385756676557863E-2</v>
      </c>
      <c r="N96" s="30">
        <f>地区別5歳毎!U48</f>
        <v>130</v>
      </c>
      <c r="O96" s="28">
        <f>N96/N116</f>
        <v>3.5684875102937143E-2</v>
      </c>
      <c r="P96" s="31">
        <f t="shared" si="3"/>
        <v>165</v>
      </c>
      <c r="Q96" s="28">
        <f>P96/P116</f>
        <v>2.3527734207899616E-2</v>
      </c>
    </row>
    <row r="97" spans="11:17" x14ac:dyDescent="0.15">
      <c r="K97" s="14" t="s">
        <v>113</v>
      </c>
      <c r="L97" s="29">
        <f>地区別5歳毎!T47</f>
        <v>83</v>
      </c>
      <c r="M97" s="28">
        <f>L97/L116</f>
        <v>2.4629080118694361E-2</v>
      </c>
      <c r="N97" s="30">
        <f>地区別5歳毎!T48</f>
        <v>177</v>
      </c>
      <c r="O97" s="28">
        <f>N97/N116</f>
        <v>4.8586329947845182E-2</v>
      </c>
      <c r="P97" s="31">
        <f t="shared" si="3"/>
        <v>260</v>
      </c>
      <c r="Q97" s="28">
        <f>P97/P116</f>
        <v>3.7074005418508485E-2</v>
      </c>
    </row>
    <row r="98" spans="11:17" x14ac:dyDescent="0.15">
      <c r="K98" s="14" t="s">
        <v>114</v>
      </c>
      <c r="L98" s="29">
        <f>地区別5歳毎!S47</f>
        <v>146</v>
      </c>
      <c r="M98" s="28">
        <f>L98/L116</f>
        <v>4.3323442136498518E-2</v>
      </c>
      <c r="N98" s="30">
        <f>地区別5歳毎!S48</f>
        <v>224</v>
      </c>
      <c r="O98" s="28">
        <f>N98/N116</f>
        <v>6.1487784792753228E-2</v>
      </c>
      <c r="P98" s="31">
        <f t="shared" si="3"/>
        <v>370</v>
      </c>
      <c r="Q98" s="28">
        <f>P98/P116</f>
        <v>5.2759161557108226E-2</v>
      </c>
    </row>
    <row r="99" spans="11:17" x14ac:dyDescent="0.15">
      <c r="K99" s="14" t="s">
        <v>115</v>
      </c>
      <c r="L99" s="29">
        <f>地区別5歳毎!R47</f>
        <v>151</v>
      </c>
      <c r="M99" s="28">
        <f>L99/L116</f>
        <v>4.4807121661721065E-2</v>
      </c>
      <c r="N99" s="30">
        <f>地区別5歳毎!R48</f>
        <v>217</v>
      </c>
      <c r="O99" s="28">
        <f>N99/N116</f>
        <v>5.9566291517979687E-2</v>
      </c>
      <c r="P99" s="31">
        <f t="shared" si="3"/>
        <v>368</v>
      </c>
      <c r="Q99" s="28">
        <f>P99/P116</f>
        <v>5.2473976900042775E-2</v>
      </c>
    </row>
    <row r="100" spans="11:17" x14ac:dyDescent="0.15">
      <c r="K100" s="14" t="s">
        <v>116</v>
      </c>
      <c r="L100" s="29">
        <f>地区別5歳毎!Q47</f>
        <v>344</v>
      </c>
      <c r="M100" s="28">
        <f>L100/L116</f>
        <v>0.10207715133531158</v>
      </c>
      <c r="N100" s="30">
        <f>地区別5歳毎!Q48</f>
        <v>328</v>
      </c>
      <c r="O100" s="28">
        <f>N100/N116</f>
        <v>9.0035684875102939E-2</v>
      </c>
      <c r="P100" s="31">
        <f t="shared" si="3"/>
        <v>672</v>
      </c>
      <c r="Q100" s="28">
        <f>P100/P116</f>
        <v>9.5822044773991158E-2</v>
      </c>
    </row>
    <row r="101" spans="11:17" x14ac:dyDescent="0.15">
      <c r="K101" s="14" t="s">
        <v>117</v>
      </c>
      <c r="L101" s="29">
        <f>地区別5歳毎!P47</f>
        <v>302</v>
      </c>
      <c r="M101" s="28">
        <f>L101/L116</f>
        <v>8.961424332344213E-2</v>
      </c>
      <c r="N101" s="30">
        <f>地区別5歳毎!P48</f>
        <v>309</v>
      </c>
      <c r="O101" s="28">
        <f>N101/N116</f>
        <v>8.4820203129289048E-2</v>
      </c>
      <c r="P101" s="31">
        <f t="shared" si="3"/>
        <v>611</v>
      </c>
      <c r="Q101" s="28">
        <f>P101/P116</f>
        <v>8.7123912733494943E-2</v>
      </c>
    </row>
    <row r="102" spans="11:17" x14ac:dyDescent="0.15">
      <c r="K102" s="14" t="s">
        <v>118</v>
      </c>
      <c r="L102" s="29">
        <f>地区別5歳毎!O47</f>
        <v>275</v>
      </c>
      <c r="M102" s="28">
        <f>L102/L116</f>
        <v>8.1602373887240356E-2</v>
      </c>
      <c r="N102" s="30">
        <f>地区別5歳毎!O48</f>
        <v>255</v>
      </c>
      <c r="O102" s="28">
        <f>N102/N116</f>
        <v>6.9997255009607462E-2</v>
      </c>
      <c r="P102" s="31">
        <f t="shared" si="3"/>
        <v>530</v>
      </c>
      <c r="Q102" s="28">
        <f>P102/P116</f>
        <v>7.5573934122344213E-2</v>
      </c>
    </row>
    <row r="103" spans="11:17" x14ac:dyDescent="0.15">
      <c r="K103" s="14" t="s">
        <v>119</v>
      </c>
      <c r="L103" s="29">
        <f>地区別5歳毎!N47</f>
        <v>235</v>
      </c>
      <c r="M103" s="28">
        <f>L103/L116</f>
        <v>6.9732937685459948E-2</v>
      </c>
      <c r="N103" s="30">
        <f>地区別5歳毎!N48</f>
        <v>248</v>
      </c>
      <c r="O103" s="28">
        <f>N103/N116</f>
        <v>6.8075761734833928E-2</v>
      </c>
      <c r="P103" s="31">
        <f t="shared" si="3"/>
        <v>483</v>
      </c>
      <c r="Q103" s="28">
        <f>P103/P116</f>
        <v>6.8872094681306145E-2</v>
      </c>
    </row>
    <row r="104" spans="11:17" x14ac:dyDescent="0.15">
      <c r="K104" s="14" t="s">
        <v>120</v>
      </c>
      <c r="L104" s="29">
        <f>地区別5歳毎!M47</f>
        <v>217</v>
      </c>
      <c r="M104" s="28">
        <f>L104/L116</f>
        <v>6.4391691394658751E-2</v>
      </c>
      <c r="N104" s="30">
        <f>地区別5歳毎!M48</f>
        <v>203</v>
      </c>
      <c r="O104" s="28">
        <f>N104/N116</f>
        <v>5.5723304968432613E-2</v>
      </c>
      <c r="P104" s="31">
        <f t="shared" si="3"/>
        <v>420</v>
      </c>
      <c r="Q104" s="28">
        <f>P104/P116</f>
        <v>5.9888777983744472E-2</v>
      </c>
    </row>
    <row r="105" spans="11:17" x14ac:dyDescent="0.15">
      <c r="K105" s="14" t="s">
        <v>121</v>
      </c>
      <c r="L105" s="29">
        <f>地区別5歳毎!L47</f>
        <v>207</v>
      </c>
      <c r="M105" s="28">
        <f>L105/L116</f>
        <v>6.1424332344213649E-2</v>
      </c>
      <c r="N105" s="30">
        <f>地区別5歳毎!L48</f>
        <v>183</v>
      </c>
      <c r="O105" s="28">
        <f>N105/N116</f>
        <v>5.023332418336536E-2</v>
      </c>
      <c r="P105" s="31">
        <f t="shared" si="3"/>
        <v>390</v>
      </c>
      <c r="Q105" s="28">
        <f>P105/P116</f>
        <v>5.5611008127762727E-2</v>
      </c>
    </row>
    <row r="106" spans="11:17" x14ac:dyDescent="0.15">
      <c r="K106" s="14" t="s">
        <v>122</v>
      </c>
      <c r="L106" s="29">
        <f>地区別5歳毎!K47</f>
        <v>198</v>
      </c>
      <c r="M106" s="28">
        <f>L106/L116</f>
        <v>5.8753709198813057E-2</v>
      </c>
      <c r="N106" s="30">
        <f>地区別5歳毎!K48</f>
        <v>194</v>
      </c>
      <c r="O106" s="28">
        <f>N106/N116</f>
        <v>5.3252813615152349E-2</v>
      </c>
      <c r="P106" s="31">
        <f t="shared" si="3"/>
        <v>392</v>
      </c>
      <c r="Q106" s="28">
        <f>P106/P116</f>
        <v>5.5896192784828179E-2</v>
      </c>
    </row>
    <row r="107" spans="11:17" x14ac:dyDescent="0.15">
      <c r="K107" s="14" t="s">
        <v>123</v>
      </c>
      <c r="L107" s="29">
        <f>地区別5歳毎!J47</f>
        <v>171</v>
      </c>
      <c r="M107" s="28">
        <f>L107/L116</f>
        <v>5.0741839762611277E-2</v>
      </c>
      <c r="N107" s="30">
        <f>地区別5歳毎!J48</f>
        <v>167</v>
      </c>
      <c r="O107" s="28">
        <f>N107/N116</f>
        <v>4.5841339555311555E-2</v>
      </c>
      <c r="P107" s="31">
        <f t="shared" si="3"/>
        <v>338</v>
      </c>
      <c r="Q107" s="28">
        <f>P107/P116</f>
        <v>4.819620704406103E-2</v>
      </c>
    </row>
    <row r="108" spans="11:17" x14ac:dyDescent="0.15">
      <c r="K108" s="14" t="s">
        <v>124</v>
      </c>
      <c r="L108" s="29">
        <f>地区別5歳毎!I47</f>
        <v>159</v>
      </c>
      <c r="M108" s="28">
        <f>L108/L116</f>
        <v>4.7181008902077153E-2</v>
      </c>
      <c r="N108" s="30">
        <f>地区別5歳毎!I48</f>
        <v>141</v>
      </c>
      <c r="O108" s="28">
        <f>N108/N116</f>
        <v>3.8704364534724131E-2</v>
      </c>
      <c r="P108" s="31">
        <f t="shared" si="3"/>
        <v>300</v>
      </c>
      <c r="Q108" s="28">
        <f>P108/P116</f>
        <v>4.277769855981748E-2</v>
      </c>
    </row>
    <row r="109" spans="11:17" x14ac:dyDescent="0.15">
      <c r="K109" s="14" t="s">
        <v>125</v>
      </c>
      <c r="L109" s="29">
        <f>地区別5歳毎!H47</f>
        <v>116</v>
      </c>
      <c r="M109" s="28">
        <f>L109/L116</f>
        <v>3.4421364985163204E-2</v>
      </c>
      <c r="N109" s="30">
        <f>地区別5歳毎!H48</f>
        <v>135</v>
      </c>
      <c r="O109" s="28">
        <f>N109/N116</f>
        <v>3.7057370299203952E-2</v>
      </c>
      <c r="P109" s="31">
        <f t="shared" si="3"/>
        <v>251</v>
      </c>
      <c r="Q109" s="28">
        <f>P109/P116</f>
        <v>3.579067446171396E-2</v>
      </c>
    </row>
    <row r="110" spans="11:17" x14ac:dyDescent="0.15">
      <c r="K110" s="14" t="s">
        <v>126</v>
      </c>
      <c r="L110" s="29">
        <f>地区別5歳毎!G47</f>
        <v>129</v>
      </c>
      <c r="M110" s="28">
        <f>L110/L116</f>
        <v>3.8278931750741839E-2</v>
      </c>
      <c r="N110" s="30">
        <f>地区別5歳毎!G48</f>
        <v>128</v>
      </c>
      <c r="O110" s="28">
        <f>N110/N116</f>
        <v>3.5135877024430412E-2</v>
      </c>
      <c r="P110" s="31">
        <f t="shared" si="3"/>
        <v>257</v>
      </c>
      <c r="Q110" s="28">
        <f>P110/P116</f>
        <v>3.6646228432910308E-2</v>
      </c>
    </row>
    <row r="111" spans="11:17" x14ac:dyDescent="0.15">
      <c r="K111" s="14" t="s">
        <v>127</v>
      </c>
      <c r="L111" s="29">
        <f>地区別5歳毎!F47</f>
        <v>147</v>
      </c>
      <c r="M111" s="28">
        <f>L111/L116</f>
        <v>4.3620178041543028E-2</v>
      </c>
      <c r="N111" s="30">
        <f>地区別5歳毎!F48</f>
        <v>159</v>
      </c>
      <c r="O111" s="28">
        <f>N111/N116</f>
        <v>4.3645347241284653E-2</v>
      </c>
      <c r="P111" s="31">
        <f t="shared" si="3"/>
        <v>306</v>
      </c>
      <c r="Q111" s="28">
        <f>P111/P116</f>
        <v>4.3633252531013834E-2</v>
      </c>
    </row>
    <row r="112" spans="11:17" x14ac:dyDescent="0.15">
      <c r="K112" s="14" t="s">
        <v>128</v>
      </c>
      <c r="L112" s="29">
        <f>地区別5歳毎!E47</f>
        <v>149</v>
      </c>
      <c r="M112" s="28">
        <f>L112/L116</f>
        <v>4.421364985163205E-2</v>
      </c>
      <c r="N112" s="30">
        <f>地区別5歳毎!E48</f>
        <v>137</v>
      </c>
      <c r="O112" s="28">
        <f>N112/N116</f>
        <v>3.7606368377710676E-2</v>
      </c>
      <c r="P112" s="31">
        <f t="shared" si="3"/>
        <v>286</v>
      </c>
      <c r="Q112" s="28">
        <f>P112/P116</f>
        <v>4.0781405960359333E-2</v>
      </c>
    </row>
    <row r="113" spans="2:17" x14ac:dyDescent="0.15">
      <c r="K113" s="14" t="s">
        <v>129</v>
      </c>
      <c r="L113" s="29">
        <f>地区別5歳毎!D47</f>
        <v>154</v>
      </c>
      <c r="M113" s="28">
        <f>L113/L116</f>
        <v>4.5697329376854598E-2</v>
      </c>
      <c r="N113" s="30">
        <f>地区別5歳毎!D48</f>
        <v>137</v>
      </c>
      <c r="O113" s="28">
        <f>N113/N116</f>
        <v>3.7606368377710676E-2</v>
      </c>
      <c r="P113" s="31">
        <f t="shared" si="3"/>
        <v>291</v>
      </c>
      <c r="Q113" s="28">
        <f>P113/P116</f>
        <v>4.1494367603022955E-2</v>
      </c>
    </row>
    <row r="114" spans="2:17" x14ac:dyDescent="0.15">
      <c r="K114" s="14" t="s">
        <v>130</v>
      </c>
      <c r="L114" s="29">
        <f>地区別5歳毎!C47</f>
        <v>142</v>
      </c>
      <c r="M114" s="28">
        <f>L114/L116</f>
        <v>4.2136498516320474E-2</v>
      </c>
      <c r="N114" s="30">
        <f>地区別5歳毎!C48</f>
        <v>124</v>
      </c>
      <c r="O114" s="28">
        <f>N114/N116</f>
        <v>3.4037880867416964E-2</v>
      </c>
      <c r="P114" s="31">
        <f t="shared" si="3"/>
        <v>266</v>
      </c>
      <c r="Q114" s="28">
        <f>P114/P116</f>
        <v>3.7929559389704832E-2</v>
      </c>
    </row>
    <row r="115" spans="2:17" x14ac:dyDescent="0.15">
      <c r="K115" s="14"/>
    </row>
    <row r="116" spans="2:17" x14ac:dyDescent="0.15">
      <c r="K116" s="14"/>
      <c r="L116" s="29">
        <f>SUM(L94:L114)</f>
        <v>3370</v>
      </c>
      <c r="M116" s="19"/>
      <c r="N116" s="30">
        <f>SUM(N94:N114)</f>
        <v>3643</v>
      </c>
      <c r="O116" s="19"/>
      <c r="P116" s="31">
        <f>SUM(P94:P114)</f>
        <v>7013</v>
      </c>
      <c r="Q116" s="19"/>
    </row>
    <row r="121" spans="2:17" x14ac:dyDescent="0.15">
      <c r="B121" s="25" t="s">
        <v>134</v>
      </c>
    </row>
    <row r="122" spans="2:17" x14ac:dyDescent="0.15">
      <c r="K122" s="14"/>
      <c r="M122" s="25" t="s">
        <v>134</v>
      </c>
      <c r="P122" s="18" t="s">
        <v>102</v>
      </c>
    </row>
    <row r="123" spans="2:17" x14ac:dyDescent="0.15">
      <c r="K123" s="14"/>
      <c r="L123" s="22" t="s">
        <v>96</v>
      </c>
      <c r="M123" s="19" t="s">
        <v>97</v>
      </c>
      <c r="N123" s="16" t="s">
        <v>98</v>
      </c>
      <c r="O123" s="19" t="s">
        <v>99</v>
      </c>
      <c r="P123" s="17" t="s">
        <v>100</v>
      </c>
      <c r="Q123" s="19" t="s">
        <v>101</v>
      </c>
    </row>
    <row r="124" spans="2:17" x14ac:dyDescent="0.15">
      <c r="K124" s="14" t="s">
        <v>17</v>
      </c>
      <c r="L124" s="29">
        <f>地区別5歳毎!W62</f>
        <v>1</v>
      </c>
      <c r="M124" s="28">
        <f>L124/L146</f>
        <v>2.1901007446342531E-4</v>
      </c>
      <c r="N124" s="30">
        <f>地区別5歳毎!W63</f>
        <v>13</v>
      </c>
      <c r="O124" s="28">
        <f>N124/N146</f>
        <v>2.6492765437130632E-3</v>
      </c>
      <c r="P124" s="31">
        <f>L124+N124</f>
        <v>14</v>
      </c>
      <c r="Q124" s="28">
        <f>P124/P146</f>
        <v>1.477884513881558E-3</v>
      </c>
    </row>
    <row r="125" spans="2:17" x14ac:dyDescent="0.15">
      <c r="K125" s="14" t="s">
        <v>111</v>
      </c>
      <c r="L125" s="29">
        <f>地区別5歳毎!V62</f>
        <v>11</v>
      </c>
      <c r="M125" s="28">
        <f>L125/L146</f>
        <v>2.4091108190976785E-3</v>
      </c>
      <c r="N125" s="30">
        <f>地区別5歳毎!V63</f>
        <v>69</v>
      </c>
      <c r="O125" s="28">
        <f>N125/N146</f>
        <v>1.4061544732015489E-2</v>
      </c>
      <c r="P125" s="31">
        <f t="shared" ref="P125:P144" si="4">L125+N125</f>
        <v>80</v>
      </c>
      <c r="Q125" s="28">
        <f>P125/P146</f>
        <v>8.4450543650374747E-3</v>
      </c>
    </row>
    <row r="126" spans="2:17" x14ac:dyDescent="0.15">
      <c r="K126" s="14" t="s">
        <v>112</v>
      </c>
      <c r="L126" s="29">
        <f>地区別5歳毎!U62</f>
        <v>62</v>
      </c>
      <c r="M126" s="28">
        <f>L126/L146</f>
        <v>1.3578624616732369E-2</v>
      </c>
      <c r="N126" s="30">
        <f>地区別5歳毎!U63</f>
        <v>174</v>
      </c>
      <c r="O126" s="28">
        <f>N126/N146</f>
        <v>3.5459547585082532E-2</v>
      </c>
      <c r="P126" s="31">
        <f t="shared" si="4"/>
        <v>236</v>
      </c>
      <c r="Q126" s="28">
        <f>P126/P146</f>
        <v>2.491291037686055E-2</v>
      </c>
    </row>
    <row r="127" spans="2:17" x14ac:dyDescent="0.15">
      <c r="K127" s="14" t="s">
        <v>113</v>
      </c>
      <c r="L127" s="29">
        <f>地区別5歳毎!T62</f>
        <v>162</v>
      </c>
      <c r="M127" s="28">
        <f>L127/L146</f>
        <v>3.5479632063074903E-2</v>
      </c>
      <c r="N127" s="30">
        <f>地区別5歳毎!T63</f>
        <v>251</v>
      </c>
      <c r="O127" s="28">
        <f>N127/N146</f>
        <v>5.115141634399837E-2</v>
      </c>
      <c r="P127" s="31">
        <f t="shared" si="4"/>
        <v>413</v>
      </c>
      <c r="Q127" s="28">
        <f>P127/P146</f>
        <v>4.3597593159505961E-2</v>
      </c>
    </row>
    <row r="128" spans="2:17" x14ac:dyDescent="0.15">
      <c r="K128" s="14" t="s">
        <v>114</v>
      </c>
      <c r="L128" s="29">
        <f>地区別5歳毎!S62</f>
        <v>202</v>
      </c>
      <c r="M128" s="28">
        <f>L128/L146</f>
        <v>4.4240035041611912E-2</v>
      </c>
      <c r="N128" s="30">
        <f>地区別5歳毎!S63</f>
        <v>312</v>
      </c>
      <c r="O128" s="28">
        <f>N128/N146</f>
        <v>6.3582637049113516E-2</v>
      </c>
      <c r="P128" s="31">
        <f t="shared" si="4"/>
        <v>514</v>
      </c>
      <c r="Q128" s="28">
        <f>P128/P146</f>
        <v>5.4259474295365775E-2</v>
      </c>
    </row>
    <row r="129" spans="11:17" x14ac:dyDescent="0.15">
      <c r="K129" s="14" t="s">
        <v>115</v>
      </c>
      <c r="L129" s="29">
        <f>地区別5歳毎!R62</f>
        <v>256</v>
      </c>
      <c r="M129" s="28">
        <f>L129/L146</f>
        <v>5.606657906263688E-2</v>
      </c>
      <c r="N129" s="30">
        <f>地区別5歳毎!R63</f>
        <v>314</v>
      </c>
      <c r="O129" s="28">
        <f>N129/N146</f>
        <v>6.3990218055838599E-2</v>
      </c>
      <c r="P129" s="31">
        <f t="shared" si="4"/>
        <v>570</v>
      </c>
      <c r="Q129" s="28">
        <f>P129/P146</f>
        <v>6.0171012350892006E-2</v>
      </c>
    </row>
    <row r="130" spans="11:17" x14ac:dyDescent="0.15">
      <c r="K130" s="14" t="s">
        <v>116</v>
      </c>
      <c r="L130" s="29">
        <f>地区別5歳毎!Q62</f>
        <v>430</v>
      </c>
      <c r="M130" s="28">
        <f>L130/L146</f>
        <v>9.4174332019272888E-2</v>
      </c>
      <c r="N130" s="30">
        <f>地区別5歳毎!Q63</f>
        <v>443</v>
      </c>
      <c r="O130" s="28">
        <f>N130/N146</f>
        <v>9.0279192989606682E-2</v>
      </c>
      <c r="P130" s="31">
        <f t="shared" si="4"/>
        <v>873</v>
      </c>
      <c r="Q130" s="28">
        <f>P130/P146</f>
        <v>9.2156655758471442E-2</v>
      </c>
    </row>
    <row r="131" spans="11:17" x14ac:dyDescent="0.15">
      <c r="K131" s="14" t="s">
        <v>117</v>
      </c>
      <c r="L131" s="29">
        <f>地区別5歳毎!P62</f>
        <v>418</v>
      </c>
      <c r="M131" s="28">
        <f>L131/L146</f>
        <v>9.1546211125711777E-2</v>
      </c>
      <c r="N131" s="30">
        <f>地区別5歳毎!P63</f>
        <v>384</v>
      </c>
      <c r="O131" s="28">
        <f>N131/N146</f>
        <v>7.8255553291216626E-2</v>
      </c>
      <c r="P131" s="31">
        <f t="shared" si="4"/>
        <v>802</v>
      </c>
      <c r="Q131" s="28">
        <f>P131/P146</f>
        <v>8.4661670009500686E-2</v>
      </c>
    </row>
    <row r="132" spans="11:17" x14ac:dyDescent="0.15">
      <c r="K132" s="14" t="s">
        <v>118</v>
      </c>
      <c r="L132" s="29">
        <f>地区別5歳毎!O62</f>
        <v>370</v>
      </c>
      <c r="M132" s="28">
        <f>L132/L146</f>
        <v>8.1033727551467372E-2</v>
      </c>
      <c r="N132" s="30">
        <f>地区別5歳毎!O63</f>
        <v>422</v>
      </c>
      <c r="O132" s="28">
        <f>N132/N146</f>
        <v>8.599959241899327E-2</v>
      </c>
      <c r="P132" s="31">
        <f t="shared" si="4"/>
        <v>792</v>
      </c>
      <c r="Q132" s="28">
        <f>P132/P146</f>
        <v>8.3606038213870998E-2</v>
      </c>
    </row>
    <row r="133" spans="11:17" x14ac:dyDescent="0.15">
      <c r="K133" s="14" t="s">
        <v>119</v>
      </c>
      <c r="L133" s="29">
        <f>地区別5歳毎!N62</f>
        <v>331</v>
      </c>
      <c r="M133" s="28">
        <f>L133/L146</f>
        <v>7.2492334647393783E-2</v>
      </c>
      <c r="N133" s="30">
        <f>地区別5歳毎!N63</f>
        <v>329</v>
      </c>
      <c r="O133" s="28">
        <f>N133/N146</f>
        <v>6.7047075606276749E-2</v>
      </c>
      <c r="P133" s="31">
        <f t="shared" si="4"/>
        <v>660</v>
      </c>
      <c r="Q133" s="28">
        <f>P133/P146</f>
        <v>6.9671698511559174E-2</v>
      </c>
    </row>
    <row r="134" spans="11:17" x14ac:dyDescent="0.15">
      <c r="K134" s="14" t="s">
        <v>120</v>
      </c>
      <c r="L134" s="29">
        <f>地区別5歳毎!M62</f>
        <v>280</v>
      </c>
      <c r="M134" s="28">
        <f>L134/L146</f>
        <v>6.132282084975909E-2</v>
      </c>
      <c r="N134" s="30">
        <f>地区別5歳毎!M63</f>
        <v>267</v>
      </c>
      <c r="O134" s="28">
        <f>N134/N146</f>
        <v>5.4412064397799061E-2</v>
      </c>
      <c r="P134" s="31">
        <f t="shared" si="4"/>
        <v>547</v>
      </c>
      <c r="Q134" s="28">
        <f>P134/P146</f>
        <v>5.7743059220943735E-2</v>
      </c>
    </row>
    <row r="135" spans="11:17" x14ac:dyDescent="0.15">
      <c r="K135" s="14" t="s">
        <v>121</v>
      </c>
      <c r="L135" s="29">
        <f>地区別5歳毎!L62</f>
        <v>285</v>
      </c>
      <c r="M135" s="28">
        <f>L135/L146</f>
        <v>6.2417871222076218E-2</v>
      </c>
      <c r="N135" s="30">
        <f>地区別5歳毎!L63</f>
        <v>301</v>
      </c>
      <c r="O135" s="28">
        <f>N135/N146</f>
        <v>6.1340941512125532E-2</v>
      </c>
      <c r="P135" s="31">
        <f t="shared" si="4"/>
        <v>586</v>
      </c>
      <c r="Q135" s="28">
        <f>P135/P146</f>
        <v>6.1860023223899503E-2</v>
      </c>
    </row>
    <row r="136" spans="11:17" x14ac:dyDescent="0.15">
      <c r="K136" s="14" t="s">
        <v>122</v>
      </c>
      <c r="L136" s="29">
        <f>地区別5歳毎!K62</f>
        <v>264</v>
      </c>
      <c r="M136" s="28">
        <f>L136/L146</f>
        <v>5.7818659658344283E-2</v>
      </c>
      <c r="N136" s="30">
        <f>地区別5歳毎!K63</f>
        <v>278</v>
      </c>
      <c r="O136" s="28">
        <f>N136/N146</f>
        <v>5.6653759934787037E-2</v>
      </c>
      <c r="P136" s="31">
        <f t="shared" si="4"/>
        <v>542</v>
      </c>
      <c r="Q136" s="28">
        <f>P136/P146</f>
        <v>5.7215243323128891E-2</v>
      </c>
    </row>
    <row r="137" spans="11:17" x14ac:dyDescent="0.15">
      <c r="K137" s="14" t="s">
        <v>123</v>
      </c>
      <c r="L137" s="29">
        <f>地区別5歳毎!J62</f>
        <v>225</v>
      </c>
      <c r="M137" s="28">
        <f>L137/L146</f>
        <v>4.9277266754270695E-2</v>
      </c>
      <c r="N137" s="30">
        <f>地区別5歳毎!J63</f>
        <v>203</v>
      </c>
      <c r="O137" s="28">
        <f>N137/N146</f>
        <v>4.136947218259629E-2</v>
      </c>
      <c r="P137" s="31">
        <f t="shared" si="4"/>
        <v>428</v>
      </c>
      <c r="Q137" s="28">
        <f>P137/P146</f>
        <v>4.5181040852950494E-2</v>
      </c>
    </row>
    <row r="138" spans="11:17" x14ac:dyDescent="0.15">
      <c r="K138" s="14" t="s">
        <v>124</v>
      </c>
      <c r="L138" s="29">
        <f>地区別5歳毎!I62</f>
        <v>167</v>
      </c>
      <c r="M138" s="28">
        <f>L138/L146</f>
        <v>3.6574682435392025E-2</v>
      </c>
      <c r="N138" s="30">
        <f>地区別5歳毎!I63</f>
        <v>190</v>
      </c>
      <c r="O138" s="28">
        <f>N138/N146</f>
        <v>3.872019563888323E-2</v>
      </c>
      <c r="P138" s="31">
        <f t="shared" si="4"/>
        <v>357</v>
      </c>
      <c r="Q138" s="28">
        <f>P138/P146</f>
        <v>3.7686055103979731E-2</v>
      </c>
    </row>
    <row r="139" spans="11:17" x14ac:dyDescent="0.15">
      <c r="K139" s="14" t="s">
        <v>125</v>
      </c>
      <c r="L139" s="29">
        <f>地区別5歳毎!H62</f>
        <v>177</v>
      </c>
      <c r="M139" s="28">
        <f>L139/L146</f>
        <v>3.8764783180026283E-2</v>
      </c>
      <c r="N139" s="30">
        <f>地区別5歳毎!H63</f>
        <v>146</v>
      </c>
      <c r="O139" s="28">
        <f>N139/N146</f>
        <v>2.9753413490931323E-2</v>
      </c>
      <c r="P139" s="31">
        <f t="shared" si="4"/>
        <v>323</v>
      </c>
      <c r="Q139" s="28">
        <f>P139/P146</f>
        <v>3.4096906998838807E-2</v>
      </c>
    </row>
    <row r="140" spans="11:17" x14ac:dyDescent="0.15">
      <c r="K140" s="14" t="s">
        <v>126</v>
      </c>
      <c r="L140" s="29">
        <f>地区別5歳毎!G62</f>
        <v>158</v>
      </c>
      <c r="M140" s="28">
        <f>L140/L146</f>
        <v>3.4603591765221202E-2</v>
      </c>
      <c r="N140" s="30">
        <f>地区別5歳毎!G63</f>
        <v>155</v>
      </c>
      <c r="O140" s="28">
        <f>N140/N146</f>
        <v>3.158752802119421E-2</v>
      </c>
      <c r="P140" s="31">
        <f t="shared" si="4"/>
        <v>313</v>
      </c>
      <c r="Q140" s="28">
        <f>P140/P146</f>
        <v>3.3041275203209118E-2</v>
      </c>
    </row>
    <row r="141" spans="11:17" x14ac:dyDescent="0.15">
      <c r="K141" s="14" t="s">
        <v>127</v>
      </c>
      <c r="L141" s="29">
        <f>地区別5歳毎!F62</f>
        <v>203</v>
      </c>
      <c r="M141" s="28">
        <f>L141/L146</f>
        <v>4.4459045116075339E-2</v>
      </c>
      <c r="N141" s="30">
        <f>地区別5歳毎!F63</f>
        <v>160</v>
      </c>
      <c r="O141" s="28">
        <f>N141/N146</f>
        <v>3.2606480538006931E-2</v>
      </c>
      <c r="P141" s="31">
        <f t="shared" si="4"/>
        <v>363</v>
      </c>
      <c r="Q141" s="28">
        <f>P141/P146</f>
        <v>3.831943418135754E-2</v>
      </c>
    </row>
    <row r="142" spans="11:17" x14ac:dyDescent="0.15">
      <c r="K142" s="14" t="s">
        <v>128</v>
      </c>
      <c r="L142" s="29">
        <f>地区別5歳毎!E62</f>
        <v>228</v>
      </c>
      <c r="M142" s="28">
        <f>L142/L146</f>
        <v>4.9934296977660969E-2</v>
      </c>
      <c r="N142" s="30">
        <f>地区別5歳毎!E63</f>
        <v>203</v>
      </c>
      <c r="O142" s="28">
        <f>N142/N146</f>
        <v>4.136947218259629E-2</v>
      </c>
      <c r="P142" s="31">
        <f t="shared" si="4"/>
        <v>431</v>
      </c>
      <c r="Q142" s="28">
        <f>P142/P146</f>
        <v>4.5497730391639395E-2</v>
      </c>
    </row>
    <row r="143" spans="11:17" x14ac:dyDescent="0.15">
      <c r="K143" s="14" t="s">
        <v>129</v>
      </c>
      <c r="L143" s="29">
        <f>地区別5歳毎!D62</f>
        <v>186</v>
      </c>
      <c r="M143" s="28">
        <f>L143/L146</f>
        <v>4.0735873850197106E-2</v>
      </c>
      <c r="N143" s="30">
        <f>地区別5歳毎!D63</f>
        <v>172</v>
      </c>
      <c r="O143" s="28">
        <f>N143/N146</f>
        <v>3.5051966578357449E-2</v>
      </c>
      <c r="P143" s="31">
        <f t="shared" si="4"/>
        <v>358</v>
      </c>
      <c r="Q143" s="28">
        <f>P143/P146</f>
        <v>3.7791618283542702E-2</v>
      </c>
    </row>
    <row r="144" spans="11:17" x14ac:dyDescent="0.15">
      <c r="K144" s="14" t="s">
        <v>130</v>
      </c>
      <c r="L144" s="29">
        <f>地区別5歳毎!C62</f>
        <v>150</v>
      </c>
      <c r="M144" s="28">
        <f>L144/L146</f>
        <v>3.2851511169513799E-2</v>
      </c>
      <c r="N144" s="30">
        <f>地区別5歳毎!C63</f>
        <v>121</v>
      </c>
      <c r="O144" s="28">
        <f>N144/N146</f>
        <v>2.4658650906867741E-2</v>
      </c>
      <c r="P144" s="31">
        <f t="shared" si="4"/>
        <v>271</v>
      </c>
      <c r="Q144" s="28">
        <f>P144/P146</f>
        <v>2.8607621661564445E-2</v>
      </c>
    </row>
    <row r="145" spans="2:17" x14ac:dyDescent="0.15">
      <c r="K145" s="14"/>
    </row>
    <row r="146" spans="2:17" x14ac:dyDescent="0.15">
      <c r="K146" s="14"/>
      <c r="L146" s="29">
        <f>SUM(L124:L144)</f>
        <v>4566</v>
      </c>
      <c r="M146" s="19"/>
      <c r="N146" s="30">
        <f>SUM(N124:N144)</f>
        <v>4907</v>
      </c>
      <c r="O146" s="19"/>
      <c r="P146" s="31">
        <f>SUM(P124:P144)</f>
        <v>9473</v>
      </c>
      <c r="Q146" s="19"/>
    </row>
    <row r="151" spans="2:17" x14ac:dyDescent="0.15">
      <c r="B151" s="25" t="s">
        <v>29</v>
      </c>
    </row>
    <row r="152" spans="2:17" x14ac:dyDescent="0.15">
      <c r="K152" s="14"/>
      <c r="L152" s="25"/>
      <c r="M152" s="25" t="s">
        <v>29</v>
      </c>
      <c r="P152" s="18" t="s">
        <v>102</v>
      </c>
    </row>
    <row r="153" spans="2:17" x14ac:dyDescent="0.15">
      <c r="K153" s="14"/>
      <c r="L153" s="22" t="s">
        <v>96</v>
      </c>
      <c r="M153" s="19" t="s">
        <v>97</v>
      </c>
      <c r="N153" s="16" t="s">
        <v>98</v>
      </c>
      <c r="O153" s="19" t="s">
        <v>99</v>
      </c>
      <c r="P153" s="17" t="s">
        <v>100</v>
      </c>
      <c r="Q153" s="19" t="s">
        <v>101</v>
      </c>
    </row>
    <row r="154" spans="2:17" x14ac:dyDescent="0.15">
      <c r="K154" s="14" t="s">
        <v>17</v>
      </c>
      <c r="L154" s="29">
        <f>地区別5歳毎!W65</f>
        <v>1</v>
      </c>
      <c r="M154" s="28">
        <f>L154/L176</f>
        <v>4.7370914258645192E-4</v>
      </c>
      <c r="N154" s="30">
        <f>地区別5歳毎!W66</f>
        <v>5</v>
      </c>
      <c r="O154" s="28">
        <f>N154/N176</f>
        <v>1.9809825673534074E-3</v>
      </c>
      <c r="P154" s="31">
        <f>L154+N154</f>
        <v>6</v>
      </c>
      <c r="Q154" s="28">
        <f>P154/P176</f>
        <v>1.2944983818770227E-3</v>
      </c>
    </row>
    <row r="155" spans="2:17" x14ac:dyDescent="0.15">
      <c r="K155" s="14" t="s">
        <v>111</v>
      </c>
      <c r="L155" s="29">
        <f>地区別5歳毎!V65</f>
        <v>5</v>
      </c>
      <c r="M155" s="28">
        <f>L155/L176</f>
        <v>2.3685457129322598E-3</v>
      </c>
      <c r="N155" s="30">
        <f>地区別5歳毎!V66</f>
        <v>43</v>
      </c>
      <c r="O155" s="28">
        <f>N155/N176</f>
        <v>1.7036450079239304E-2</v>
      </c>
      <c r="P155" s="31">
        <f t="shared" ref="P155:P174" si="5">L155+N155</f>
        <v>48</v>
      </c>
      <c r="Q155" s="28">
        <f>P155/P176</f>
        <v>1.0355987055016181E-2</v>
      </c>
    </row>
    <row r="156" spans="2:17" x14ac:dyDescent="0.15">
      <c r="K156" s="14" t="s">
        <v>112</v>
      </c>
      <c r="L156" s="29">
        <f>地区別5歳毎!U65</f>
        <v>30</v>
      </c>
      <c r="M156" s="28">
        <f>L156/L176</f>
        <v>1.4211274277593557E-2</v>
      </c>
      <c r="N156" s="30">
        <f>地区別5歳毎!U66</f>
        <v>123</v>
      </c>
      <c r="O156" s="28">
        <f>N156/N176</f>
        <v>4.8732171156893822E-2</v>
      </c>
      <c r="P156" s="31">
        <f t="shared" si="5"/>
        <v>153</v>
      </c>
      <c r="Q156" s="28">
        <f>P156/P176</f>
        <v>3.3009708737864081E-2</v>
      </c>
    </row>
    <row r="157" spans="2:17" x14ac:dyDescent="0.15">
      <c r="K157" s="14" t="s">
        <v>113</v>
      </c>
      <c r="L157" s="29">
        <f>地区別5歳毎!T65</f>
        <v>71</v>
      </c>
      <c r="M157" s="28">
        <f>L157/L176</f>
        <v>3.3633349123638086E-2</v>
      </c>
      <c r="N157" s="30">
        <f>地区別5歳毎!T66</f>
        <v>168</v>
      </c>
      <c r="O157" s="28">
        <f>N157/N176</f>
        <v>6.6561014263074481E-2</v>
      </c>
      <c r="P157" s="31">
        <f t="shared" si="5"/>
        <v>239</v>
      </c>
      <c r="Q157" s="28">
        <f>P157/P176</f>
        <v>5.1564185544768069E-2</v>
      </c>
    </row>
    <row r="158" spans="2:17" x14ac:dyDescent="0.15">
      <c r="K158" s="14" t="s">
        <v>114</v>
      </c>
      <c r="L158" s="29">
        <f>地区別5歳毎!S65</f>
        <v>82</v>
      </c>
      <c r="M158" s="28">
        <f>L158/L176</f>
        <v>3.8844149692089054E-2</v>
      </c>
      <c r="N158" s="30">
        <f>地区別5歳毎!S66</f>
        <v>148</v>
      </c>
      <c r="O158" s="28">
        <f>N158/N176</f>
        <v>5.8637083993660855E-2</v>
      </c>
      <c r="P158" s="31">
        <f t="shared" si="5"/>
        <v>230</v>
      </c>
      <c r="Q158" s="28">
        <f>P158/P176</f>
        <v>4.9622437971952538E-2</v>
      </c>
    </row>
    <row r="159" spans="2:17" x14ac:dyDescent="0.15">
      <c r="K159" s="14" t="s">
        <v>115</v>
      </c>
      <c r="L159" s="29">
        <f>地区別5歳毎!R65</f>
        <v>125</v>
      </c>
      <c r="M159" s="28">
        <f>L159/L176</f>
        <v>5.9213642823306489E-2</v>
      </c>
      <c r="N159" s="30">
        <f>地区別5歳毎!R66</f>
        <v>151</v>
      </c>
      <c r="O159" s="28">
        <f>N159/N176</f>
        <v>5.98256735340729E-2</v>
      </c>
      <c r="P159" s="31">
        <f t="shared" si="5"/>
        <v>276</v>
      </c>
      <c r="Q159" s="28">
        <f>P159/P176</f>
        <v>5.9546925566343042E-2</v>
      </c>
    </row>
    <row r="160" spans="2:17" x14ac:dyDescent="0.15">
      <c r="K160" s="14" t="s">
        <v>116</v>
      </c>
      <c r="L160" s="29">
        <f>地区別5歳毎!Q65</f>
        <v>221</v>
      </c>
      <c r="M160" s="28">
        <f>L160/L176</f>
        <v>0.10468972051160587</v>
      </c>
      <c r="N160" s="30">
        <f>地区別5歳毎!Q66</f>
        <v>258</v>
      </c>
      <c r="O160" s="28">
        <f>N160/N176</f>
        <v>0.10221870047543581</v>
      </c>
      <c r="P160" s="31">
        <f t="shared" si="5"/>
        <v>479</v>
      </c>
      <c r="Q160" s="28">
        <f>P160/P176</f>
        <v>0.10334412081984898</v>
      </c>
    </row>
    <row r="161" spans="11:17" x14ac:dyDescent="0.15">
      <c r="K161" s="14" t="s">
        <v>117</v>
      </c>
      <c r="L161" s="29">
        <f>地区別5歳毎!P65</f>
        <v>225</v>
      </c>
      <c r="M161" s="28">
        <f>L161/L176</f>
        <v>0.10658455708195168</v>
      </c>
      <c r="N161" s="30">
        <f>地区別5歳毎!P66</f>
        <v>243</v>
      </c>
      <c r="O161" s="28">
        <f>N161/N176</f>
        <v>9.6275752773375592E-2</v>
      </c>
      <c r="P161" s="31">
        <f t="shared" si="5"/>
        <v>468</v>
      </c>
      <c r="Q161" s="28">
        <f>P161/P176</f>
        <v>0.10097087378640776</v>
      </c>
    </row>
    <row r="162" spans="11:17" x14ac:dyDescent="0.15">
      <c r="K162" s="14" t="s">
        <v>118</v>
      </c>
      <c r="L162" s="29">
        <f>地区別5歳毎!O65</f>
        <v>226</v>
      </c>
      <c r="M162" s="28">
        <f>L162/L176</f>
        <v>0.10705826622453814</v>
      </c>
      <c r="N162" s="30">
        <f>地区別5歳毎!O66</f>
        <v>239</v>
      </c>
      <c r="O162" s="28">
        <f>N162/N176</f>
        <v>9.4690966719492869E-2</v>
      </c>
      <c r="P162" s="31">
        <f t="shared" si="5"/>
        <v>465</v>
      </c>
      <c r="Q162" s="28">
        <f>P162/P176</f>
        <v>0.10032362459546926</v>
      </c>
    </row>
    <row r="163" spans="11:17" x14ac:dyDescent="0.15">
      <c r="K163" s="14" t="s">
        <v>119</v>
      </c>
      <c r="L163" s="29">
        <f>地区別5歳毎!N65</f>
        <v>171</v>
      </c>
      <c r="M163" s="28">
        <f>L163/L176</f>
        <v>8.1004263382283281E-2</v>
      </c>
      <c r="N163" s="30">
        <f>地区別5歳毎!N66</f>
        <v>193</v>
      </c>
      <c r="O163" s="28">
        <f>N163/N176</f>
        <v>7.6465927099841527E-2</v>
      </c>
      <c r="P163" s="31">
        <f t="shared" si="5"/>
        <v>364</v>
      </c>
      <c r="Q163" s="28">
        <f>P163/P176</f>
        <v>7.8532901833872709E-2</v>
      </c>
    </row>
    <row r="164" spans="11:17" x14ac:dyDescent="0.15">
      <c r="K164" s="14" t="s">
        <v>120</v>
      </c>
      <c r="L164" s="29">
        <f>地区別5歳毎!M65</f>
        <v>128</v>
      </c>
      <c r="M164" s="28">
        <f>L164/L176</f>
        <v>6.0634770251065846E-2</v>
      </c>
      <c r="N164" s="30">
        <f>地区別5歳毎!M66</f>
        <v>149</v>
      </c>
      <c r="O164" s="28">
        <f>N164/N176</f>
        <v>5.9033280507131539E-2</v>
      </c>
      <c r="P164" s="31">
        <f t="shared" si="5"/>
        <v>277</v>
      </c>
      <c r="Q164" s="28">
        <f>P164/P176</f>
        <v>5.9762675296655882E-2</v>
      </c>
    </row>
    <row r="165" spans="11:17" x14ac:dyDescent="0.15">
      <c r="K165" s="14" t="s">
        <v>121</v>
      </c>
      <c r="L165" s="29">
        <f>地区別5歳毎!L65</f>
        <v>124</v>
      </c>
      <c r="M165" s="28">
        <f>L165/L176</f>
        <v>5.8739933680720037E-2</v>
      </c>
      <c r="N165" s="30">
        <f>地区別5歳毎!L66</f>
        <v>137</v>
      </c>
      <c r="O165" s="28">
        <f>N165/N176</f>
        <v>5.4278922345483357E-2</v>
      </c>
      <c r="P165" s="31">
        <f t="shared" si="5"/>
        <v>261</v>
      </c>
      <c r="Q165" s="28">
        <f>P165/P176</f>
        <v>5.6310679611650483E-2</v>
      </c>
    </row>
    <row r="166" spans="11:17" x14ac:dyDescent="0.15">
      <c r="K166" s="14" t="s">
        <v>122</v>
      </c>
      <c r="L166" s="29">
        <f>地区別5歳毎!K65</f>
        <v>116</v>
      </c>
      <c r="M166" s="28">
        <f>L166/L176</f>
        <v>5.4950260540028426E-2</v>
      </c>
      <c r="N166" s="30">
        <f>地区別5歳毎!K66</f>
        <v>94</v>
      </c>
      <c r="O166" s="28">
        <f>N166/N176</f>
        <v>3.724247226624406E-2</v>
      </c>
      <c r="P166" s="31">
        <f t="shared" si="5"/>
        <v>210</v>
      </c>
      <c r="Q166" s="28">
        <f>P166/P176</f>
        <v>4.5307443365695796E-2</v>
      </c>
    </row>
    <row r="167" spans="11:17" x14ac:dyDescent="0.15">
      <c r="K167" s="14" t="s">
        <v>123</v>
      </c>
      <c r="L167" s="29">
        <f>地区別5歳毎!J65</f>
        <v>87</v>
      </c>
      <c r="M167" s="28">
        <f>L167/L176</f>
        <v>4.1212695405021316E-2</v>
      </c>
      <c r="N167" s="30">
        <f>地区別5歳毎!J66</f>
        <v>87</v>
      </c>
      <c r="O167" s="28">
        <f>N167/N176</f>
        <v>3.4469096671949286E-2</v>
      </c>
      <c r="P167" s="31">
        <f t="shared" si="5"/>
        <v>174</v>
      </c>
      <c r="Q167" s="28">
        <f>P167/P176</f>
        <v>3.7540453074433655E-2</v>
      </c>
    </row>
    <row r="168" spans="11:17" x14ac:dyDescent="0.15">
      <c r="K168" s="14" t="s">
        <v>124</v>
      </c>
      <c r="L168" s="29">
        <f>地区別5歳毎!I65</f>
        <v>70</v>
      </c>
      <c r="M168" s="28">
        <f>L168/L176</f>
        <v>3.3159639981051633E-2</v>
      </c>
      <c r="N168" s="30">
        <f>地区別5歳毎!I66</f>
        <v>81</v>
      </c>
      <c r="O168" s="28">
        <f>N168/N176</f>
        <v>3.2091917591125195E-2</v>
      </c>
      <c r="P168" s="31">
        <f t="shared" si="5"/>
        <v>151</v>
      </c>
      <c r="Q168" s="28">
        <f>P168/P176</f>
        <v>3.2578209277238403E-2</v>
      </c>
    </row>
    <row r="169" spans="11:17" x14ac:dyDescent="0.15">
      <c r="K169" s="14" t="s">
        <v>125</v>
      </c>
      <c r="L169" s="29">
        <f>地区別5歳毎!H65</f>
        <v>56</v>
      </c>
      <c r="M169" s="28">
        <f>L169/L176</f>
        <v>2.6527711984841308E-2</v>
      </c>
      <c r="N169" s="30">
        <f>地区別5歳毎!H66</f>
        <v>64</v>
      </c>
      <c r="O169" s="28">
        <f>N169/N176</f>
        <v>2.5356576862123614E-2</v>
      </c>
      <c r="P169" s="31">
        <f t="shared" si="5"/>
        <v>120</v>
      </c>
      <c r="Q169" s="28">
        <f>P169/P176</f>
        <v>2.5889967637540454E-2</v>
      </c>
    </row>
    <row r="170" spans="11:17" x14ac:dyDescent="0.15">
      <c r="K170" s="14" t="s">
        <v>126</v>
      </c>
      <c r="L170" s="29">
        <f>地区別5歳毎!G65</f>
        <v>91</v>
      </c>
      <c r="M170" s="28">
        <f>L170/L176</f>
        <v>4.3107531975367125E-2</v>
      </c>
      <c r="N170" s="30">
        <f>地区別5歳毎!G66</f>
        <v>71</v>
      </c>
      <c r="O170" s="28">
        <f>N170/N176</f>
        <v>2.8129952456418382E-2</v>
      </c>
      <c r="P170" s="31">
        <f t="shared" si="5"/>
        <v>162</v>
      </c>
      <c r="Q170" s="28">
        <f>P170/P176</f>
        <v>3.4951456310679613E-2</v>
      </c>
    </row>
    <row r="171" spans="11:17" x14ac:dyDescent="0.15">
      <c r="K171" s="14" t="s">
        <v>127</v>
      </c>
      <c r="L171" s="29">
        <f>地区別5歳毎!F65</f>
        <v>82</v>
      </c>
      <c r="M171" s="28">
        <f>L171/L176</f>
        <v>3.8844149692089054E-2</v>
      </c>
      <c r="N171" s="30">
        <f>地区別5歳毎!F66</f>
        <v>85</v>
      </c>
      <c r="O171" s="28">
        <f>N171/N176</f>
        <v>3.3676703645007924E-2</v>
      </c>
      <c r="P171" s="31">
        <f t="shared" si="5"/>
        <v>167</v>
      </c>
      <c r="Q171" s="28">
        <f>P171/P176</f>
        <v>3.6030204962243795E-2</v>
      </c>
    </row>
    <row r="172" spans="11:17" x14ac:dyDescent="0.15">
      <c r="K172" s="14" t="s">
        <v>128</v>
      </c>
      <c r="L172" s="29">
        <f>地区別5歳毎!E65</f>
        <v>92</v>
      </c>
      <c r="M172" s="28">
        <f>L172/L176</f>
        <v>4.3581241117953577E-2</v>
      </c>
      <c r="N172" s="30">
        <f>地区別5歳毎!E66</f>
        <v>75</v>
      </c>
      <c r="O172" s="28">
        <f>N172/N176</f>
        <v>2.9714738510301108E-2</v>
      </c>
      <c r="P172" s="31">
        <f t="shared" si="5"/>
        <v>167</v>
      </c>
      <c r="Q172" s="28">
        <f>P172/P176</f>
        <v>3.6030204962243795E-2</v>
      </c>
    </row>
    <row r="173" spans="11:17" x14ac:dyDescent="0.15">
      <c r="K173" s="14" t="s">
        <v>129</v>
      </c>
      <c r="L173" s="29">
        <f>地区別5歳毎!D65</f>
        <v>63</v>
      </c>
      <c r="M173" s="28">
        <f>L173/L176</f>
        <v>2.9843675982946471E-2</v>
      </c>
      <c r="N173" s="30">
        <f>地区別5歳毎!D66</f>
        <v>53</v>
      </c>
      <c r="O173" s="28">
        <f>N173/N176</f>
        <v>2.0998415213946117E-2</v>
      </c>
      <c r="P173" s="31">
        <f t="shared" si="5"/>
        <v>116</v>
      </c>
      <c r="Q173" s="28">
        <f>P173/P176</f>
        <v>2.5026968716289105E-2</v>
      </c>
    </row>
    <row r="174" spans="11:17" x14ac:dyDescent="0.15">
      <c r="K174" s="14" t="s">
        <v>130</v>
      </c>
      <c r="L174" s="29">
        <f>地区別5歳毎!C65</f>
        <v>45</v>
      </c>
      <c r="M174" s="28">
        <f>L174/L176</f>
        <v>2.1316911416390336E-2</v>
      </c>
      <c r="N174" s="30">
        <f>地区別5歳毎!C66</f>
        <v>57</v>
      </c>
      <c r="O174" s="28">
        <f>N174/N176</f>
        <v>2.2583201267828843E-2</v>
      </c>
      <c r="P174" s="31">
        <f t="shared" si="5"/>
        <v>102</v>
      </c>
      <c r="Q174" s="28">
        <f>P174/P176</f>
        <v>2.2006472491909384E-2</v>
      </c>
    </row>
    <row r="175" spans="11:17" x14ac:dyDescent="0.15">
      <c r="K175" s="14"/>
    </row>
    <row r="176" spans="11:17" x14ac:dyDescent="0.15">
      <c r="K176" s="14"/>
      <c r="L176" s="29">
        <f>SUM(L154:L174)</f>
        <v>2111</v>
      </c>
      <c r="M176" s="19"/>
      <c r="N176" s="30">
        <f>SUM(N154:N174)</f>
        <v>2524</v>
      </c>
      <c r="O176" s="19"/>
      <c r="P176" s="31">
        <f>SUM(P154:P174)</f>
        <v>4635</v>
      </c>
      <c r="Q176" s="19"/>
    </row>
    <row r="181" spans="2:17" x14ac:dyDescent="0.15">
      <c r="B181" s="25" t="s">
        <v>135</v>
      </c>
    </row>
    <row r="182" spans="2:17" x14ac:dyDescent="0.15">
      <c r="K182" s="14"/>
      <c r="L182" s="25"/>
      <c r="M182" s="25" t="s">
        <v>135</v>
      </c>
      <c r="P182" s="18" t="s">
        <v>102</v>
      </c>
    </row>
    <row r="183" spans="2:17" x14ac:dyDescent="0.15">
      <c r="K183" s="14"/>
      <c r="L183" s="22" t="s">
        <v>96</v>
      </c>
      <c r="M183" s="19" t="s">
        <v>97</v>
      </c>
      <c r="N183" s="16" t="s">
        <v>98</v>
      </c>
      <c r="O183" s="19" t="s">
        <v>99</v>
      </c>
      <c r="P183" s="17" t="s">
        <v>100</v>
      </c>
      <c r="Q183" s="19" t="s">
        <v>101</v>
      </c>
    </row>
    <row r="184" spans="2:17" x14ac:dyDescent="0.15">
      <c r="K184" s="14" t="s">
        <v>17</v>
      </c>
      <c r="L184" s="29">
        <f>地区別5歳毎!W68</f>
        <v>8</v>
      </c>
      <c r="M184" s="28">
        <f>L184/L206</f>
        <v>1.2568932740498673E-4</v>
      </c>
      <c r="N184" s="30">
        <f>地区別5歳毎!W69</f>
        <v>112</v>
      </c>
      <c r="O184" s="28">
        <f>N184/N206</f>
        <v>1.5995429877177949E-3</v>
      </c>
      <c r="P184" s="31">
        <f>L184+N184</f>
        <v>120</v>
      </c>
      <c r="Q184" s="28">
        <f>P184/P206</f>
        <v>8.9773993970180069E-4</v>
      </c>
    </row>
    <row r="185" spans="2:17" x14ac:dyDescent="0.15">
      <c r="K185" s="14" t="s">
        <v>111</v>
      </c>
      <c r="L185" s="29">
        <f>地区別5歳毎!V68</f>
        <v>129</v>
      </c>
      <c r="M185" s="28">
        <f>L185/L206</f>
        <v>2.026740404405411E-3</v>
      </c>
      <c r="N185" s="30">
        <f>地区別5歳毎!V69</f>
        <v>650</v>
      </c>
      <c r="O185" s="28">
        <f>N185/N206</f>
        <v>9.2830619822907735E-3</v>
      </c>
      <c r="P185" s="31">
        <f t="shared" ref="P185:P204" si="6">L185+N185</f>
        <v>779</v>
      </c>
      <c r="Q185" s="28">
        <f>P185/P206</f>
        <v>5.8278284418975231E-3</v>
      </c>
    </row>
    <row r="186" spans="2:17" x14ac:dyDescent="0.15">
      <c r="K186" s="14" t="s">
        <v>112</v>
      </c>
      <c r="L186" s="29">
        <f>地区別5歳毎!U68</f>
        <v>598</v>
      </c>
      <c r="M186" s="28">
        <f>L186/L206</f>
        <v>9.3952772235227581E-3</v>
      </c>
      <c r="N186" s="30">
        <f>地区別5歳毎!U69</f>
        <v>1713</v>
      </c>
      <c r="O186" s="28">
        <f>N186/N206</f>
        <v>2.4464438731790918E-2</v>
      </c>
      <c r="P186" s="31">
        <f t="shared" si="6"/>
        <v>2311</v>
      </c>
      <c r="Q186" s="28">
        <f>P186/P206</f>
        <v>1.7288975005423847E-2</v>
      </c>
    </row>
    <row r="187" spans="2:17" x14ac:dyDescent="0.15">
      <c r="K187" s="14" t="s">
        <v>113</v>
      </c>
      <c r="L187" s="29">
        <f>地区別5歳毎!T68</f>
        <v>1590</v>
      </c>
      <c r="M187" s="28">
        <f>L187/L206</f>
        <v>2.4980753821741111E-2</v>
      </c>
      <c r="N187" s="30">
        <f>地区別5歳毎!T69</f>
        <v>2875</v>
      </c>
      <c r="O187" s="28">
        <f>N187/N206</f>
        <v>4.1059697229363042E-2</v>
      </c>
      <c r="P187" s="31">
        <f t="shared" si="6"/>
        <v>4465</v>
      </c>
      <c r="Q187" s="28">
        <f>P187/P206</f>
        <v>3.3403406923071172E-2</v>
      </c>
    </row>
    <row r="188" spans="2:17" x14ac:dyDescent="0.15">
      <c r="K188" s="14" t="s">
        <v>114</v>
      </c>
      <c r="L188" s="29">
        <f>地区別5歳毎!S68</f>
        <v>2432</v>
      </c>
      <c r="M188" s="28">
        <f>L188/L206</f>
        <v>3.8209555531115963E-2</v>
      </c>
      <c r="N188" s="30">
        <f>地区別5歳毎!S69</f>
        <v>3707</v>
      </c>
      <c r="O188" s="28">
        <f>N188/N206</f>
        <v>5.2942016566695227E-2</v>
      </c>
      <c r="P188" s="31">
        <f t="shared" si="6"/>
        <v>6139</v>
      </c>
      <c r="Q188" s="28">
        <f>P188/P206</f>
        <v>4.5926879081911287E-2</v>
      </c>
    </row>
    <row r="189" spans="2:17" x14ac:dyDescent="0.15">
      <c r="K189" s="14" t="s">
        <v>115</v>
      </c>
      <c r="L189" s="29">
        <f>地区別5歳毎!R68</f>
        <v>3237</v>
      </c>
      <c r="M189" s="28">
        <f>L189/L206</f>
        <v>5.0857044101242754E-2</v>
      </c>
      <c r="N189" s="30">
        <f>地区別5歳毎!R69</f>
        <v>4034</v>
      </c>
      <c r="O189" s="28">
        <f>N189/N206</f>
        <v>5.7612110825478437E-2</v>
      </c>
      <c r="P189" s="31">
        <f t="shared" si="6"/>
        <v>7271</v>
      </c>
      <c r="Q189" s="28">
        <f>P189/P206</f>
        <v>5.4395559179764942E-2</v>
      </c>
    </row>
    <row r="190" spans="2:17" x14ac:dyDescent="0.15">
      <c r="K190" s="14" t="s">
        <v>116</v>
      </c>
      <c r="L190" s="29">
        <f>地区別5歳毎!Q68</f>
        <v>5071</v>
      </c>
      <c r="M190" s="28">
        <f>L190/L206</f>
        <v>7.9671322408835954E-2</v>
      </c>
      <c r="N190" s="30">
        <f>地区別5歳毎!Q69</f>
        <v>5777</v>
      </c>
      <c r="O190" s="28">
        <f>N190/N206</f>
        <v>8.2504998571836616E-2</v>
      </c>
      <c r="P190" s="31">
        <f t="shared" si="6"/>
        <v>10848</v>
      </c>
      <c r="Q190" s="28">
        <f>P190/P206</f>
        <v>8.1155690549042786E-2</v>
      </c>
    </row>
    <row r="191" spans="2:17" x14ac:dyDescent="0.15">
      <c r="K191" s="14" t="s">
        <v>117</v>
      </c>
      <c r="L191" s="29">
        <f>地区別5歳毎!P68</f>
        <v>4692</v>
      </c>
      <c r="M191" s="28">
        <f>L191/L206</f>
        <v>7.3716790523024711E-2</v>
      </c>
      <c r="N191" s="30">
        <f>地区別5歳毎!P69</f>
        <v>4876</v>
      </c>
      <c r="O191" s="28">
        <f>N191/N206</f>
        <v>6.9637246500999714E-2</v>
      </c>
      <c r="P191" s="31">
        <f t="shared" si="6"/>
        <v>9568</v>
      </c>
      <c r="Q191" s="28">
        <f>P191/P206</f>
        <v>7.1579797858890237E-2</v>
      </c>
    </row>
    <row r="192" spans="2:17" x14ac:dyDescent="0.15">
      <c r="K192" s="14" t="s">
        <v>118</v>
      </c>
      <c r="L192" s="29">
        <f>地区別5歳毎!O68</f>
        <v>4399</v>
      </c>
      <c r="M192" s="28">
        <f>L192/L206</f>
        <v>6.9113418906817076E-2</v>
      </c>
      <c r="N192" s="30">
        <f>地区別5歳毎!O69</f>
        <v>4763</v>
      </c>
      <c r="O192" s="28">
        <f>N192/N206</f>
        <v>6.8023421879463017E-2</v>
      </c>
      <c r="P192" s="31">
        <f t="shared" si="6"/>
        <v>9162</v>
      </c>
      <c r="Q192" s="28">
        <f>P192/P206</f>
        <v>6.8542444396232485E-2</v>
      </c>
    </row>
    <row r="193" spans="11:17" x14ac:dyDescent="0.15">
      <c r="K193" s="14" t="s">
        <v>119</v>
      </c>
      <c r="L193" s="29">
        <f>地区別5歳毎!N68</f>
        <v>4021</v>
      </c>
      <c r="M193" s="28">
        <f>L193/L206</f>
        <v>6.3174598186931455E-2</v>
      </c>
      <c r="N193" s="30">
        <f>地区別5歳毎!N69</f>
        <v>4564</v>
      </c>
      <c r="O193" s="28">
        <f>N193/N206</f>
        <v>6.5181376749500142E-2</v>
      </c>
      <c r="P193" s="31">
        <f t="shared" si="6"/>
        <v>8585</v>
      </c>
      <c r="Q193" s="28">
        <f>P193/P206</f>
        <v>6.4225811519499659E-2</v>
      </c>
    </row>
    <row r="194" spans="11:17" x14ac:dyDescent="0.15">
      <c r="K194" s="14" t="s">
        <v>120</v>
      </c>
      <c r="L194" s="29">
        <f>地区別5歳毎!M68</f>
        <v>4397</v>
      </c>
      <c r="M194" s="28">
        <f>L194/L206</f>
        <v>6.9081996574965832E-2</v>
      </c>
      <c r="N194" s="30">
        <f>地区別5歳毎!M69</f>
        <v>4697</v>
      </c>
      <c r="O194" s="28">
        <f>N194/N206</f>
        <v>6.7080834047415022E-2</v>
      </c>
      <c r="P194" s="31">
        <f t="shared" si="6"/>
        <v>9094</v>
      </c>
      <c r="Q194" s="28">
        <f>P194/P206</f>
        <v>6.8033725097068135E-2</v>
      </c>
    </row>
    <row r="195" spans="11:17" x14ac:dyDescent="0.15">
      <c r="K195" s="14" t="s">
        <v>121</v>
      </c>
      <c r="L195" s="29">
        <f>地区別5歳毎!L68</f>
        <v>4489</v>
      </c>
      <c r="M195" s="28">
        <f>L195/L206</f>
        <v>7.0527423840123171E-2</v>
      </c>
      <c r="N195" s="30">
        <f>地区別5歳毎!L69</f>
        <v>4628</v>
      </c>
      <c r="O195" s="28">
        <f>N195/N206</f>
        <v>6.6095401313910312E-2</v>
      </c>
      <c r="P195" s="31">
        <f t="shared" si="6"/>
        <v>9117</v>
      </c>
      <c r="Q195" s="28">
        <f>P195/P206</f>
        <v>6.8205791918844308E-2</v>
      </c>
    </row>
    <row r="196" spans="11:17" x14ac:dyDescent="0.15">
      <c r="K196" s="14" t="s">
        <v>122</v>
      </c>
      <c r="L196" s="29">
        <f>地区別5歳毎!K68</f>
        <v>4053</v>
      </c>
      <c r="M196" s="28">
        <f>L196/L206</f>
        <v>6.3677355496551402E-2</v>
      </c>
      <c r="N196" s="30">
        <f>地区別5歳毎!K69</f>
        <v>4132</v>
      </c>
      <c r="O196" s="28">
        <f>N196/N206</f>
        <v>5.9011710939731503E-2</v>
      </c>
      <c r="P196" s="31">
        <f t="shared" si="6"/>
        <v>8185</v>
      </c>
      <c r="Q196" s="28">
        <f>P196/P206</f>
        <v>6.1233345053826993E-2</v>
      </c>
    </row>
    <row r="197" spans="11:17" x14ac:dyDescent="0.15">
      <c r="K197" s="14" t="s">
        <v>123</v>
      </c>
      <c r="L197" s="29">
        <f>地区別5歳毎!J68</f>
        <v>3597</v>
      </c>
      <c r="M197" s="28">
        <f>L197/L206</f>
        <v>5.6513063834467157E-2</v>
      </c>
      <c r="N197" s="30">
        <f>地区別5歳毎!J69</f>
        <v>3668</v>
      </c>
      <c r="O197" s="28">
        <f>N197/N206</f>
        <v>5.2385032847757786E-2</v>
      </c>
      <c r="P197" s="31">
        <f t="shared" si="6"/>
        <v>7265</v>
      </c>
      <c r="Q197" s="28">
        <f>P197/P206</f>
        <v>5.4350672182779849E-2</v>
      </c>
    </row>
    <row r="198" spans="11:17" x14ac:dyDescent="0.15">
      <c r="K198" s="14" t="s">
        <v>124</v>
      </c>
      <c r="L198" s="29">
        <f>地区別5歳毎!I68</f>
        <v>3042</v>
      </c>
      <c r="M198" s="28">
        <f>L198/L206</f>
        <v>4.7793366745746205E-2</v>
      </c>
      <c r="N198" s="30">
        <f>地区別5歳毎!I69</f>
        <v>2991</v>
      </c>
      <c r="O198" s="28">
        <f>N198/N206</f>
        <v>4.2716366752356467E-2</v>
      </c>
      <c r="P198" s="31">
        <f t="shared" si="6"/>
        <v>6033</v>
      </c>
      <c r="Q198" s="28">
        <f>P198/P206</f>
        <v>4.5133875468508028E-2</v>
      </c>
    </row>
    <row r="199" spans="11:17" x14ac:dyDescent="0.15">
      <c r="K199" s="14" t="s">
        <v>125</v>
      </c>
      <c r="L199" s="29">
        <f>地区別5歳毎!H68</f>
        <v>2738</v>
      </c>
      <c r="M199" s="28">
        <f>L199/L206</f>
        <v>4.3017172304356706E-2</v>
      </c>
      <c r="N199" s="30">
        <f>地区別5歳毎!H69</f>
        <v>2600</v>
      </c>
      <c r="O199" s="28">
        <f>N199/N206</f>
        <v>3.7132247929163094E-2</v>
      </c>
      <c r="P199" s="31">
        <f t="shared" si="6"/>
        <v>5338</v>
      </c>
      <c r="Q199" s="28">
        <f>P199/P206</f>
        <v>3.9934464984401771E-2</v>
      </c>
    </row>
    <row r="200" spans="11:17" x14ac:dyDescent="0.15">
      <c r="K200" s="14" t="s">
        <v>126</v>
      </c>
      <c r="L200" s="29">
        <f>地区別5歳毎!G68</f>
        <v>2728</v>
      </c>
      <c r="M200" s="28">
        <f>L200/L206</f>
        <v>4.2860060645100471E-2</v>
      </c>
      <c r="N200" s="30">
        <f>地区別5歳毎!G69</f>
        <v>2640</v>
      </c>
      <c r="O200" s="28">
        <f>N200/N206</f>
        <v>3.7703513281919454E-2</v>
      </c>
      <c r="P200" s="31">
        <f t="shared" si="6"/>
        <v>5368</v>
      </c>
      <c r="Q200" s="28">
        <f>P200/P206</f>
        <v>4.0158899969327221E-2</v>
      </c>
    </row>
    <row r="201" spans="11:17" x14ac:dyDescent="0.15">
      <c r="K201" s="14" t="s">
        <v>127</v>
      </c>
      <c r="L201" s="29">
        <f>地区別5歳毎!F68</f>
        <v>3305</v>
      </c>
      <c r="M201" s="28">
        <f>L201/L206</f>
        <v>5.1925403384185137E-2</v>
      </c>
      <c r="N201" s="30">
        <f>地区別5歳毎!F69</f>
        <v>3057</v>
      </c>
      <c r="O201" s="28">
        <f>N201/N206</f>
        <v>4.3658954584404455E-2</v>
      </c>
      <c r="P201" s="31">
        <f t="shared" si="6"/>
        <v>6362</v>
      </c>
      <c r="Q201" s="28">
        <f>P201/P206</f>
        <v>4.7595179136523801E-2</v>
      </c>
    </row>
    <row r="202" spans="11:17" x14ac:dyDescent="0.15">
      <c r="K202" s="14" t="s">
        <v>128</v>
      </c>
      <c r="L202" s="29">
        <f>地区別5歳毎!E68</f>
        <v>3403</v>
      </c>
      <c r="M202" s="28">
        <f>L202/L206</f>
        <v>5.346509764489623E-2</v>
      </c>
      <c r="N202" s="30">
        <f>地区別5歳毎!E69</f>
        <v>3099</v>
      </c>
      <c r="O202" s="28">
        <f>N202/N206</f>
        <v>4.4258783204798632E-2</v>
      </c>
      <c r="P202" s="31">
        <f t="shared" si="6"/>
        <v>6502</v>
      </c>
      <c r="Q202" s="28">
        <f>P202/P206</f>
        <v>4.8642542399509235E-2</v>
      </c>
    </row>
    <row r="203" spans="11:17" x14ac:dyDescent="0.15">
      <c r="K203" s="14" t="s">
        <v>129</v>
      </c>
      <c r="L203" s="29">
        <f>地区別5歳毎!D68</f>
        <v>3089</v>
      </c>
      <c r="M203" s="28">
        <f>L203/L206</f>
        <v>4.8531791544250497E-2</v>
      </c>
      <c r="N203" s="30">
        <f>地区別5歳毎!D69</f>
        <v>3008</v>
      </c>
      <c r="O203" s="28">
        <f>N203/N206</f>
        <v>4.2959154527277922E-2</v>
      </c>
      <c r="P203" s="31">
        <f t="shared" si="6"/>
        <v>6097</v>
      </c>
      <c r="Q203" s="28">
        <f>P203/P206</f>
        <v>4.5612670103015659E-2</v>
      </c>
    </row>
    <row r="204" spans="11:17" x14ac:dyDescent="0.15">
      <c r="K204" s="14" t="s">
        <v>130</v>
      </c>
      <c r="L204" s="29">
        <f>地区別5歳毎!C68</f>
        <v>2631</v>
      </c>
      <c r="M204" s="28">
        <f>L204/L206</f>
        <v>4.1336077550315008E-2</v>
      </c>
      <c r="N204" s="30">
        <f>地区別5歳毎!C69</f>
        <v>2429</v>
      </c>
      <c r="O204" s="28">
        <f>N204/N206</f>
        <v>3.4690088546129677E-2</v>
      </c>
      <c r="P204" s="31">
        <f t="shared" si="6"/>
        <v>5060</v>
      </c>
      <c r="Q204" s="28">
        <f>P204/P206</f>
        <v>3.7854700790759262E-2</v>
      </c>
    </row>
    <row r="205" spans="11:17" x14ac:dyDescent="0.15">
      <c r="K205" s="14"/>
    </row>
    <row r="206" spans="11:17" x14ac:dyDescent="0.15">
      <c r="K206" s="14"/>
      <c r="L206" s="29">
        <f>SUM(L184:L204)</f>
        <v>63649</v>
      </c>
      <c r="M206" s="19"/>
      <c r="N206" s="30">
        <f>SUM(N184:N204)</f>
        <v>70020</v>
      </c>
      <c r="O206" s="19"/>
      <c r="P206" s="31">
        <f>SUM(P184:P204)</f>
        <v>133669</v>
      </c>
      <c r="Q206" s="19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175" workbookViewId="0">
      <selection activeCell="M106" sqref="M106"/>
    </sheetView>
  </sheetViews>
  <sheetFormatPr defaultRowHeight="13.5" x14ac:dyDescent="0.15"/>
  <cols>
    <col min="12" max="12" width="9" style="18" customWidth="1"/>
    <col min="13" max="13" width="10.75" style="18" customWidth="1"/>
    <col min="14" max="14" width="9" style="18" customWidth="1"/>
  </cols>
  <sheetData>
    <row r="1" spans="2:25" x14ac:dyDescent="0.15">
      <c r="B1" s="25" t="s">
        <v>131</v>
      </c>
      <c r="M1" s="25" t="s">
        <v>131</v>
      </c>
    </row>
    <row r="2" spans="2:25" x14ac:dyDescent="0.15">
      <c r="B2" s="25"/>
      <c r="P2" t="s">
        <v>102</v>
      </c>
      <c r="T2" s="18"/>
      <c r="U2" s="18"/>
      <c r="V2" s="18"/>
      <c r="X2" t="s">
        <v>102</v>
      </c>
    </row>
    <row r="3" spans="2:25" x14ac:dyDescent="0.15">
      <c r="B3" s="25"/>
      <c r="K3" s="14"/>
      <c r="L3" s="19" t="s">
        <v>96</v>
      </c>
      <c r="M3" s="22" t="s">
        <v>97</v>
      </c>
      <c r="N3" s="19" t="s">
        <v>98</v>
      </c>
      <c r="O3" s="16" t="s">
        <v>99</v>
      </c>
      <c r="P3" s="15" t="s">
        <v>100</v>
      </c>
      <c r="Q3" s="17" t="s">
        <v>101</v>
      </c>
      <c r="S3" s="14"/>
      <c r="T3" s="19" t="s">
        <v>96</v>
      </c>
      <c r="U3" s="22" t="s">
        <v>97</v>
      </c>
      <c r="V3" s="19" t="s">
        <v>98</v>
      </c>
      <c r="W3" s="16" t="s">
        <v>99</v>
      </c>
      <c r="X3" s="15" t="s">
        <v>100</v>
      </c>
      <c r="Y3" s="17" t="s">
        <v>101</v>
      </c>
    </row>
    <row r="4" spans="2:25" x14ac:dyDescent="0.15">
      <c r="K4" s="14" t="s">
        <v>17</v>
      </c>
      <c r="L4" s="20">
        <f>地区別5歳毎!W23</f>
        <v>5</v>
      </c>
      <c r="M4" s="23">
        <f>L4/L26</f>
        <v>1.1482110871262572E-4</v>
      </c>
      <c r="N4" s="20">
        <f>地区別5歳毎!W24</f>
        <v>66</v>
      </c>
      <c r="O4" s="21">
        <f>N4/N26</f>
        <v>1.3787052704142383E-3</v>
      </c>
      <c r="P4" s="20">
        <f t="shared" ref="P4:P24" si="0">L4+N4</f>
        <v>71</v>
      </c>
      <c r="Q4" s="24">
        <f>P4/P26</f>
        <v>7.7666079613201045E-4</v>
      </c>
      <c r="S4" s="14" t="s">
        <v>1</v>
      </c>
      <c r="T4" s="20">
        <f>SUM(L4:L4)</f>
        <v>5</v>
      </c>
      <c r="U4" s="23">
        <f>T4/L26</f>
        <v>1.1482110871262572E-4</v>
      </c>
      <c r="V4" s="20">
        <f>SUM(N4:N4)</f>
        <v>66</v>
      </c>
      <c r="W4" s="21">
        <f>V4/N26</f>
        <v>1.3787052704142383E-3</v>
      </c>
      <c r="X4" s="20">
        <f>SUM(P4:P4)</f>
        <v>71</v>
      </c>
      <c r="Y4" s="24">
        <f>X4/P26</f>
        <v>7.7666079613201045E-4</v>
      </c>
    </row>
    <row r="5" spans="2:25" x14ac:dyDescent="0.15">
      <c r="K5" s="14" t="s">
        <v>111</v>
      </c>
      <c r="L5" s="20">
        <f>地区別5歳毎!V23</f>
        <v>80</v>
      </c>
      <c r="M5" s="23">
        <f>L5/L26</f>
        <v>1.8371377394020116E-3</v>
      </c>
      <c r="N5" s="20">
        <f>地区別5歳毎!V24</f>
        <v>399</v>
      </c>
      <c r="O5" s="21">
        <f>N5/N26</f>
        <v>8.3349000438678947E-3</v>
      </c>
      <c r="P5" s="20">
        <f t="shared" si="0"/>
        <v>479</v>
      </c>
      <c r="Q5" s="24">
        <f>P5/P26</f>
        <v>5.2397256527779296E-3</v>
      </c>
      <c r="S5" s="14" t="s">
        <v>136</v>
      </c>
      <c r="T5" s="20">
        <f>SUM(L4:L5)</f>
        <v>85</v>
      </c>
      <c r="U5" s="23">
        <f>T5/L26</f>
        <v>1.9519588481146375E-3</v>
      </c>
      <c r="V5" s="20">
        <f>SUM(N4:N5)</f>
        <v>465</v>
      </c>
      <c r="W5" s="21">
        <f>V5/N26</f>
        <v>9.7136053142821335E-3</v>
      </c>
      <c r="X5" s="20">
        <f>SUM(P4:P5)</f>
        <v>550</v>
      </c>
      <c r="Y5" s="24">
        <f>X5/P26</f>
        <v>6.0163864489099399E-3</v>
      </c>
    </row>
    <row r="6" spans="2:25" x14ac:dyDescent="0.15">
      <c r="K6" s="14" t="s">
        <v>112</v>
      </c>
      <c r="L6" s="20">
        <f>地区別5歳毎!U23</f>
        <v>387</v>
      </c>
      <c r="M6" s="23">
        <f>L6/L26</f>
        <v>8.887153814357231E-3</v>
      </c>
      <c r="N6" s="20">
        <f>地区別5歳毎!U24</f>
        <v>1036</v>
      </c>
      <c r="O6" s="21">
        <f>N6/N26</f>
        <v>2.1641494850744708E-2</v>
      </c>
      <c r="P6" s="20">
        <f t="shared" si="0"/>
        <v>1423</v>
      </c>
      <c r="Q6" s="24">
        <f>P6/P26</f>
        <v>1.5566032575997899E-2</v>
      </c>
      <c r="S6" s="14" t="s">
        <v>137</v>
      </c>
      <c r="T6" s="20">
        <f>SUM(L4:L6)</f>
        <v>472</v>
      </c>
      <c r="U6" s="23">
        <f>T6/L26</f>
        <v>1.0839112662471869E-2</v>
      </c>
      <c r="V6" s="20">
        <f>SUM(N4:N6)</f>
        <v>1501</v>
      </c>
      <c r="W6" s="21">
        <f>V6/N26</f>
        <v>3.1355100165026843E-2</v>
      </c>
      <c r="X6" s="20">
        <f>SUM(P4:P6)</f>
        <v>1973</v>
      </c>
      <c r="Y6" s="24">
        <f>X6/P26</f>
        <v>2.1582419024907838E-2</v>
      </c>
    </row>
    <row r="7" spans="2:25" x14ac:dyDescent="0.15">
      <c r="K7" s="14" t="s">
        <v>113</v>
      </c>
      <c r="L7" s="20">
        <f>地区別5歳毎!T23</f>
        <v>1064</v>
      </c>
      <c r="M7" s="23">
        <f>L7/L26</f>
        <v>2.4433931934046756E-2</v>
      </c>
      <c r="N7" s="20">
        <f>地区別5歳毎!T24</f>
        <v>1823</v>
      </c>
      <c r="O7" s="21">
        <f>N7/N26</f>
        <v>3.8081510726744795E-2</v>
      </c>
      <c r="P7" s="20">
        <f t="shared" si="0"/>
        <v>2887</v>
      </c>
      <c r="Q7" s="24">
        <f>P7/P26</f>
        <v>3.1580559414550902E-2</v>
      </c>
      <c r="S7" s="14" t="s">
        <v>138</v>
      </c>
      <c r="T7" s="20">
        <f>SUM(L4:L7)</f>
        <v>1536</v>
      </c>
      <c r="U7" s="23">
        <f>T7/L26</f>
        <v>3.5273044596518623E-2</v>
      </c>
      <c r="V7" s="20">
        <f>SUM(N4:N7)</f>
        <v>3324</v>
      </c>
      <c r="W7" s="21">
        <f>V7/N26</f>
        <v>6.9436610891771638E-2</v>
      </c>
      <c r="X7" s="20">
        <f>SUM(P4:P7)</f>
        <v>4860</v>
      </c>
      <c r="Y7" s="24">
        <f>X7/P26</f>
        <v>5.3162978439458747E-2</v>
      </c>
    </row>
    <row r="8" spans="2:25" x14ac:dyDescent="0.15">
      <c r="K8" s="14" t="s">
        <v>114</v>
      </c>
      <c r="L8" s="20">
        <f>地区別5歳毎!S23</f>
        <v>1597</v>
      </c>
      <c r="M8" s="23">
        <f>L8/L26</f>
        <v>3.6673862122812657E-2</v>
      </c>
      <c r="N8" s="20">
        <f>地区別5歳毎!S24</f>
        <v>2470</v>
      </c>
      <c r="O8" s="21">
        <f>N8/N26</f>
        <v>5.1597000271563158E-2</v>
      </c>
      <c r="P8" s="20">
        <f t="shared" si="0"/>
        <v>4067</v>
      </c>
      <c r="Q8" s="24">
        <f>P8/P26</f>
        <v>4.448844306857587E-2</v>
      </c>
      <c r="S8" s="14" t="s">
        <v>139</v>
      </c>
      <c r="T8" s="20">
        <f>SUM(L4:L8)</f>
        <v>3133</v>
      </c>
      <c r="U8" s="23">
        <f>T8/L26</f>
        <v>7.194690671933128E-2</v>
      </c>
      <c r="V8" s="20">
        <f>SUM(N4:N8)</f>
        <v>5794</v>
      </c>
      <c r="W8" s="21">
        <f>V8/N26</f>
        <v>0.12103361116333479</v>
      </c>
      <c r="X8" s="20">
        <f>SUM(P4:P8)</f>
        <v>8927</v>
      </c>
      <c r="Y8" s="24">
        <f>X8/P26</f>
        <v>9.7651421508034617E-2</v>
      </c>
    </row>
    <row r="9" spans="2:25" x14ac:dyDescent="0.15">
      <c r="K9" s="14" t="s">
        <v>115</v>
      </c>
      <c r="L9" s="20">
        <f>地区別5歳毎!R23</f>
        <v>2124</v>
      </c>
      <c r="M9" s="23">
        <f>L9/L26</f>
        <v>4.8776006981123408E-2</v>
      </c>
      <c r="N9" s="20">
        <f>地区別5歳毎!R24</f>
        <v>2694</v>
      </c>
      <c r="O9" s="21">
        <f>N9/N26</f>
        <v>5.6276242401453909E-2</v>
      </c>
      <c r="P9" s="20">
        <f t="shared" si="0"/>
        <v>4818</v>
      </c>
      <c r="Q9" s="24">
        <f>P9/P26</f>
        <v>5.2703545292451075E-2</v>
      </c>
      <c r="S9" s="14" t="s">
        <v>140</v>
      </c>
      <c r="T9" s="20">
        <f>SUM(L4:L9)</f>
        <v>5257</v>
      </c>
      <c r="U9" s="23">
        <f>T9/L26</f>
        <v>0.1207229137004547</v>
      </c>
      <c r="V9" s="20">
        <f>SUM(N4:N9)</f>
        <v>8488</v>
      </c>
      <c r="W9" s="21">
        <f>V9/N26</f>
        <v>0.17730985356478871</v>
      </c>
      <c r="X9" s="20">
        <f>SUM(P4:P9)</f>
        <v>13745</v>
      </c>
      <c r="Y9" s="24">
        <f>X9/P26</f>
        <v>0.15035496680048568</v>
      </c>
    </row>
    <row r="10" spans="2:25" x14ac:dyDescent="0.15">
      <c r="K10" s="14" t="s">
        <v>116</v>
      </c>
      <c r="L10" s="20">
        <f>地区別5歳毎!Q23</f>
        <v>3094</v>
      </c>
      <c r="M10" s="23">
        <f>L10/L26</f>
        <v>7.1051302071372807E-2</v>
      </c>
      <c r="N10" s="20">
        <f>地区別5歳毎!Q24</f>
        <v>3665</v>
      </c>
      <c r="O10" s="21">
        <f>N10/N26</f>
        <v>7.6559921455578536E-2</v>
      </c>
      <c r="P10" s="20">
        <f t="shared" si="0"/>
        <v>6759</v>
      </c>
      <c r="Q10" s="24">
        <f>P10/P26</f>
        <v>7.393592001487688E-2</v>
      </c>
      <c r="S10" s="14" t="s">
        <v>141</v>
      </c>
      <c r="T10" s="20">
        <f>SUM(L4:L10)</f>
        <v>8351</v>
      </c>
      <c r="U10" s="23">
        <f>T10/L26</f>
        <v>0.19177421577182749</v>
      </c>
      <c r="V10" s="20">
        <f>SUM(N4:N10)</f>
        <v>12153</v>
      </c>
      <c r="W10" s="21">
        <f>V10/N26</f>
        <v>0.25386977502036723</v>
      </c>
      <c r="X10" s="20">
        <f>SUM(P4:P10)</f>
        <v>20504</v>
      </c>
      <c r="Y10" s="24">
        <f>X10/P26</f>
        <v>0.22429088681536258</v>
      </c>
    </row>
    <row r="11" spans="2:25" x14ac:dyDescent="0.15">
      <c r="K11" s="14" t="s">
        <v>117</v>
      </c>
      <c r="L11" s="20">
        <f>地区別5歳毎!P23</f>
        <v>2937</v>
      </c>
      <c r="M11" s="23">
        <f>L11/L26</f>
        <v>6.7445919257796347E-2</v>
      </c>
      <c r="N11" s="20">
        <f>地区別5歳毎!P24</f>
        <v>3075</v>
      </c>
      <c r="O11" s="21">
        <f>N11/N26</f>
        <v>6.4235131917027011E-2</v>
      </c>
      <c r="P11" s="20">
        <f t="shared" si="0"/>
        <v>6012</v>
      </c>
      <c r="Q11" s="24">
        <f>P11/P26</f>
        <v>6.5764573328811929E-2</v>
      </c>
      <c r="S11" s="14" t="s">
        <v>142</v>
      </c>
      <c r="T11" s="20">
        <f>SUM(L4:L11)</f>
        <v>11288</v>
      </c>
      <c r="U11" s="23">
        <f>T11/L26</f>
        <v>0.25922013502962382</v>
      </c>
      <c r="V11" s="20">
        <f>SUM(N4:N11)</f>
        <v>15228</v>
      </c>
      <c r="W11" s="21">
        <f>V11/N26</f>
        <v>0.31810490693739424</v>
      </c>
      <c r="X11" s="20">
        <f>SUM(P4:P11)</f>
        <v>26516</v>
      </c>
      <c r="Y11" s="24">
        <f>X11/P26</f>
        <v>0.29005546014417449</v>
      </c>
    </row>
    <row r="12" spans="2:25" x14ac:dyDescent="0.15">
      <c r="K12" s="14" t="s">
        <v>118</v>
      </c>
      <c r="L12" s="20">
        <f>地区別5歳毎!O23</f>
        <v>2851</v>
      </c>
      <c r="M12" s="23">
        <f>L12/L26</f>
        <v>6.5470996187939196E-2</v>
      </c>
      <c r="N12" s="20">
        <f>地区別5歳毎!O24</f>
        <v>3092</v>
      </c>
      <c r="O12" s="21">
        <f>N12/N26</f>
        <v>6.4590252971527651E-2</v>
      </c>
      <c r="P12" s="20">
        <f t="shared" si="0"/>
        <v>5943</v>
      </c>
      <c r="Q12" s="24">
        <f>P12/P26</f>
        <v>6.5009790301585046E-2</v>
      </c>
      <c r="S12" s="14" t="s">
        <v>143</v>
      </c>
      <c r="T12" s="20">
        <f>SUM(L4:L12)</f>
        <v>14139</v>
      </c>
      <c r="U12" s="23">
        <f>T12/L26</f>
        <v>0.32469113121756304</v>
      </c>
      <c r="V12" s="20">
        <f>SUM(N4:N12)</f>
        <v>18320</v>
      </c>
      <c r="W12" s="21">
        <f>V12/N26</f>
        <v>0.38269515990892189</v>
      </c>
      <c r="X12" s="20">
        <f>SUM(P4:P12)</f>
        <v>32459</v>
      </c>
      <c r="Y12" s="24">
        <f>X12/P26</f>
        <v>0.35506525044575954</v>
      </c>
    </row>
    <row r="13" spans="2:25" x14ac:dyDescent="0.15">
      <c r="K13" s="14" t="s">
        <v>119</v>
      </c>
      <c r="L13" s="20">
        <f>地区別5歳毎!N23</f>
        <v>2711</v>
      </c>
      <c r="M13" s="23">
        <f>L13/L26</f>
        <v>6.2256005143985674E-2</v>
      </c>
      <c r="N13" s="20">
        <f>地区別5歳毎!N24</f>
        <v>3149</v>
      </c>
      <c r="O13" s="21">
        <f>N13/N26</f>
        <v>6.5780952977794488E-2</v>
      </c>
      <c r="P13" s="20">
        <f t="shared" si="0"/>
        <v>5860</v>
      </c>
      <c r="Q13" s="24">
        <f>P13/P26</f>
        <v>6.4101862892022271E-2</v>
      </c>
      <c r="S13" s="14" t="s">
        <v>144</v>
      </c>
      <c r="T13" s="20">
        <f>SUM(L4:L13)</f>
        <v>16850</v>
      </c>
      <c r="U13" s="23">
        <f>T13/L26</f>
        <v>0.3869471363615487</v>
      </c>
      <c r="V13" s="20">
        <f>SUM(N4:N13)</f>
        <v>21469</v>
      </c>
      <c r="W13" s="21">
        <f>V13/N26</f>
        <v>0.4484761128867164</v>
      </c>
      <c r="X13" s="20">
        <f>SUM(P4:P13)</f>
        <v>38319</v>
      </c>
      <c r="Y13" s="24">
        <f>X13/P26</f>
        <v>0.41916711333778184</v>
      </c>
    </row>
    <row r="14" spans="2:25" x14ac:dyDescent="0.15">
      <c r="K14" s="14" t="s">
        <v>120</v>
      </c>
      <c r="L14" s="20">
        <f>地区別5歳毎!M23</f>
        <v>3115</v>
      </c>
      <c r="M14" s="23">
        <f>L14/L26</f>
        <v>7.1533550727965828E-2</v>
      </c>
      <c r="N14" s="20">
        <f>地区別5歳毎!M24</f>
        <v>3379</v>
      </c>
      <c r="O14" s="21">
        <f>N14/N26</f>
        <v>7.058553195045017E-2</v>
      </c>
      <c r="P14" s="20">
        <f t="shared" si="0"/>
        <v>6494</v>
      </c>
      <c r="Q14" s="24">
        <f>P14/P26</f>
        <v>7.1037115634947551E-2</v>
      </c>
      <c r="S14" s="14" t="s">
        <v>145</v>
      </c>
      <c r="T14" s="20">
        <f>SUM(L4:L14)</f>
        <v>19965</v>
      </c>
      <c r="U14" s="23">
        <f>T14/L26</f>
        <v>0.45848068708951456</v>
      </c>
      <c r="V14" s="20">
        <f>SUM(N4:N14)</f>
        <v>24848</v>
      </c>
      <c r="W14" s="21">
        <f>V14/N26</f>
        <v>0.51906164483716655</v>
      </c>
      <c r="X14" s="20">
        <f>SUM(P4:P14)</f>
        <v>44813</v>
      </c>
      <c r="Y14" s="24">
        <f>X14/P26</f>
        <v>0.49020422897272936</v>
      </c>
    </row>
    <row r="15" spans="2:25" x14ac:dyDescent="0.15">
      <c r="K15" s="14" t="s">
        <v>121</v>
      </c>
      <c r="L15" s="20">
        <f>地区別5歳毎!L23</f>
        <v>3222</v>
      </c>
      <c r="M15" s="23">
        <f>L15/L26</f>
        <v>7.3990722454416014E-2</v>
      </c>
      <c r="N15" s="20">
        <f>地区別5歳毎!L24</f>
        <v>3321</v>
      </c>
      <c r="O15" s="21">
        <f>N15/N26</f>
        <v>6.9373942470389166E-2</v>
      </c>
      <c r="P15" s="20">
        <f t="shared" si="0"/>
        <v>6543</v>
      </c>
      <c r="Q15" s="24">
        <f>P15/P26</f>
        <v>7.1573120973123155E-2</v>
      </c>
      <c r="S15" s="14" t="s">
        <v>146</v>
      </c>
      <c r="T15" s="20">
        <f>SUM(L4:L15)</f>
        <v>23187</v>
      </c>
      <c r="U15" s="23">
        <f>T15/L26</f>
        <v>0.53247140954393057</v>
      </c>
      <c r="V15" s="20">
        <f>SUM(N4:N15)</f>
        <v>28169</v>
      </c>
      <c r="W15" s="21">
        <f>V15/N26</f>
        <v>0.58843558730755574</v>
      </c>
      <c r="X15" s="20">
        <f>SUM(P4:P15)</f>
        <v>51356</v>
      </c>
      <c r="Y15" s="24">
        <f>X15/P26</f>
        <v>0.56177734994585249</v>
      </c>
    </row>
    <row r="16" spans="2:25" x14ac:dyDescent="0.15">
      <c r="K16" s="14" t="s">
        <v>122</v>
      </c>
      <c r="L16" s="20">
        <f>地区別5歳毎!K23</f>
        <v>2879</v>
      </c>
      <c r="M16" s="23">
        <f>L16/L26</f>
        <v>6.6113994396729894E-2</v>
      </c>
      <c r="N16" s="20">
        <f>地区別5歳毎!K24</f>
        <v>2953</v>
      </c>
      <c r="O16" s="21">
        <f>N16/N26</f>
        <v>6.1686616114140086E-2</v>
      </c>
      <c r="P16" s="20">
        <f t="shared" si="0"/>
        <v>5832</v>
      </c>
      <c r="Q16" s="24">
        <f>P16/P26</f>
        <v>6.3795574127350499E-2</v>
      </c>
      <c r="S16" s="14" t="s">
        <v>103</v>
      </c>
      <c r="T16" s="20">
        <f>SUM(L16:L24)</f>
        <v>20359</v>
      </c>
      <c r="U16" s="23">
        <f>T16/L26</f>
        <v>0.46752859045606943</v>
      </c>
      <c r="V16" s="20">
        <f>SUM(N16:N24)</f>
        <v>19702</v>
      </c>
      <c r="W16" s="21">
        <f>V16/N26</f>
        <v>0.41156441269244426</v>
      </c>
      <c r="X16" s="20">
        <f>SUM(P16:P24)</f>
        <v>40061</v>
      </c>
      <c r="Y16" s="24">
        <f>X16/P26</f>
        <v>0.43822265005414746</v>
      </c>
    </row>
    <row r="17" spans="2:25" x14ac:dyDescent="0.15">
      <c r="K17" s="14" t="s">
        <v>123</v>
      </c>
      <c r="L17" s="20">
        <f>地区別5歳毎!J23</f>
        <v>2566</v>
      </c>
      <c r="M17" s="23">
        <f>L17/L26</f>
        <v>5.8926192991319522E-2</v>
      </c>
      <c r="N17" s="20">
        <f>地区別5歳毎!J24</f>
        <v>2611</v>
      </c>
      <c r="O17" s="21">
        <f>N17/N26</f>
        <v>5.4542416076539035E-2</v>
      </c>
      <c r="P17" s="20">
        <f t="shared" si="0"/>
        <v>5177</v>
      </c>
      <c r="Q17" s="24">
        <f>P17/P26</f>
        <v>5.663060481092138E-2</v>
      </c>
      <c r="S17" s="14" t="s">
        <v>104</v>
      </c>
      <c r="T17" s="20">
        <f>SUM(L17:L24)</f>
        <v>17480</v>
      </c>
      <c r="U17" s="23">
        <f>T17/L26</f>
        <v>0.40141459605933955</v>
      </c>
      <c r="V17" s="20">
        <f>SUM(N17:N24)</f>
        <v>16749</v>
      </c>
      <c r="W17" s="21">
        <f>V17/N26</f>
        <v>0.3498777965783042</v>
      </c>
      <c r="X17" s="20">
        <f>SUM(P17:P24)</f>
        <v>34229</v>
      </c>
      <c r="Y17" s="24">
        <f>X17/P26</f>
        <v>0.37442707592679697</v>
      </c>
    </row>
    <row r="18" spans="2:25" x14ac:dyDescent="0.15">
      <c r="K18" s="14" t="s">
        <v>124</v>
      </c>
      <c r="L18" s="20">
        <f>地区別5歳毎!I23</f>
        <v>2142</v>
      </c>
      <c r="M18" s="23">
        <f>L18/L26</f>
        <v>4.9189362972488861E-2</v>
      </c>
      <c r="N18" s="20">
        <f>地区別5歳毎!I24</f>
        <v>2040</v>
      </c>
      <c r="O18" s="21">
        <f>N18/N26</f>
        <v>4.2614526540076456E-2</v>
      </c>
      <c r="P18" s="20">
        <f t="shared" si="0"/>
        <v>4182</v>
      </c>
      <c r="Q18" s="24">
        <f>P18/P26</f>
        <v>4.5746414780620671E-2</v>
      </c>
      <c r="S18" s="14" t="s">
        <v>105</v>
      </c>
      <c r="T18" s="20">
        <f>SUM(L18:L24)</f>
        <v>14914</v>
      </c>
      <c r="U18" s="23">
        <f>T18/L26</f>
        <v>0.34248840306802003</v>
      </c>
      <c r="V18" s="20">
        <f>SUM(N18:N24)</f>
        <v>14138</v>
      </c>
      <c r="W18" s="21">
        <f>V18/N26</f>
        <v>0.29533538050176517</v>
      </c>
      <c r="X18" s="20">
        <f>SUM(P18:P24)</f>
        <v>29052</v>
      </c>
      <c r="Y18" s="24">
        <f>X18/P26</f>
        <v>0.31779647111587561</v>
      </c>
    </row>
    <row r="19" spans="2:25" x14ac:dyDescent="0.15">
      <c r="K19" s="14" t="s">
        <v>125</v>
      </c>
      <c r="L19" s="20">
        <f>地区別5歳毎!H23</f>
        <v>1947</v>
      </c>
      <c r="M19" s="23">
        <f>L19/L26</f>
        <v>4.4711339732696462E-2</v>
      </c>
      <c r="N19" s="20">
        <f>地区別5歳毎!H24</f>
        <v>1834</v>
      </c>
      <c r="O19" s="21">
        <f>N19/N26</f>
        <v>3.8311294938480497E-2</v>
      </c>
      <c r="P19" s="20">
        <f t="shared" si="0"/>
        <v>3781</v>
      </c>
      <c r="Q19" s="24">
        <f>P19/P26</f>
        <v>4.1359922115142694E-2</v>
      </c>
      <c r="S19" s="14" t="s">
        <v>106</v>
      </c>
      <c r="T19" s="20">
        <f>SUM(L19:L24)</f>
        <v>12772</v>
      </c>
      <c r="U19" s="23">
        <f>T19/L26</f>
        <v>0.29329904009553115</v>
      </c>
      <c r="V19" s="20">
        <f>SUM(N19:N24)</f>
        <v>12098</v>
      </c>
      <c r="W19" s="21">
        <f>V19/N26</f>
        <v>0.2527208539616887</v>
      </c>
      <c r="X19" s="20">
        <f>SUM(P19:P24)</f>
        <v>24870</v>
      </c>
      <c r="Y19" s="24">
        <f>X19/P26</f>
        <v>0.27205005633525492</v>
      </c>
    </row>
    <row r="20" spans="2:25" x14ac:dyDescent="0.15">
      <c r="K20" s="14" t="s">
        <v>126</v>
      </c>
      <c r="L20" s="20">
        <f>地区別5歳毎!G23</f>
        <v>1967</v>
      </c>
      <c r="M20" s="23">
        <f>L20/L26</f>
        <v>4.5170624167546962E-2</v>
      </c>
      <c r="N20" s="20">
        <f>地区別5歳毎!G24</f>
        <v>1876</v>
      </c>
      <c r="O20" s="21">
        <f>N20/N26</f>
        <v>3.9188652837835014E-2</v>
      </c>
      <c r="P20" s="20">
        <f t="shared" si="0"/>
        <v>3843</v>
      </c>
      <c r="Q20" s="24">
        <f>P20/P26</f>
        <v>4.2038132951201637E-2</v>
      </c>
      <c r="S20" s="14" t="s">
        <v>107</v>
      </c>
      <c r="T20" s="20">
        <f>SUM(L20:L24)</f>
        <v>10825</v>
      </c>
      <c r="U20" s="23">
        <f>T20/L26</f>
        <v>0.2485877003628347</v>
      </c>
      <c r="V20" s="20">
        <f>SUM(N20:N24)</f>
        <v>10264</v>
      </c>
      <c r="W20" s="21">
        <f>V20/N26</f>
        <v>0.21440955902320821</v>
      </c>
      <c r="X20" s="20">
        <f>SUM(P20:P24)</f>
        <v>21089</v>
      </c>
      <c r="Y20" s="24">
        <f>X20/P26</f>
        <v>0.23069013422011223</v>
      </c>
    </row>
    <row r="21" spans="2:25" x14ac:dyDescent="0.15">
      <c r="K21" s="14" t="s">
        <v>127</v>
      </c>
      <c r="L21" s="20">
        <f>地区別5歳毎!F23</f>
        <v>2356</v>
      </c>
      <c r="M21" s="23">
        <f>L21/L26</f>
        <v>5.4103706425389246E-2</v>
      </c>
      <c r="N21" s="20">
        <f>地区別5歳毎!F24</f>
        <v>2216</v>
      </c>
      <c r="O21" s="21">
        <f>N21/N26</f>
        <v>4.6291073927847759E-2</v>
      </c>
      <c r="P21" s="20">
        <f t="shared" si="0"/>
        <v>4572</v>
      </c>
      <c r="Q21" s="24">
        <f>P21/P26</f>
        <v>5.0012579717120448E-2</v>
      </c>
      <c r="S21" s="14" t="s">
        <v>108</v>
      </c>
      <c r="T21" s="20">
        <f>SUM(L21:L24)</f>
        <v>8858</v>
      </c>
      <c r="U21" s="23">
        <f>T21/L26</f>
        <v>0.20341707619528773</v>
      </c>
      <c r="V21" s="20">
        <f>SUM(N21:N24)</f>
        <v>8388</v>
      </c>
      <c r="W21" s="21">
        <f>V21/N26</f>
        <v>0.1752209061853732</v>
      </c>
      <c r="X21" s="20">
        <f>SUM(P21:P24)</f>
        <v>17246</v>
      </c>
      <c r="Y21" s="24">
        <f>X21/P26</f>
        <v>0.1886520012689106</v>
      </c>
    </row>
    <row r="22" spans="2:25" x14ac:dyDescent="0.15">
      <c r="K22" s="14" t="s">
        <v>128</v>
      </c>
      <c r="L22" s="20">
        <f>地区別5歳毎!E23</f>
        <v>2450</v>
      </c>
      <c r="M22" s="23">
        <f>L22/L26</f>
        <v>5.626234326918661E-2</v>
      </c>
      <c r="N22" s="20">
        <f>地区別5歳毎!E24</f>
        <v>2261</v>
      </c>
      <c r="O22" s="21">
        <f>N22/N26</f>
        <v>4.7231100248584741E-2</v>
      </c>
      <c r="P22" s="20">
        <f t="shared" si="0"/>
        <v>4711</v>
      </c>
      <c r="Q22" s="24">
        <f>P22/P26</f>
        <v>5.1533084656026781E-2</v>
      </c>
      <c r="S22" s="14" t="s">
        <v>109</v>
      </c>
      <c r="T22" s="20">
        <f>SUM(L22:L24)</f>
        <v>6502</v>
      </c>
      <c r="U22" s="23">
        <f>T22/L26</f>
        <v>0.14931336976989851</v>
      </c>
      <c r="V22" s="20">
        <f>SUM(N22:N24)</f>
        <v>6172</v>
      </c>
      <c r="W22" s="21">
        <f>V22/N26</f>
        <v>0.12892983225752544</v>
      </c>
      <c r="X22" s="20">
        <f>SUM(P22:P24)</f>
        <v>12674</v>
      </c>
      <c r="Y22" s="24">
        <f>X22/P26</f>
        <v>0.13863942155179015</v>
      </c>
    </row>
    <row r="23" spans="2:25" x14ac:dyDescent="0.15">
      <c r="K23" s="14" t="s">
        <v>129</v>
      </c>
      <c r="L23" s="20">
        <f>地区別5歳毎!D23</f>
        <v>2211</v>
      </c>
      <c r="M23" s="23">
        <f>L23/L26</f>
        <v>5.0773894272723094E-2</v>
      </c>
      <c r="N23" s="20">
        <f>地区別5歳毎!D24</f>
        <v>2210</v>
      </c>
      <c r="O23" s="21">
        <f>N23/N26</f>
        <v>4.6165737085082828E-2</v>
      </c>
      <c r="P23" s="20">
        <f t="shared" si="0"/>
        <v>4421</v>
      </c>
      <c r="Q23" s="24">
        <f>P23/P26</f>
        <v>4.8360808164783359E-2</v>
      </c>
      <c r="S23" s="14" t="s">
        <v>3</v>
      </c>
      <c r="T23" s="20">
        <f>SUM(L23:L24)</f>
        <v>4052</v>
      </c>
      <c r="U23" s="23">
        <f>T23/L26</f>
        <v>9.3051026500711898E-2</v>
      </c>
      <c r="V23" s="20">
        <f>SUM(N23:N24)</f>
        <v>3911</v>
      </c>
      <c r="W23" s="21">
        <f>V23/N26</f>
        <v>8.1698732008940692E-2</v>
      </c>
      <c r="X23" s="20">
        <f>SUM(P23:P24)</f>
        <v>7963</v>
      </c>
      <c r="Y23" s="24">
        <f>X23/P26</f>
        <v>8.7106336895763373E-2</v>
      </c>
    </row>
    <row r="24" spans="2:25" x14ac:dyDescent="0.15">
      <c r="K24" s="14" t="s">
        <v>130</v>
      </c>
      <c r="L24" s="20">
        <f>地区別5歳毎!C23</f>
        <v>1841</v>
      </c>
      <c r="M24" s="23">
        <f>L24/L26</f>
        <v>4.2277132227988796E-2</v>
      </c>
      <c r="N24" s="20">
        <f>地区別5歳毎!C24</f>
        <v>1701</v>
      </c>
      <c r="O24" s="21">
        <f>N24/N26</f>
        <v>3.553299492385787E-2</v>
      </c>
      <c r="P24" s="20">
        <f t="shared" si="0"/>
        <v>3542</v>
      </c>
      <c r="Q24" s="24">
        <f>P24/P26</f>
        <v>3.8745528730980014E-2</v>
      </c>
      <c r="S24" s="14" t="s">
        <v>110</v>
      </c>
      <c r="T24" s="20">
        <f>SUM(L24:L24)</f>
        <v>1841</v>
      </c>
      <c r="U24" s="23">
        <f>T24/L26</f>
        <v>4.2277132227988796E-2</v>
      </c>
      <c r="V24" s="20">
        <f>SUM(N24:N24)</f>
        <v>1701</v>
      </c>
      <c r="W24" s="21">
        <f>V24/N26</f>
        <v>3.553299492385787E-2</v>
      </c>
      <c r="X24" s="20">
        <f>SUM(P24:P24)</f>
        <v>3542</v>
      </c>
      <c r="Y24" s="24">
        <f>X24/P26</f>
        <v>3.8745528730980014E-2</v>
      </c>
    </row>
    <row r="25" spans="2:25" x14ac:dyDescent="0.15">
      <c r="K25" s="14"/>
      <c r="S25" s="14"/>
      <c r="T25" s="26"/>
      <c r="U25" s="27"/>
      <c r="V25" s="26"/>
      <c r="W25" s="27"/>
      <c r="X25" s="26"/>
      <c r="Y25" s="27"/>
    </row>
    <row r="26" spans="2:25" x14ac:dyDescent="0.15">
      <c r="K26" s="14"/>
      <c r="L26" s="20">
        <f>SUM(L4:L24)</f>
        <v>43546</v>
      </c>
      <c r="M26" s="19"/>
      <c r="N26" s="20">
        <f>SUM(N4:N24)</f>
        <v>47871</v>
      </c>
      <c r="O26" s="15"/>
      <c r="P26" s="20">
        <f>SUM(P4:P24)</f>
        <v>91417</v>
      </c>
      <c r="Q26" s="15"/>
      <c r="S26" s="14"/>
      <c r="T26" s="26"/>
      <c r="U26" s="27"/>
      <c r="V26" s="26"/>
      <c r="W26" s="27"/>
      <c r="X26" s="26"/>
      <c r="Y26" s="27"/>
    </row>
    <row r="27" spans="2:25" x14ac:dyDescent="0.15">
      <c r="K27" s="14"/>
      <c r="S27" s="14"/>
      <c r="T27" s="26"/>
      <c r="U27" s="27"/>
      <c r="V27" s="26"/>
      <c r="W27" s="27"/>
      <c r="X27" s="26"/>
      <c r="Y27" s="27"/>
    </row>
    <row r="28" spans="2:25" x14ac:dyDescent="0.15">
      <c r="K28" s="14"/>
      <c r="S28" s="14"/>
      <c r="T28" s="26"/>
      <c r="U28" s="27"/>
      <c r="V28" s="26"/>
      <c r="W28" s="27"/>
      <c r="X28" s="26"/>
      <c r="Y28" s="27"/>
    </row>
    <row r="29" spans="2:25" x14ac:dyDescent="0.15">
      <c r="K29" s="14"/>
      <c r="S29" s="14"/>
      <c r="T29" s="26"/>
      <c r="U29" s="27"/>
      <c r="V29" s="26"/>
      <c r="W29" s="27"/>
      <c r="X29" s="26"/>
      <c r="Y29" s="27"/>
    </row>
    <row r="30" spans="2:25" x14ac:dyDescent="0.15">
      <c r="K30" s="14"/>
      <c r="S30" s="14"/>
      <c r="T30" s="26"/>
      <c r="U30" s="27"/>
      <c r="V30" s="26"/>
      <c r="W30" s="27"/>
      <c r="X30" s="26"/>
      <c r="Y30" s="27"/>
    </row>
    <row r="31" spans="2:25" x14ac:dyDescent="0.15">
      <c r="B31" s="25" t="s">
        <v>132</v>
      </c>
      <c r="K31" s="14"/>
      <c r="M31" s="25" t="s">
        <v>132</v>
      </c>
      <c r="S31" s="14"/>
      <c r="T31" s="26"/>
      <c r="U31" s="27"/>
      <c r="V31" s="26"/>
      <c r="W31" s="27"/>
      <c r="X31" s="26"/>
      <c r="Y31" s="27"/>
    </row>
    <row r="32" spans="2:25" x14ac:dyDescent="0.15">
      <c r="B32" s="25"/>
      <c r="K32" s="14"/>
      <c r="P32" t="s">
        <v>102</v>
      </c>
      <c r="S32" s="14"/>
      <c r="T32" s="26"/>
      <c r="U32" s="27"/>
      <c r="V32" s="26"/>
      <c r="W32" s="27"/>
      <c r="X32" t="s">
        <v>102</v>
      </c>
      <c r="Y32" s="27"/>
    </row>
    <row r="33" spans="11:25" x14ac:dyDescent="0.15">
      <c r="K33" s="14"/>
      <c r="L33" s="19" t="s">
        <v>96</v>
      </c>
      <c r="M33" s="22" t="s">
        <v>97</v>
      </c>
      <c r="N33" s="19" t="s">
        <v>98</v>
      </c>
      <c r="O33" s="16" t="s">
        <v>99</v>
      </c>
      <c r="P33" s="15" t="s">
        <v>100</v>
      </c>
      <c r="Q33" s="17" t="s">
        <v>101</v>
      </c>
      <c r="S33" s="14"/>
      <c r="T33" s="19" t="s">
        <v>96</v>
      </c>
      <c r="U33" s="22" t="s">
        <v>97</v>
      </c>
      <c r="V33" s="19" t="s">
        <v>98</v>
      </c>
      <c r="W33" s="16" t="s">
        <v>99</v>
      </c>
      <c r="X33" s="15" t="s">
        <v>100</v>
      </c>
      <c r="Y33" s="17" t="s">
        <v>101</v>
      </c>
    </row>
    <row r="34" spans="11:25" x14ac:dyDescent="0.15">
      <c r="K34" s="14" t="s">
        <v>17</v>
      </c>
      <c r="L34" s="20">
        <f>地区別5歳毎!W35</f>
        <v>1</v>
      </c>
      <c r="M34" s="23">
        <f>L34/L56</f>
        <v>1.288825879623663E-4</v>
      </c>
      <c r="N34" s="20">
        <f>地区別5歳毎!W36</f>
        <v>14</v>
      </c>
      <c r="O34" s="21">
        <f>N34/N56</f>
        <v>1.6617210682492581E-3</v>
      </c>
      <c r="P34" s="20">
        <f t="shared" ref="P34:P54" si="1">L34+N34</f>
        <v>15</v>
      </c>
      <c r="Q34" s="24">
        <f>P34/P56</f>
        <v>9.2684132476520016E-4</v>
      </c>
      <c r="S34" s="14" t="s">
        <v>1</v>
      </c>
      <c r="T34" s="20">
        <f>SUM(L34:L34)</f>
        <v>1</v>
      </c>
      <c r="U34" s="23">
        <f>T34/L56</f>
        <v>1.288825879623663E-4</v>
      </c>
      <c r="V34" s="20">
        <f>SUM(N34:N34)</f>
        <v>14</v>
      </c>
      <c r="W34" s="21">
        <f>V34/N56</f>
        <v>1.6617210682492581E-3</v>
      </c>
      <c r="X34" s="20">
        <f>SUM(P34:P34)</f>
        <v>15</v>
      </c>
      <c r="Y34" s="24">
        <f>X34/P56</f>
        <v>9.2684132476520016E-4</v>
      </c>
    </row>
    <row r="35" spans="11:25" x14ac:dyDescent="0.15">
      <c r="K35" s="14" t="s">
        <v>111</v>
      </c>
      <c r="L35" s="20">
        <f>地区別5歳毎!V35</f>
        <v>17</v>
      </c>
      <c r="M35" s="23">
        <f>L35/L56</f>
        <v>2.1910039953602269E-3</v>
      </c>
      <c r="N35" s="20">
        <f>地区別5歳毎!V36</f>
        <v>71</v>
      </c>
      <c r="O35" s="21">
        <f>N35/N56</f>
        <v>8.4272997032640955E-3</v>
      </c>
      <c r="P35" s="20">
        <f t="shared" si="1"/>
        <v>88</v>
      </c>
      <c r="Q35" s="24">
        <f>P35/P56</f>
        <v>5.4374691052891744E-3</v>
      </c>
      <c r="S35" s="14" t="s">
        <v>136</v>
      </c>
      <c r="T35" s="20">
        <f>SUM(L34:L35)</f>
        <v>18</v>
      </c>
      <c r="U35" s="23">
        <f>T35/L56</f>
        <v>2.3198865833225931E-3</v>
      </c>
      <c r="V35" s="20">
        <f>SUM(N34:N35)</f>
        <v>85</v>
      </c>
      <c r="W35" s="21">
        <f>V35/N56</f>
        <v>1.0089020771513354E-2</v>
      </c>
      <c r="X35" s="20">
        <f>SUM(P34:P35)</f>
        <v>103</v>
      </c>
      <c r="Y35" s="24">
        <f>X35/P56</f>
        <v>6.3643104300543747E-3</v>
      </c>
    </row>
    <row r="36" spans="11:25" x14ac:dyDescent="0.15">
      <c r="K36" s="14" t="s">
        <v>112</v>
      </c>
      <c r="L36" s="20">
        <f>地区別5歳毎!U35</f>
        <v>65</v>
      </c>
      <c r="M36" s="23">
        <f>L36/L56</f>
        <v>8.3773682175538079E-3</v>
      </c>
      <c r="N36" s="20">
        <f>地区別5歳毎!U36</f>
        <v>173</v>
      </c>
      <c r="O36" s="21">
        <f>N36/N56</f>
        <v>2.0534124629080119E-2</v>
      </c>
      <c r="P36" s="20">
        <f t="shared" si="1"/>
        <v>238</v>
      </c>
      <c r="Q36" s="24">
        <f>P36/P56</f>
        <v>1.4705882352941176E-2</v>
      </c>
      <c r="S36" s="14" t="s">
        <v>137</v>
      </c>
      <c r="T36" s="20">
        <f>SUM(L34:L36)</f>
        <v>83</v>
      </c>
      <c r="U36" s="23">
        <f>T36/L56</f>
        <v>1.0697254800876401E-2</v>
      </c>
      <c r="V36" s="20">
        <f>SUM(N34:N36)</f>
        <v>258</v>
      </c>
      <c r="W36" s="21">
        <f>V36/N56</f>
        <v>3.0623145400593473E-2</v>
      </c>
      <c r="X36" s="20">
        <f>SUM(P34:P36)</f>
        <v>341</v>
      </c>
      <c r="Y36" s="24">
        <f>X36/P56</f>
        <v>2.1070192782995552E-2</v>
      </c>
    </row>
    <row r="37" spans="11:25" x14ac:dyDescent="0.15">
      <c r="K37" s="14" t="s">
        <v>113</v>
      </c>
      <c r="L37" s="20">
        <f>地区別5歳毎!T35</f>
        <v>144</v>
      </c>
      <c r="M37" s="23">
        <f>L37/L56</f>
        <v>1.8559092666580745E-2</v>
      </c>
      <c r="N37" s="20">
        <f>地区別5歳毎!T36</f>
        <v>302</v>
      </c>
      <c r="O37" s="21">
        <f>N37/N56</f>
        <v>3.5845697329376855E-2</v>
      </c>
      <c r="P37" s="20">
        <f t="shared" si="1"/>
        <v>446</v>
      </c>
      <c r="Q37" s="24">
        <f>P37/P56</f>
        <v>2.7558082056351952E-2</v>
      </c>
      <c r="S37" s="14" t="s">
        <v>138</v>
      </c>
      <c r="T37" s="20">
        <f>SUM(L34:L37)</f>
        <v>227</v>
      </c>
      <c r="U37" s="23">
        <f>T37/L56</f>
        <v>2.9256347467457148E-2</v>
      </c>
      <c r="V37" s="20">
        <f>SUM(N34:N37)</f>
        <v>560</v>
      </c>
      <c r="W37" s="21">
        <f>V37/N56</f>
        <v>6.6468842729970321E-2</v>
      </c>
      <c r="X37" s="20">
        <f>SUM(P34:P37)</f>
        <v>787</v>
      </c>
      <c r="Y37" s="24">
        <f>X37/P56</f>
        <v>4.86282748393475E-2</v>
      </c>
    </row>
    <row r="38" spans="11:25" x14ac:dyDescent="0.15">
      <c r="K38" s="14" t="s">
        <v>114</v>
      </c>
      <c r="L38" s="20">
        <f>地区別5歳毎!S35</f>
        <v>311</v>
      </c>
      <c r="M38" s="23">
        <f>L38/L56</f>
        <v>4.0082484856295918E-2</v>
      </c>
      <c r="N38" s="20">
        <f>地区別5歳毎!S36</f>
        <v>389</v>
      </c>
      <c r="O38" s="21">
        <f>N38/N56</f>
        <v>4.6172106824925813E-2</v>
      </c>
      <c r="P38" s="20">
        <f t="shared" si="1"/>
        <v>700</v>
      </c>
      <c r="Q38" s="24">
        <f>P38/P56</f>
        <v>4.3252595155709339E-2</v>
      </c>
      <c r="S38" s="14" t="s">
        <v>139</v>
      </c>
      <c r="T38" s="20">
        <f>SUM(L34:L38)</f>
        <v>538</v>
      </c>
      <c r="U38" s="23">
        <f>T38/L56</f>
        <v>6.9338832323753055E-2</v>
      </c>
      <c r="V38" s="20">
        <f>SUM(N34:N38)</f>
        <v>949</v>
      </c>
      <c r="W38" s="21">
        <f>V38/N56</f>
        <v>0.11264094955489615</v>
      </c>
      <c r="X38" s="20">
        <f>SUM(P34:P38)</f>
        <v>1487</v>
      </c>
      <c r="Y38" s="24">
        <f>X38/P56</f>
        <v>9.1880869995056846E-2</v>
      </c>
    </row>
    <row r="39" spans="11:25" x14ac:dyDescent="0.15">
      <c r="K39" s="14" t="s">
        <v>115</v>
      </c>
      <c r="L39" s="20">
        <f>地区別5歳毎!R35</f>
        <v>448</v>
      </c>
      <c r="M39" s="23">
        <f>L39/L56</f>
        <v>5.7739399407140096E-2</v>
      </c>
      <c r="N39" s="20">
        <f>地区別5歳毎!R36</f>
        <v>502</v>
      </c>
      <c r="O39" s="21">
        <f>N39/N56</f>
        <v>5.9584569732937687E-2</v>
      </c>
      <c r="P39" s="20">
        <f t="shared" si="1"/>
        <v>950</v>
      </c>
      <c r="Q39" s="24">
        <f>P39/P56</f>
        <v>5.869995056846268E-2</v>
      </c>
      <c r="S39" s="14" t="s">
        <v>140</v>
      </c>
      <c r="T39" s="20">
        <f>SUM(L34:L39)</f>
        <v>986</v>
      </c>
      <c r="U39" s="23">
        <f>T39/L56</f>
        <v>0.12707823173089317</v>
      </c>
      <c r="V39" s="20">
        <f>SUM(N34:N39)</f>
        <v>1451</v>
      </c>
      <c r="W39" s="21">
        <f>V39/N56</f>
        <v>0.17222551928783383</v>
      </c>
      <c r="X39" s="20">
        <f>SUM(P34:P39)</f>
        <v>2437</v>
      </c>
      <c r="Y39" s="24">
        <f>X39/P56</f>
        <v>0.15058082056351951</v>
      </c>
    </row>
    <row r="40" spans="11:25" x14ac:dyDescent="0.15">
      <c r="K40" s="14" t="s">
        <v>116</v>
      </c>
      <c r="L40" s="20">
        <f>地区別5歳毎!Q35</f>
        <v>770</v>
      </c>
      <c r="M40" s="23">
        <f>L40/L56</f>
        <v>9.9239592731022036E-2</v>
      </c>
      <c r="N40" s="20">
        <f>地区別5歳毎!Q36</f>
        <v>858</v>
      </c>
      <c r="O40" s="21">
        <f>N40/N56</f>
        <v>0.10183976261127596</v>
      </c>
      <c r="P40" s="20">
        <f t="shared" si="1"/>
        <v>1628</v>
      </c>
      <c r="Q40" s="24">
        <f>P40/P56</f>
        <v>0.10059317844784973</v>
      </c>
      <c r="S40" s="14" t="s">
        <v>141</v>
      </c>
      <c r="T40" s="20">
        <f>SUM(L34:L40)</f>
        <v>1756</v>
      </c>
      <c r="U40" s="23">
        <f>T40/L56</f>
        <v>0.2263178244619152</v>
      </c>
      <c r="V40" s="20">
        <f>SUM(N34:N40)</f>
        <v>2309</v>
      </c>
      <c r="W40" s="21">
        <f>V40/N56</f>
        <v>0.27406528189910978</v>
      </c>
      <c r="X40" s="20">
        <f>SUM(P34:P40)</f>
        <v>4065</v>
      </c>
      <c r="Y40" s="24">
        <f>X40/P56</f>
        <v>0.25117399901136928</v>
      </c>
    </row>
    <row r="41" spans="11:25" x14ac:dyDescent="0.15">
      <c r="K41" s="14" t="s">
        <v>117</v>
      </c>
      <c r="L41" s="20">
        <f>地区別5歳毎!P35</f>
        <v>600</v>
      </c>
      <c r="M41" s="23">
        <f>L41/L56</f>
        <v>7.7329552777419777E-2</v>
      </c>
      <c r="N41" s="20">
        <f>地区別5歳毎!P36</f>
        <v>647</v>
      </c>
      <c r="O41" s="21">
        <f>N41/N56</f>
        <v>7.6795252225519292E-2</v>
      </c>
      <c r="P41" s="20">
        <f t="shared" si="1"/>
        <v>1247</v>
      </c>
      <c r="Q41" s="24">
        <f>P41/P56</f>
        <v>7.7051408798813642E-2</v>
      </c>
      <c r="S41" s="14" t="s">
        <v>142</v>
      </c>
      <c r="T41" s="20">
        <f>SUM(L34:L41)</f>
        <v>2356</v>
      </c>
      <c r="U41" s="23">
        <f>T41/L56</f>
        <v>0.30364737723933499</v>
      </c>
      <c r="V41" s="20">
        <f>SUM(N34:N41)</f>
        <v>2956</v>
      </c>
      <c r="W41" s="21">
        <f>V41/N56</f>
        <v>0.35086053412462909</v>
      </c>
      <c r="X41" s="20">
        <f>SUM(P34:P41)</f>
        <v>5312</v>
      </c>
      <c r="Y41" s="24">
        <f>X41/P56</f>
        <v>0.32822540781018289</v>
      </c>
    </row>
    <row r="42" spans="11:25" x14ac:dyDescent="0.15">
      <c r="K42" s="14" t="s">
        <v>118</v>
      </c>
      <c r="L42" s="20">
        <f>地区別5歳毎!O35</f>
        <v>465</v>
      </c>
      <c r="M42" s="23">
        <f>L42/L56</f>
        <v>5.9930403402500325E-2</v>
      </c>
      <c r="N42" s="20">
        <f>地区別5歳毎!O36</f>
        <v>545</v>
      </c>
      <c r="O42" s="21">
        <f>N42/N56</f>
        <v>6.4688427299703269E-2</v>
      </c>
      <c r="P42" s="20">
        <f t="shared" si="1"/>
        <v>1010</v>
      </c>
      <c r="Q42" s="24">
        <f>P42/P56</f>
        <v>6.2407315867523482E-2</v>
      </c>
      <c r="S42" s="14" t="s">
        <v>143</v>
      </c>
      <c r="T42" s="20">
        <f>SUM(L34:L42)</f>
        <v>2821</v>
      </c>
      <c r="U42" s="23">
        <f>T42/L56</f>
        <v>0.36357778064183527</v>
      </c>
      <c r="V42" s="20">
        <f>SUM(N34:N42)</f>
        <v>3501</v>
      </c>
      <c r="W42" s="21">
        <f>V42/N56</f>
        <v>0.41554896142433234</v>
      </c>
      <c r="X42" s="20">
        <f>SUM(P34:P42)</f>
        <v>6322</v>
      </c>
      <c r="Y42" s="24">
        <f>X42/P56</f>
        <v>0.39063272367770635</v>
      </c>
    </row>
    <row r="43" spans="11:25" x14ac:dyDescent="0.15">
      <c r="K43" s="14" t="s">
        <v>119</v>
      </c>
      <c r="L43" s="20">
        <f>地区別5歳毎!N35</f>
        <v>428</v>
      </c>
      <c r="M43" s="23">
        <f>L43/L56</f>
        <v>5.5161747647892771E-2</v>
      </c>
      <c r="N43" s="20">
        <f>地区別5歳毎!N36</f>
        <v>465</v>
      </c>
      <c r="O43" s="21">
        <f>N43/N56</f>
        <v>5.5192878338278933E-2</v>
      </c>
      <c r="P43" s="20">
        <f t="shared" si="1"/>
        <v>893</v>
      </c>
      <c r="Q43" s="24">
        <f>P43/P56</f>
        <v>5.5177953534354916E-2</v>
      </c>
      <c r="S43" s="14" t="s">
        <v>144</v>
      </c>
      <c r="T43" s="20">
        <f>SUM(L34:L43)</f>
        <v>3249</v>
      </c>
      <c r="U43" s="23">
        <f>T43/L56</f>
        <v>0.41873952828972805</v>
      </c>
      <c r="V43" s="20">
        <f>SUM(N34:N43)</f>
        <v>3966</v>
      </c>
      <c r="W43" s="21">
        <f>V43/N56</f>
        <v>0.4707418397626113</v>
      </c>
      <c r="X43" s="20">
        <f>SUM(P34:P43)</f>
        <v>7215</v>
      </c>
      <c r="Y43" s="24">
        <f>X43/P56</f>
        <v>0.4458106772120613</v>
      </c>
    </row>
    <row r="44" spans="11:25" x14ac:dyDescent="0.15">
      <c r="K44" s="14" t="s">
        <v>120</v>
      </c>
      <c r="L44" s="20">
        <f>地区別5歳毎!M35</f>
        <v>511</v>
      </c>
      <c r="M44" s="23">
        <f>L44/L56</f>
        <v>6.5859002448769174E-2</v>
      </c>
      <c r="N44" s="20">
        <f>地区別5歳毎!M36</f>
        <v>524</v>
      </c>
      <c r="O44" s="21">
        <f>N44/N56</f>
        <v>6.2195845697329374E-2</v>
      </c>
      <c r="P44" s="20">
        <f t="shared" si="1"/>
        <v>1035</v>
      </c>
      <c r="Q44" s="24">
        <f>P44/P56</f>
        <v>6.395205140879881E-2</v>
      </c>
      <c r="S44" s="14" t="s">
        <v>145</v>
      </c>
      <c r="T44" s="20">
        <f>SUM(L34:L44)</f>
        <v>3760</v>
      </c>
      <c r="U44" s="23">
        <f>T44/L56</f>
        <v>0.48459853073849724</v>
      </c>
      <c r="V44" s="20">
        <f>SUM(N34:N44)</f>
        <v>4490</v>
      </c>
      <c r="W44" s="21">
        <f>V44/N56</f>
        <v>0.53293768545994069</v>
      </c>
      <c r="X44" s="20">
        <f>SUM(P34:P44)</f>
        <v>8250</v>
      </c>
      <c r="Y44" s="24">
        <f>X44/P56</f>
        <v>0.50976272862086014</v>
      </c>
    </row>
    <row r="45" spans="11:25" x14ac:dyDescent="0.15">
      <c r="K45" s="14" t="s">
        <v>121</v>
      </c>
      <c r="L45" s="20">
        <f>地区別5歳毎!L35</f>
        <v>502</v>
      </c>
      <c r="M45" s="23">
        <f>L45/L56</f>
        <v>6.4699059157107872E-2</v>
      </c>
      <c r="N45" s="20">
        <f>地区別5歳毎!L36</f>
        <v>548</v>
      </c>
      <c r="O45" s="21">
        <f>N45/N56</f>
        <v>6.5044510385756676E-2</v>
      </c>
      <c r="P45" s="20">
        <f t="shared" si="1"/>
        <v>1050</v>
      </c>
      <c r="Q45" s="24">
        <f>P45/P56</f>
        <v>6.4878892733564009E-2</v>
      </c>
      <c r="S45" s="14" t="s">
        <v>146</v>
      </c>
      <c r="T45" s="20">
        <f>SUM(L34:L45)</f>
        <v>4262</v>
      </c>
      <c r="U45" s="23">
        <f>T45/L56</f>
        <v>0.54929758989560507</v>
      </c>
      <c r="V45" s="20">
        <f>SUM(N34:N45)</f>
        <v>5038</v>
      </c>
      <c r="W45" s="21">
        <f>V45/N56</f>
        <v>0.59798219584569734</v>
      </c>
      <c r="X45" s="20">
        <f>SUM(P34:P45)</f>
        <v>9300</v>
      </c>
      <c r="Y45" s="24">
        <f>X45/P56</f>
        <v>0.57464162135442409</v>
      </c>
    </row>
    <row r="46" spans="11:25" x14ac:dyDescent="0.15">
      <c r="K46" s="14" t="s">
        <v>122</v>
      </c>
      <c r="L46" s="20">
        <f>地区別5歳毎!K35</f>
        <v>476</v>
      </c>
      <c r="M46" s="23">
        <f>L46/L56</f>
        <v>6.1348111870086354E-2</v>
      </c>
      <c r="N46" s="20">
        <f>地区別5歳毎!K36</f>
        <v>484</v>
      </c>
      <c r="O46" s="21">
        <f>N46/N56</f>
        <v>5.7448071216617214E-2</v>
      </c>
      <c r="P46" s="20">
        <f t="shared" si="1"/>
        <v>960</v>
      </c>
      <c r="Q46" s="24">
        <f>P46/P56</f>
        <v>5.931784478497281E-2</v>
      </c>
      <c r="S46" s="14" t="s">
        <v>103</v>
      </c>
      <c r="T46" s="20">
        <f>SUM(L46:L54)</f>
        <v>3497</v>
      </c>
      <c r="U46" s="23">
        <f>T46/L56</f>
        <v>0.45070241010439488</v>
      </c>
      <c r="V46" s="20">
        <f>SUM(N46:N54)</f>
        <v>3387</v>
      </c>
      <c r="W46" s="21">
        <f>V46/N56</f>
        <v>0.40201780415430266</v>
      </c>
      <c r="X46" s="20">
        <f>SUM(P46:P54)</f>
        <v>6884</v>
      </c>
      <c r="Y46" s="24">
        <f>X46/P56</f>
        <v>0.42535837864557585</v>
      </c>
    </row>
    <row r="47" spans="11:25" x14ac:dyDescent="0.15">
      <c r="K47" s="14" t="s">
        <v>123</v>
      </c>
      <c r="L47" s="20">
        <f>地区別5歳毎!J35</f>
        <v>426</v>
      </c>
      <c r="M47" s="23">
        <f>L47/L56</f>
        <v>5.4903982471968038E-2</v>
      </c>
      <c r="N47" s="20">
        <f>地区別5歳毎!J36</f>
        <v>471</v>
      </c>
      <c r="O47" s="21">
        <f>N47/N56</f>
        <v>5.5905044510385755E-2</v>
      </c>
      <c r="P47" s="20">
        <f t="shared" si="1"/>
        <v>897</v>
      </c>
      <c r="Q47" s="24">
        <f>P47/P56</f>
        <v>5.5425111220958972E-2</v>
      </c>
      <c r="S47" s="14" t="s">
        <v>104</v>
      </c>
      <c r="T47" s="20">
        <f>SUM(L47:L54)</f>
        <v>3021</v>
      </c>
      <c r="U47" s="23">
        <f>T47/L56</f>
        <v>0.38935429823430856</v>
      </c>
      <c r="V47" s="20">
        <f>SUM(N47:N54)</f>
        <v>2903</v>
      </c>
      <c r="W47" s="21">
        <f>V47/N56</f>
        <v>0.34456973293768545</v>
      </c>
      <c r="X47" s="20">
        <f>SUM(P47:P54)</f>
        <v>5924</v>
      </c>
      <c r="Y47" s="24">
        <f>X47/P56</f>
        <v>0.36604053386060309</v>
      </c>
    </row>
    <row r="48" spans="11:25" x14ac:dyDescent="0.15">
      <c r="K48" s="14" t="s">
        <v>124</v>
      </c>
      <c r="L48" s="20">
        <f>地区別5歳毎!I35</f>
        <v>415</v>
      </c>
      <c r="M48" s="23">
        <f>L48/L56</f>
        <v>5.3486274004382009E-2</v>
      </c>
      <c r="N48" s="20">
        <f>地区別5歳毎!I36</f>
        <v>443</v>
      </c>
      <c r="O48" s="21">
        <f>N48/N56</f>
        <v>5.2581602373887239E-2</v>
      </c>
      <c r="P48" s="20">
        <f t="shared" si="1"/>
        <v>858</v>
      </c>
      <c r="Q48" s="24">
        <f>P48/P56</f>
        <v>5.3015323776569451E-2</v>
      </c>
      <c r="S48" s="14" t="s">
        <v>105</v>
      </c>
      <c r="T48" s="20">
        <f>SUM(L48:L54)</f>
        <v>2595</v>
      </c>
      <c r="U48" s="23">
        <f>T48/L56</f>
        <v>0.33445031576234052</v>
      </c>
      <c r="V48" s="20">
        <f>SUM(N48:N54)</f>
        <v>2432</v>
      </c>
      <c r="W48" s="21">
        <f>V48/N56</f>
        <v>0.2886646884272997</v>
      </c>
      <c r="X48" s="20">
        <f>SUM(P48:P54)</f>
        <v>5027</v>
      </c>
      <c r="Y48" s="24">
        <f>X48/P56</f>
        <v>0.31061542263964409</v>
      </c>
    </row>
    <row r="49" spans="2:25" x14ac:dyDescent="0.15">
      <c r="K49" s="14" t="s">
        <v>125</v>
      </c>
      <c r="L49" s="20">
        <f>地区別5歳毎!H35</f>
        <v>359</v>
      </c>
      <c r="M49" s="23">
        <f>L49/L56</f>
        <v>4.6268849078489493E-2</v>
      </c>
      <c r="N49" s="20">
        <f>地区別5歳毎!H36</f>
        <v>347</v>
      </c>
      <c r="O49" s="21">
        <f>N49/N56</f>
        <v>4.1186943620178045E-2</v>
      </c>
      <c r="P49" s="20">
        <f t="shared" si="1"/>
        <v>706</v>
      </c>
      <c r="Q49" s="24">
        <f>P49/P56</f>
        <v>4.362333168561542E-2</v>
      </c>
      <c r="S49" s="14" t="s">
        <v>106</v>
      </c>
      <c r="T49" s="20">
        <f>SUM(L49:L54)</f>
        <v>2180</v>
      </c>
      <c r="U49" s="23">
        <f>T49/L56</f>
        <v>0.28096404175795853</v>
      </c>
      <c r="V49" s="20">
        <f>SUM(N49:N54)</f>
        <v>1989</v>
      </c>
      <c r="W49" s="21">
        <f>V49/N56</f>
        <v>0.23608308605341247</v>
      </c>
      <c r="X49" s="20">
        <f>SUM(P49:P54)</f>
        <v>4169</v>
      </c>
      <c r="Y49" s="24">
        <f>X49/P56</f>
        <v>0.25760009886307467</v>
      </c>
    </row>
    <row r="50" spans="2:25" x14ac:dyDescent="0.15">
      <c r="K50" s="14" t="s">
        <v>126</v>
      </c>
      <c r="L50" s="20">
        <f>地区別5歳毎!G35</f>
        <v>312</v>
      </c>
      <c r="M50" s="23">
        <f>L50/L56</f>
        <v>4.0211367444258281E-2</v>
      </c>
      <c r="N50" s="20">
        <f>地区別5歳毎!G36</f>
        <v>322</v>
      </c>
      <c r="O50" s="21">
        <f>N50/N56</f>
        <v>3.8219584569732935E-2</v>
      </c>
      <c r="P50" s="20">
        <f t="shared" si="1"/>
        <v>634</v>
      </c>
      <c r="Q50" s="24">
        <f>P50/P56</f>
        <v>3.9174493326742464E-2</v>
      </c>
      <c r="S50" s="14" t="s">
        <v>107</v>
      </c>
      <c r="T50" s="20">
        <f>SUM(L50:L54)</f>
        <v>1821</v>
      </c>
      <c r="U50" s="23">
        <f>T50/L56</f>
        <v>0.23469519267946901</v>
      </c>
      <c r="V50" s="20">
        <f>SUM(N50:N54)</f>
        <v>1642</v>
      </c>
      <c r="W50" s="21">
        <f>V50/N56</f>
        <v>0.19489614243323442</v>
      </c>
      <c r="X50" s="20">
        <f>SUM(P50:P54)</f>
        <v>3463</v>
      </c>
      <c r="Y50" s="24">
        <f>X50/P56</f>
        <v>0.21397676717745923</v>
      </c>
    </row>
    <row r="51" spans="2:25" x14ac:dyDescent="0.15">
      <c r="K51" s="14" t="s">
        <v>127</v>
      </c>
      <c r="L51" s="20">
        <f>地区別5歳毎!F35</f>
        <v>400</v>
      </c>
      <c r="M51" s="23">
        <f>L51/L56</f>
        <v>5.1553035184946513E-2</v>
      </c>
      <c r="N51" s="20">
        <f>地区別5歳毎!F36</f>
        <v>322</v>
      </c>
      <c r="O51" s="21">
        <f>N51/N56</f>
        <v>3.8219584569732935E-2</v>
      </c>
      <c r="P51" s="20">
        <f t="shared" si="1"/>
        <v>722</v>
      </c>
      <c r="Q51" s="24">
        <f>P51/P56</f>
        <v>4.4611962432031638E-2</v>
      </c>
      <c r="S51" s="14" t="s">
        <v>108</v>
      </c>
      <c r="T51" s="20">
        <f>SUM(L51:L54)</f>
        <v>1509</v>
      </c>
      <c r="U51" s="23">
        <f>T51/L56</f>
        <v>0.19448382523521071</v>
      </c>
      <c r="V51" s="20">
        <f>SUM(N51:N54)</f>
        <v>1320</v>
      </c>
      <c r="W51" s="21">
        <f>V51/N56</f>
        <v>0.15667655786350149</v>
      </c>
      <c r="X51" s="20">
        <f>SUM(P51:P54)</f>
        <v>2829</v>
      </c>
      <c r="Y51" s="24">
        <f>X51/P56</f>
        <v>0.17480227385071676</v>
      </c>
    </row>
    <row r="52" spans="2:25" x14ac:dyDescent="0.15">
      <c r="K52" s="14" t="s">
        <v>128</v>
      </c>
      <c r="L52" s="20">
        <f>地区別5歳毎!E35</f>
        <v>369</v>
      </c>
      <c r="M52" s="23">
        <f>L52/L56</f>
        <v>4.7557674958113159E-2</v>
      </c>
      <c r="N52" s="20">
        <f>地区別5歳毎!E36</f>
        <v>317</v>
      </c>
      <c r="O52" s="21">
        <f>N52/N56</f>
        <v>3.7626112759643913E-2</v>
      </c>
      <c r="P52" s="20">
        <f t="shared" si="1"/>
        <v>686</v>
      </c>
      <c r="Q52" s="24">
        <f>P52/P56</f>
        <v>4.2387543252595153E-2</v>
      </c>
      <c r="S52" s="14" t="s">
        <v>109</v>
      </c>
      <c r="T52" s="20">
        <f>SUM(L52:L54)</f>
        <v>1109</v>
      </c>
      <c r="U52" s="23">
        <f>T52/L56</f>
        <v>0.14293079005026421</v>
      </c>
      <c r="V52" s="20">
        <f>SUM(N52:N54)</f>
        <v>998</v>
      </c>
      <c r="W52" s="21">
        <f>V52/N56</f>
        <v>0.11845697329376854</v>
      </c>
      <c r="X52" s="20">
        <f>SUM(P52:P54)</f>
        <v>2107</v>
      </c>
      <c r="Y52" s="24">
        <f>X52/P56</f>
        <v>0.13019031141868512</v>
      </c>
    </row>
    <row r="53" spans="2:25" x14ac:dyDescent="0.15">
      <c r="K53" s="14" t="s">
        <v>129</v>
      </c>
      <c r="L53" s="20">
        <f>地区別5歳毎!D35</f>
        <v>364</v>
      </c>
      <c r="M53" s="23">
        <f>L53/L56</f>
        <v>4.691326201830133E-2</v>
      </c>
      <c r="N53" s="20">
        <f>地区別5歳毎!D36</f>
        <v>344</v>
      </c>
      <c r="O53" s="21">
        <f>N53/N56</f>
        <v>4.083086053412463E-2</v>
      </c>
      <c r="P53" s="20">
        <f t="shared" si="1"/>
        <v>708</v>
      </c>
      <c r="Q53" s="24">
        <f>P53/P56</f>
        <v>4.3746910528917451E-2</v>
      </c>
      <c r="S53" s="14" t="s">
        <v>3</v>
      </c>
      <c r="T53" s="20">
        <f>SUM(L53:L54)</f>
        <v>740</v>
      </c>
      <c r="U53" s="23">
        <f>T53/L56</f>
        <v>9.5373115092151045E-2</v>
      </c>
      <c r="V53" s="20">
        <f>SUM(N53:N54)</f>
        <v>681</v>
      </c>
      <c r="W53" s="21">
        <f>V53/N56</f>
        <v>8.0830860534124624E-2</v>
      </c>
      <c r="X53" s="20">
        <f>SUM(P53:P54)</f>
        <v>1421</v>
      </c>
      <c r="Y53" s="24">
        <f>X53/P56</f>
        <v>8.7802768166089964E-2</v>
      </c>
    </row>
    <row r="54" spans="2:25" x14ac:dyDescent="0.15">
      <c r="K54" s="14" t="s">
        <v>130</v>
      </c>
      <c r="L54" s="20">
        <f>地区別5歳毎!C35</f>
        <v>376</v>
      </c>
      <c r="M54" s="23">
        <f>L54/L56</f>
        <v>4.8459853073849722E-2</v>
      </c>
      <c r="N54" s="20">
        <f>地区別5歳毎!C36</f>
        <v>337</v>
      </c>
      <c r="O54" s="21">
        <f>N54/N56</f>
        <v>0.04</v>
      </c>
      <c r="P54" s="20">
        <f t="shared" si="1"/>
        <v>713</v>
      </c>
      <c r="Q54" s="24">
        <f>P54/P56</f>
        <v>4.4055857637172513E-2</v>
      </c>
      <c r="S54" s="14" t="s">
        <v>110</v>
      </c>
      <c r="T54" s="20">
        <f>SUM(L54:L54)</f>
        <v>376</v>
      </c>
      <c r="U54" s="23">
        <f>T54/L56</f>
        <v>4.8459853073849722E-2</v>
      </c>
      <c r="V54" s="20">
        <f>SUM(N54:N54)</f>
        <v>337</v>
      </c>
      <c r="W54" s="21">
        <f>V54/N56</f>
        <v>0.04</v>
      </c>
      <c r="X54" s="20">
        <f>SUM(P54:P54)</f>
        <v>713</v>
      </c>
      <c r="Y54" s="24">
        <f>X54/P56</f>
        <v>4.4055857637172513E-2</v>
      </c>
    </row>
    <row r="55" spans="2:25" x14ac:dyDescent="0.15">
      <c r="K55" s="14"/>
    </row>
    <row r="56" spans="2:25" x14ac:dyDescent="0.15">
      <c r="K56" s="14"/>
      <c r="L56" s="20">
        <f>SUM(L34:L54)</f>
        <v>7759</v>
      </c>
      <c r="M56" s="19"/>
      <c r="N56" s="20">
        <f>SUM(N34:N54)</f>
        <v>8425</v>
      </c>
      <c r="O56" s="15"/>
      <c r="P56" s="20">
        <f>SUM(P34:P54)</f>
        <v>16184</v>
      </c>
      <c r="Q56" s="15"/>
    </row>
    <row r="61" spans="2:25" x14ac:dyDescent="0.15">
      <c r="B61" s="25" t="s">
        <v>133</v>
      </c>
      <c r="M61" s="25" t="s">
        <v>133</v>
      </c>
    </row>
    <row r="62" spans="2:25" x14ac:dyDescent="0.15">
      <c r="K62" s="14"/>
      <c r="P62" t="s">
        <v>102</v>
      </c>
      <c r="X62" t="s">
        <v>102</v>
      </c>
    </row>
    <row r="63" spans="2:25" x14ac:dyDescent="0.15">
      <c r="K63" s="14"/>
      <c r="L63" s="19" t="s">
        <v>96</v>
      </c>
      <c r="M63" s="22" t="s">
        <v>97</v>
      </c>
      <c r="N63" s="19" t="s">
        <v>98</v>
      </c>
      <c r="O63" s="16" t="s">
        <v>99</v>
      </c>
      <c r="P63" s="15" t="s">
        <v>100</v>
      </c>
      <c r="Q63" s="17" t="s">
        <v>101</v>
      </c>
      <c r="S63" s="14"/>
      <c r="T63" s="19" t="s">
        <v>96</v>
      </c>
      <c r="U63" s="22" t="s">
        <v>97</v>
      </c>
      <c r="V63" s="19" t="s">
        <v>98</v>
      </c>
      <c r="W63" s="16" t="s">
        <v>99</v>
      </c>
      <c r="X63" s="15" t="s">
        <v>100</v>
      </c>
      <c r="Y63" s="17" t="s">
        <v>101</v>
      </c>
    </row>
    <row r="64" spans="2:25" x14ac:dyDescent="0.15">
      <c r="K64" s="14" t="s">
        <v>17</v>
      </c>
      <c r="L64" s="20">
        <f>地区別5歳毎!W38</f>
        <v>0</v>
      </c>
      <c r="M64" s="23">
        <f>L64/L86</f>
        <v>0</v>
      </c>
      <c r="N64" s="20">
        <f>地区別5歳毎!W39</f>
        <v>8</v>
      </c>
      <c r="O64" s="21">
        <f>N64/N86</f>
        <v>3.0188679245283017E-3</v>
      </c>
      <c r="P64" s="20">
        <f t="shared" ref="P64:P84" si="2">L64+N64</f>
        <v>8</v>
      </c>
      <c r="Q64" s="24">
        <f>P64/P86</f>
        <v>1.6171417020416413E-3</v>
      </c>
      <c r="S64" s="14" t="s">
        <v>1</v>
      </c>
      <c r="T64" s="20">
        <f>SUM(L64:L64)</f>
        <v>0</v>
      </c>
      <c r="U64" s="23">
        <f>T64/L86</f>
        <v>0</v>
      </c>
      <c r="V64" s="20">
        <f>SUM(N64:N64)</f>
        <v>8</v>
      </c>
      <c r="W64" s="21">
        <f>V64/N86</f>
        <v>3.0188679245283017E-3</v>
      </c>
      <c r="X64" s="20">
        <f>SUM(P64:P64)</f>
        <v>8</v>
      </c>
      <c r="Y64" s="24">
        <f>X64/P86</f>
        <v>1.6171417020416413E-3</v>
      </c>
    </row>
    <row r="65" spans="11:25" x14ac:dyDescent="0.15">
      <c r="K65" s="14" t="s">
        <v>111</v>
      </c>
      <c r="L65" s="20">
        <f>地区別5歳毎!V38</f>
        <v>6</v>
      </c>
      <c r="M65" s="23">
        <f>L65/L86</f>
        <v>2.6121027427078798E-3</v>
      </c>
      <c r="N65" s="20">
        <f>地区別5歳毎!V39</f>
        <v>27</v>
      </c>
      <c r="O65" s="21">
        <f>N65/N86</f>
        <v>1.0188679245283019E-2</v>
      </c>
      <c r="P65" s="20">
        <f t="shared" si="2"/>
        <v>33</v>
      </c>
      <c r="Q65" s="24">
        <f>P65/P86</f>
        <v>6.6707095209217705E-3</v>
      </c>
      <c r="S65" s="14" t="s">
        <v>136</v>
      </c>
      <c r="T65" s="20">
        <f>SUM(L64:L65)</f>
        <v>6</v>
      </c>
      <c r="U65" s="23">
        <f>T65/L86</f>
        <v>2.6121027427078798E-3</v>
      </c>
      <c r="V65" s="20">
        <f>SUM(N64:N65)</f>
        <v>35</v>
      </c>
      <c r="W65" s="21">
        <f>V65/N86</f>
        <v>1.3207547169811321E-2</v>
      </c>
      <c r="X65" s="20">
        <f>SUM(P64:P65)</f>
        <v>41</v>
      </c>
      <c r="Y65" s="24">
        <f>X65/P86</f>
        <v>8.2878512229634122E-3</v>
      </c>
    </row>
    <row r="66" spans="11:25" x14ac:dyDescent="0.15">
      <c r="K66" s="14" t="s">
        <v>112</v>
      </c>
      <c r="L66" s="20">
        <f>地区別5歳毎!U38</f>
        <v>19</v>
      </c>
      <c r="M66" s="23">
        <f>L66/L86</f>
        <v>8.2716586852416198E-3</v>
      </c>
      <c r="N66" s="20">
        <f>地区別5歳毎!U39</f>
        <v>77</v>
      </c>
      <c r="O66" s="21">
        <f>N66/N86</f>
        <v>2.9056603773584905E-2</v>
      </c>
      <c r="P66" s="20">
        <f t="shared" si="2"/>
        <v>96</v>
      </c>
      <c r="Q66" s="24">
        <f>P66/P86</f>
        <v>1.9405700424499697E-2</v>
      </c>
      <c r="S66" s="14" t="s">
        <v>137</v>
      </c>
      <c r="T66" s="20">
        <f>SUM(L64:L66)</f>
        <v>25</v>
      </c>
      <c r="U66" s="23">
        <f>T66/L86</f>
        <v>1.0883761427949499E-2</v>
      </c>
      <c r="V66" s="20">
        <f>SUM(N64:N66)</f>
        <v>112</v>
      </c>
      <c r="W66" s="21">
        <f>V66/N86</f>
        <v>4.226415094339623E-2</v>
      </c>
      <c r="X66" s="20">
        <f>SUM(P64:P66)</f>
        <v>137</v>
      </c>
      <c r="Y66" s="24">
        <f>X66/P86</f>
        <v>2.7693551647463108E-2</v>
      </c>
    </row>
    <row r="67" spans="11:25" x14ac:dyDescent="0.15">
      <c r="K67" s="14" t="s">
        <v>113</v>
      </c>
      <c r="L67" s="20">
        <f>地区別5歳毎!T38</f>
        <v>66</v>
      </c>
      <c r="M67" s="23">
        <f>L67/L86</f>
        <v>2.8733130169786677E-2</v>
      </c>
      <c r="N67" s="20">
        <f>地区別5歳毎!T39</f>
        <v>154</v>
      </c>
      <c r="O67" s="21">
        <f>N67/N86</f>
        <v>5.811320754716981E-2</v>
      </c>
      <c r="P67" s="20">
        <f t="shared" si="2"/>
        <v>220</v>
      </c>
      <c r="Q67" s="24">
        <f>P67/P86</f>
        <v>4.447139680614514E-2</v>
      </c>
      <c r="S67" s="14" t="s">
        <v>138</v>
      </c>
      <c r="T67" s="20">
        <f>SUM(L64:L67)</f>
        <v>91</v>
      </c>
      <c r="U67" s="23">
        <f>T67/L86</f>
        <v>3.9616891597736174E-2</v>
      </c>
      <c r="V67" s="20">
        <f>SUM(N64:N67)</f>
        <v>266</v>
      </c>
      <c r="W67" s="21">
        <f>V67/N86</f>
        <v>0.10037735849056603</v>
      </c>
      <c r="X67" s="20">
        <f>SUM(P64:P67)</f>
        <v>357</v>
      </c>
      <c r="Y67" s="24">
        <f>X67/P86</f>
        <v>7.2164948453608241E-2</v>
      </c>
    </row>
    <row r="68" spans="11:25" x14ac:dyDescent="0.15">
      <c r="K68" s="14" t="s">
        <v>114</v>
      </c>
      <c r="L68" s="20">
        <f>地区別5歳毎!S38</f>
        <v>94</v>
      </c>
      <c r="M68" s="23">
        <f>L68/L86</f>
        <v>4.0922942969090118E-2</v>
      </c>
      <c r="N68" s="20">
        <f>地区別5歳毎!S39</f>
        <v>164</v>
      </c>
      <c r="O68" s="21">
        <f>N68/N86</f>
        <v>6.1886792452830186E-2</v>
      </c>
      <c r="P68" s="20">
        <f t="shared" si="2"/>
        <v>258</v>
      </c>
      <c r="Q68" s="24">
        <f>P68/P86</f>
        <v>5.2152819890842937E-2</v>
      </c>
      <c r="S68" s="14" t="s">
        <v>139</v>
      </c>
      <c r="T68" s="20">
        <f>SUM(L64:L68)</f>
        <v>185</v>
      </c>
      <c r="U68" s="23">
        <f>T68/L86</f>
        <v>8.0539834566826299E-2</v>
      </c>
      <c r="V68" s="20">
        <f>SUM(N64:N68)</f>
        <v>430</v>
      </c>
      <c r="W68" s="21">
        <f>V68/N86</f>
        <v>0.16226415094339622</v>
      </c>
      <c r="X68" s="20">
        <f>SUM(P64:P68)</f>
        <v>615</v>
      </c>
      <c r="Y68" s="24">
        <f>X68/P86</f>
        <v>0.12431776834445118</v>
      </c>
    </row>
    <row r="69" spans="11:25" x14ac:dyDescent="0.15">
      <c r="K69" s="14" t="s">
        <v>115</v>
      </c>
      <c r="L69" s="20">
        <f>地区別5歳毎!R38</f>
        <v>133</v>
      </c>
      <c r="M69" s="23">
        <f>L69/L86</f>
        <v>5.7901610796691337E-2</v>
      </c>
      <c r="N69" s="20">
        <f>地区別5歳毎!R39</f>
        <v>156</v>
      </c>
      <c r="O69" s="21">
        <f>N69/N86</f>
        <v>5.8867924528301883E-2</v>
      </c>
      <c r="P69" s="20">
        <f t="shared" si="2"/>
        <v>289</v>
      </c>
      <c r="Q69" s="24">
        <f>P69/P86</f>
        <v>5.8419243986254296E-2</v>
      </c>
      <c r="S69" s="14" t="s">
        <v>140</v>
      </c>
      <c r="T69" s="20">
        <f>SUM(L64:L69)</f>
        <v>318</v>
      </c>
      <c r="U69" s="23">
        <f>T69/L86</f>
        <v>0.13844144536351763</v>
      </c>
      <c r="V69" s="20">
        <f>SUM(N64:N69)</f>
        <v>586</v>
      </c>
      <c r="W69" s="21">
        <f>V69/N86</f>
        <v>0.22113207547169811</v>
      </c>
      <c r="X69" s="20">
        <f>SUM(P64:P69)</f>
        <v>904</v>
      </c>
      <c r="Y69" s="24">
        <f>X69/P86</f>
        <v>0.18273701233070547</v>
      </c>
    </row>
    <row r="70" spans="11:25" x14ac:dyDescent="0.15">
      <c r="K70" s="14" t="s">
        <v>116</v>
      </c>
      <c r="L70" s="20">
        <f>地区別5歳毎!Q38</f>
        <v>212</v>
      </c>
      <c r="M70" s="23">
        <f>L70/L86</f>
        <v>9.2294296909011753E-2</v>
      </c>
      <c r="N70" s="20">
        <f>地区別5歳毎!Q39</f>
        <v>225</v>
      </c>
      <c r="O70" s="21">
        <f>N70/N86</f>
        <v>8.4905660377358486E-2</v>
      </c>
      <c r="P70" s="20">
        <f t="shared" si="2"/>
        <v>437</v>
      </c>
      <c r="Q70" s="24">
        <f>P70/P86</f>
        <v>8.8336365474024667E-2</v>
      </c>
      <c r="S70" s="14" t="s">
        <v>141</v>
      </c>
      <c r="T70" s="20">
        <f>SUM(L64:L70)</f>
        <v>530</v>
      </c>
      <c r="U70" s="23">
        <f>T70/L86</f>
        <v>0.23073574227252938</v>
      </c>
      <c r="V70" s="20">
        <f>SUM(N64:N70)</f>
        <v>811</v>
      </c>
      <c r="W70" s="21">
        <f>V70/N86</f>
        <v>0.30603773584905658</v>
      </c>
      <c r="X70" s="20">
        <f>SUM(P64:P70)</f>
        <v>1341</v>
      </c>
      <c r="Y70" s="24">
        <f>X70/P86</f>
        <v>0.27107337780473012</v>
      </c>
    </row>
    <row r="71" spans="11:25" x14ac:dyDescent="0.15">
      <c r="K71" s="14" t="s">
        <v>117</v>
      </c>
      <c r="L71" s="20">
        <f>地区別5歳毎!P38</f>
        <v>210</v>
      </c>
      <c r="M71" s="23">
        <f>L71/L86</f>
        <v>9.14235959947758E-2</v>
      </c>
      <c r="N71" s="20">
        <f>地区別5歳毎!P39</f>
        <v>218</v>
      </c>
      <c r="O71" s="21">
        <f>N71/N86</f>
        <v>8.226415094339623E-2</v>
      </c>
      <c r="P71" s="20">
        <f t="shared" si="2"/>
        <v>428</v>
      </c>
      <c r="Q71" s="24">
        <f>P71/P86</f>
        <v>8.6517081059227813E-2</v>
      </c>
      <c r="S71" s="14" t="s">
        <v>142</v>
      </c>
      <c r="T71" s="20">
        <f>SUM(L64:L71)</f>
        <v>740</v>
      </c>
      <c r="U71" s="23">
        <f>T71/L86</f>
        <v>0.3221593382673052</v>
      </c>
      <c r="V71" s="20">
        <f>SUM(N64:N71)</f>
        <v>1029</v>
      </c>
      <c r="W71" s="21">
        <f>V71/N86</f>
        <v>0.38830188679245281</v>
      </c>
      <c r="X71" s="20">
        <f>SUM(P64:P71)</f>
        <v>1769</v>
      </c>
      <c r="Y71" s="24">
        <f>X71/P86</f>
        <v>0.35759045886395796</v>
      </c>
    </row>
    <row r="72" spans="11:25" x14ac:dyDescent="0.15">
      <c r="K72" s="14" t="s">
        <v>118</v>
      </c>
      <c r="L72" s="20">
        <f>地区別5歳毎!O38</f>
        <v>212</v>
      </c>
      <c r="M72" s="23">
        <f>L72/L86</f>
        <v>9.2294296909011753E-2</v>
      </c>
      <c r="N72" s="20">
        <f>地区別5歳毎!O39</f>
        <v>210</v>
      </c>
      <c r="O72" s="21">
        <f>N72/N86</f>
        <v>7.9245283018867921E-2</v>
      </c>
      <c r="P72" s="20">
        <f t="shared" si="2"/>
        <v>422</v>
      </c>
      <c r="Q72" s="24">
        <f>P72/P86</f>
        <v>8.5304224782696586E-2</v>
      </c>
      <c r="S72" s="14" t="s">
        <v>143</v>
      </c>
      <c r="T72" s="20">
        <f>SUM(L64:L72)</f>
        <v>952</v>
      </c>
      <c r="U72" s="23">
        <f>T72/L86</f>
        <v>0.41445363517631695</v>
      </c>
      <c r="V72" s="20">
        <f>SUM(N64:N72)</f>
        <v>1239</v>
      </c>
      <c r="W72" s="21">
        <f>V72/N86</f>
        <v>0.46754716981132077</v>
      </c>
      <c r="X72" s="20">
        <f>SUM(P64:P72)</f>
        <v>2191</v>
      </c>
      <c r="Y72" s="24">
        <f>X72/P86</f>
        <v>0.44289468364665452</v>
      </c>
    </row>
    <row r="73" spans="11:25" x14ac:dyDescent="0.15">
      <c r="K73" s="14" t="s">
        <v>119</v>
      </c>
      <c r="L73" s="20">
        <f>地区別5歳毎!N38</f>
        <v>145</v>
      </c>
      <c r="M73" s="23">
        <f>L73/L86</f>
        <v>6.3125816282107103E-2</v>
      </c>
      <c r="N73" s="20">
        <f>地区別5歳毎!N39</f>
        <v>180</v>
      </c>
      <c r="O73" s="21">
        <f>N73/N86</f>
        <v>6.7924528301886791E-2</v>
      </c>
      <c r="P73" s="20">
        <f t="shared" si="2"/>
        <v>325</v>
      </c>
      <c r="Q73" s="24">
        <f>P73/P86</f>
        <v>6.5696381645441684E-2</v>
      </c>
      <c r="S73" s="14" t="s">
        <v>144</v>
      </c>
      <c r="T73" s="20">
        <f>SUM(L64:L73)</f>
        <v>1097</v>
      </c>
      <c r="U73" s="23">
        <f>T73/L86</f>
        <v>0.47757945145842401</v>
      </c>
      <c r="V73" s="20">
        <f>SUM(N64:N73)</f>
        <v>1419</v>
      </c>
      <c r="W73" s="21">
        <f>V73/N86</f>
        <v>0.53547169811320749</v>
      </c>
      <c r="X73" s="20">
        <f>SUM(P64:P73)</f>
        <v>2516</v>
      </c>
      <c r="Y73" s="24">
        <f>X73/P86</f>
        <v>0.50859106529209619</v>
      </c>
    </row>
    <row r="74" spans="11:25" x14ac:dyDescent="0.15">
      <c r="K74" s="14" t="s">
        <v>120</v>
      </c>
      <c r="L74" s="20">
        <f>地区別5歳毎!M38</f>
        <v>146</v>
      </c>
      <c r="M74" s="23">
        <f>L74/L86</f>
        <v>6.3561166739225072E-2</v>
      </c>
      <c r="N74" s="20">
        <f>地区別5歳毎!M39</f>
        <v>175</v>
      </c>
      <c r="O74" s="21">
        <f>N74/N86</f>
        <v>6.6037735849056603E-2</v>
      </c>
      <c r="P74" s="20">
        <f t="shared" si="2"/>
        <v>321</v>
      </c>
      <c r="Q74" s="24">
        <f>P74/P86</f>
        <v>6.4887810794420867E-2</v>
      </c>
      <c r="S74" s="14" t="s">
        <v>145</v>
      </c>
      <c r="T74" s="20">
        <f>SUM(L64:L74)</f>
        <v>1243</v>
      </c>
      <c r="U74" s="23">
        <f>T74/L86</f>
        <v>0.54114061819764914</v>
      </c>
      <c r="V74" s="20">
        <f>SUM(N64:N74)</f>
        <v>1594</v>
      </c>
      <c r="W74" s="21">
        <f>V74/N86</f>
        <v>0.6015094339622642</v>
      </c>
      <c r="X74" s="20">
        <f>SUM(P64:P74)</f>
        <v>2837</v>
      </c>
      <c r="Y74" s="24">
        <f>X74/P86</f>
        <v>0.57347887608651704</v>
      </c>
    </row>
    <row r="75" spans="11:25" x14ac:dyDescent="0.15">
      <c r="K75" s="14" t="s">
        <v>121</v>
      </c>
      <c r="L75" s="20">
        <f>地区別5歳毎!L38</f>
        <v>149</v>
      </c>
      <c r="M75" s="23">
        <f>L75/L86</f>
        <v>6.4867218110579022E-2</v>
      </c>
      <c r="N75" s="20">
        <f>地区別5歳毎!L39</f>
        <v>138</v>
      </c>
      <c r="O75" s="21">
        <f>N75/N86</f>
        <v>5.2075471698113204E-2</v>
      </c>
      <c r="P75" s="20">
        <f t="shared" si="2"/>
        <v>287</v>
      </c>
      <c r="Q75" s="24">
        <f>P75/P86</f>
        <v>5.8014958560743887E-2</v>
      </c>
      <c r="S75" s="14" t="s">
        <v>146</v>
      </c>
      <c r="T75" s="20">
        <f>SUM(L64:L75)</f>
        <v>1392</v>
      </c>
      <c r="U75" s="23">
        <f>T75/L86</f>
        <v>0.60600783630822808</v>
      </c>
      <c r="V75" s="20">
        <f>SUM(N64:N75)</f>
        <v>1732</v>
      </c>
      <c r="W75" s="21">
        <f>V75/N86</f>
        <v>0.65358490566037741</v>
      </c>
      <c r="X75" s="20">
        <f>SUM(P64:P75)</f>
        <v>3124</v>
      </c>
      <c r="Y75" s="24">
        <f>X75/P86</f>
        <v>0.63149383464726094</v>
      </c>
    </row>
    <row r="76" spans="11:25" x14ac:dyDescent="0.15">
      <c r="K76" s="14" t="s">
        <v>122</v>
      </c>
      <c r="L76" s="20">
        <f>地区別5歳毎!K38</f>
        <v>120</v>
      </c>
      <c r="M76" s="23">
        <f>L76/L86</f>
        <v>5.2242054854157595E-2</v>
      </c>
      <c r="N76" s="20">
        <f>地区別5歳毎!K39</f>
        <v>129</v>
      </c>
      <c r="O76" s="21">
        <f>N76/N86</f>
        <v>4.8679245283018868E-2</v>
      </c>
      <c r="P76" s="20">
        <f t="shared" si="2"/>
        <v>249</v>
      </c>
      <c r="Q76" s="24">
        <f>P76/P86</f>
        <v>5.033353547604609E-2</v>
      </c>
      <c r="S76" s="14" t="s">
        <v>103</v>
      </c>
      <c r="T76" s="20">
        <f>SUM(L76:L84)</f>
        <v>905</v>
      </c>
      <c r="U76" s="23">
        <f>T76/L86</f>
        <v>0.39399216369177187</v>
      </c>
      <c r="V76" s="20">
        <f>SUM(N76:N84)</f>
        <v>918</v>
      </c>
      <c r="W76" s="21">
        <f>V76/N86</f>
        <v>0.34641509433962264</v>
      </c>
      <c r="X76" s="20">
        <f>SUM(P76:P84)</f>
        <v>1823</v>
      </c>
      <c r="Y76" s="24">
        <f>X76/P86</f>
        <v>0.36850616535273906</v>
      </c>
    </row>
    <row r="77" spans="11:25" x14ac:dyDescent="0.15">
      <c r="K77" s="14" t="s">
        <v>123</v>
      </c>
      <c r="L77" s="20">
        <f>地区別5歳毎!J38</f>
        <v>122</v>
      </c>
      <c r="M77" s="23">
        <f>L77/L86</f>
        <v>5.3112755768393555E-2</v>
      </c>
      <c r="N77" s="20">
        <f>地区別5歳毎!J39</f>
        <v>129</v>
      </c>
      <c r="O77" s="21">
        <f>N77/N86</f>
        <v>4.8679245283018868E-2</v>
      </c>
      <c r="P77" s="20">
        <f t="shared" si="2"/>
        <v>251</v>
      </c>
      <c r="Q77" s="24">
        <f>P77/P86</f>
        <v>5.0737820901556499E-2</v>
      </c>
      <c r="S77" s="14" t="s">
        <v>104</v>
      </c>
      <c r="T77" s="20">
        <f>SUM(L77:L84)</f>
        <v>785</v>
      </c>
      <c r="U77" s="23">
        <f>T77/L86</f>
        <v>0.34175010883761425</v>
      </c>
      <c r="V77" s="20">
        <f>SUM(N77:N84)</f>
        <v>789</v>
      </c>
      <c r="W77" s="21">
        <f>V77/N86</f>
        <v>0.29773584905660377</v>
      </c>
      <c r="X77" s="20">
        <f>SUM(P77:P84)</f>
        <v>1574</v>
      </c>
      <c r="Y77" s="24">
        <f>X77/P86</f>
        <v>0.31817262987669293</v>
      </c>
    </row>
    <row r="78" spans="11:25" x14ac:dyDescent="0.15">
      <c r="K78" s="14" t="s">
        <v>124</v>
      </c>
      <c r="L78" s="20">
        <f>地区別5歳毎!I38</f>
        <v>89</v>
      </c>
      <c r="M78" s="23">
        <f>L78/L86</f>
        <v>3.8746190683500215E-2</v>
      </c>
      <c r="N78" s="20">
        <f>地区別5歳毎!I39</f>
        <v>96</v>
      </c>
      <c r="O78" s="21">
        <f>N78/N86</f>
        <v>3.6226415094339624E-2</v>
      </c>
      <c r="P78" s="20">
        <f t="shared" si="2"/>
        <v>185</v>
      </c>
      <c r="Q78" s="24">
        <f>P78/P86</f>
        <v>3.7396401859712956E-2</v>
      </c>
      <c r="S78" s="14" t="s">
        <v>105</v>
      </c>
      <c r="T78" s="20">
        <f>SUM(L78:L84)</f>
        <v>663</v>
      </c>
      <c r="U78" s="23">
        <f>T78/L86</f>
        <v>0.28863735306922073</v>
      </c>
      <c r="V78" s="20">
        <f>SUM(N78:N84)</f>
        <v>660</v>
      </c>
      <c r="W78" s="21">
        <f>V78/N86</f>
        <v>0.24905660377358491</v>
      </c>
      <c r="X78" s="20">
        <f>SUM(P78:P84)</f>
        <v>1323</v>
      </c>
      <c r="Y78" s="24">
        <f>X78/P86</f>
        <v>0.26743480897513644</v>
      </c>
    </row>
    <row r="79" spans="11:25" x14ac:dyDescent="0.15">
      <c r="K79" s="14" t="s">
        <v>125</v>
      </c>
      <c r="L79" s="20">
        <f>地区別5歳毎!H38</f>
        <v>83</v>
      </c>
      <c r="M79" s="23">
        <f>L79/L86</f>
        <v>3.6134087940792335E-2</v>
      </c>
      <c r="N79" s="20">
        <f>地区別5歳毎!H39</f>
        <v>74</v>
      </c>
      <c r="O79" s="21">
        <f>N79/N86</f>
        <v>2.7924528301886794E-2</v>
      </c>
      <c r="P79" s="20">
        <f t="shared" si="2"/>
        <v>157</v>
      </c>
      <c r="Q79" s="24">
        <f>P79/P86</f>
        <v>3.1736405902567211E-2</v>
      </c>
      <c r="S79" s="14" t="s">
        <v>106</v>
      </c>
      <c r="T79" s="20">
        <f>SUM(L79:L84)</f>
        <v>574</v>
      </c>
      <c r="U79" s="23">
        <f>T79/L86</f>
        <v>0.24989116238572051</v>
      </c>
      <c r="V79" s="20">
        <f>SUM(N79:N84)</f>
        <v>564</v>
      </c>
      <c r="W79" s="21">
        <f>V79/N86</f>
        <v>0.21283018867924527</v>
      </c>
      <c r="X79" s="20">
        <f>SUM(P79:P84)</f>
        <v>1138</v>
      </c>
      <c r="Y79" s="24">
        <f>X79/P86</f>
        <v>0.23003840711542348</v>
      </c>
    </row>
    <row r="80" spans="11:25" x14ac:dyDescent="0.15">
      <c r="K80" s="14" t="s">
        <v>126</v>
      </c>
      <c r="L80" s="20">
        <f>地区別5歳毎!G38</f>
        <v>71</v>
      </c>
      <c r="M80" s="23">
        <f>L80/L86</f>
        <v>3.090988245537658E-2</v>
      </c>
      <c r="N80" s="20">
        <f>地区別5歳毎!G39</f>
        <v>88</v>
      </c>
      <c r="O80" s="21">
        <f>N80/N86</f>
        <v>3.3207547169811322E-2</v>
      </c>
      <c r="P80" s="20">
        <f t="shared" si="2"/>
        <v>159</v>
      </c>
      <c r="Q80" s="24">
        <f>P80/P86</f>
        <v>3.214069132807762E-2</v>
      </c>
      <c r="S80" s="14" t="s">
        <v>107</v>
      </c>
      <c r="T80" s="20">
        <f>SUM(L80:L84)</f>
        <v>491</v>
      </c>
      <c r="U80" s="23">
        <f>T80/L86</f>
        <v>0.21375707444492817</v>
      </c>
      <c r="V80" s="20">
        <f>SUM(N80:N84)</f>
        <v>490</v>
      </c>
      <c r="W80" s="21">
        <f>V80/N86</f>
        <v>0.18490566037735848</v>
      </c>
      <c r="X80" s="20">
        <f>SUM(P80:P84)</f>
        <v>981</v>
      </c>
      <c r="Y80" s="24">
        <f>X80/P86</f>
        <v>0.19830200121285627</v>
      </c>
    </row>
    <row r="81" spans="2:25" x14ac:dyDescent="0.15">
      <c r="K81" s="14" t="s">
        <v>127</v>
      </c>
      <c r="L81" s="20">
        <f>地区別5歳毎!F38</f>
        <v>117</v>
      </c>
      <c r="M81" s="23">
        <f>L81/L86</f>
        <v>5.0936003482803659E-2</v>
      </c>
      <c r="N81" s="20">
        <f>地区別5歳毎!F39</f>
        <v>115</v>
      </c>
      <c r="O81" s="21">
        <f>N81/N86</f>
        <v>4.3396226415094337E-2</v>
      </c>
      <c r="P81" s="20">
        <f t="shared" si="2"/>
        <v>232</v>
      </c>
      <c r="Q81" s="24">
        <f>P81/P86</f>
        <v>4.68971093592076E-2</v>
      </c>
      <c r="S81" s="14" t="s">
        <v>108</v>
      </c>
      <c r="T81" s="20">
        <f>SUM(L81:L84)</f>
        <v>420</v>
      </c>
      <c r="U81" s="23">
        <f>T81/L86</f>
        <v>0.1828471919895516</v>
      </c>
      <c r="V81" s="20">
        <f>SUM(N81:N84)</f>
        <v>402</v>
      </c>
      <c r="W81" s="21">
        <f>V81/N86</f>
        <v>0.15169811320754717</v>
      </c>
      <c r="X81" s="20">
        <f>SUM(P81:P84)</f>
        <v>822</v>
      </c>
      <c r="Y81" s="24">
        <f>X81/P86</f>
        <v>0.16616130988477865</v>
      </c>
    </row>
    <row r="82" spans="2:25" x14ac:dyDescent="0.15">
      <c r="K82" s="14" t="s">
        <v>128</v>
      </c>
      <c r="L82" s="20">
        <f>地区別5歳毎!E38</f>
        <v>115</v>
      </c>
      <c r="M82" s="23">
        <f>L82/L86</f>
        <v>5.0065302568567699E-2</v>
      </c>
      <c r="N82" s="20">
        <f>地区別5歳毎!E39</f>
        <v>106</v>
      </c>
      <c r="O82" s="21">
        <f>N82/N86</f>
        <v>0.04</v>
      </c>
      <c r="P82" s="20">
        <f t="shared" si="2"/>
        <v>221</v>
      </c>
      <c r="Q82" s="24">
        <f>P82/P86</f>
        <v>4.4673539518900345E-2</v>
      </c>
      <c r="S82" s="14" t="s">
        <v>109</v>
      </c>
      <c r="T82" s="20">
        <f>SUM(L82:L84)</f>
        <v>303</v>
      </c>
      <c r="U82" s="23">
        <f>T82/L86</f>
        <v>0.13191118850674793</v>
      </c>
      <c r="V82" s="20">
        <f>SUM(N82:N84)</f>
        <v>287</v>
      </c>
      <c r="W82" s="21">
        <f>V82/N86</f>
        <v>0.10830188679245283</v>
      </c>
      <c r="X82" s="20">
        <f>SUM(P82:P84)</f>
        <v>590</v>
      </c>
      <c r="Y82" s="24">
        <f>X82/P86</f>
        <v>0.11926420052557106</v>
      </c>
    </row>
    <row r="83" spans="2:25" x14ac:dyDescent="0.15">
      <c r="K83" s="14" t="s">
        <v>129</v>
      </c>
      <c r="L83" s="20">
        <f>地区別5歳毎!D38</f>
        <v>111</v>
      </c>
      <c r="M83" s="23">
        <f>L83/L86</f>
        <v>4.8323900740095779E-2</v>
      </c>
      <c r="N83" s="20">
        <f>地区別5歳毎!D39</f>
        <v>92</v>
      </c>
      <c r="O83" s="21">
        <f>N83/N86</f>
        <v>3.471698113207547E-2</v>
      </c>
      <c r="P83" s="20">
        <f t="shared" si="2"/>
        <v>203</v>
      </c>
      <c r="Q83" s="24">
        <f>P83/P86</f>
        <v>4.103497068930665E-2</v>
      </c>
      <c r="S83" s="14" t="s">
        <v>3</v>
      </c>
      <c r="T83" s="20">
        <f>SUM(L83:L84)</f>
        <v>188</v>
      </c>
      <c r="U83" s="23">
        <f>T83/L86</f>
        <v>8.1845885938180235E-2</v>
      </c>
      <c r="V83" s="20">
        <f>SUM(N83:N84)</f>
        <v>181</v>
      </c>
      <c r="W83" s="21">
        <f>V83/N86</f>
        <v>6.8301886792452832E-2</v>
      </c>
      <c r="X83" s="20">
        <f>SUM(P83:P84)</f>
        <v>369</v>
      </c>
      <c r="Y83" s="24">
        <f>X83/P86</f>
        <v>7.4590661006670708E-2</v>
      </c>
    </row>
    <row r="84" spans="2:25" x14ac:dyDescent="0.15">
      <c r="K84" s="14" t="s">
        <v>130</v>
      </c>
      <c r="L84" s="20">
        <f>地区別5歳毎!C38</f>
        <v>77</v>
      </c>
      <c r="M84" s="23">
        <f>L84/L86</f>
        <v>3.3521985198084456E-2</v>
      </c>
      <c r="N84" s="20">
        <f>地区別5歳毎!C39</f>
        <v>89</v>
      </c>
      <c r="O84" s="21">
        <f>N84/N86</f>
        <v>3.3584905660377355E-2</v>
      </c>
      <c r="P84" s="20">
        <f t="shared" si="2"/>
        <v>166</v>
      </c>
      <c r="Q84" s="24">
        <f>P84/P86</f>
        <v>3.3555690317364058E-2</v>
      </c>
      <c r="S84" s="14" t="s">
        <v>110</v>
      </c>
      <c r="T84" s="20">
        <f>SUM(L84:L84)</f>
        <v>77</v>
      </c>
      <c r="U84" s="23">
        <f>T84/L86</f>
        <v>3.3521985198084456E-2</v>
      </c>
      <c r="V84" s="20">
        <f>SUM(N84:N84)</f>
        <v>89</v>
      </c>
      <c r="W84" s="21">
        <f>V84/N86</f>
        <v>3.3584905660377355E-2</v>
      </c>
      <c r="X84" s="20">
        <f>SUM(P84:P84)</f>
        <v>166</v>
      </c>
      <c r="Y84" s="24">
        <f>X84/P86</f>
        <v>3.3555690317364058E-2</v>
      </c>
    </row>
    <row r="85" spans="2:25" x14ac:dyDescent="0.15">
      <c r="K85" s="14"/>
    </row>
    <row r="86" spans="2:25" x14ac:dyDescent="0.15">
      <c r="K86" s="14"/>
      <c r="L86" s="20">
        <f>SUM(L64:L84)</f>
        <v>2297</v>
      </c>
      <c r="M86" s="19"/>
      <c r="N86" s="20">
        <f>SUM(N64:N84)</f>
        <v>2650</v>
      </c>
      <c r="O86" s="15"/>
      <c r="P86" s="20">
        <f>SUM(P64:P84)</f>
        <v>4947</v>
      </c>
      <c r="Q86" s="15"/>
    </row>
    <row r="91" spans="2:25" x14ac:dyDescent="0.15">
      <c r="B91" s="25" t="s">
        <v>27</v>
      </c>
      <c r="M91" s="25" t="s">
        <v>27</v>
      </c>
    </row>
    <row r="92" spans="2:25" x14ac:dyDescent="0.15">
      <c r="K92" s="14"/>
      <c r="P92" t="s">
        <v>102</v>
      </c>
      <c r="X92" t="s">
        <v>102</v>
      </c>
    </row>
    <row r="93" spans="2:25" x14ac:dyDescent="0.15">
      <c r="K93" s="14"/>
      <c r="L93" s="19" t="s">
        <v>96</v>
      </c>
      <c r="M93" s="22" t="s">
        <v>97</v>
      </c>
      <c r="N93" s="19" t="s">
        <v>98</v>
      </c>
      <c r="O93" s="16" t="s">
        <v>99</v>
      </c>
      <c r="P93" s="15" t="s">
        <v>100</v>
      </c>
      <c r="Q93" s="17" t="s">
        <v>101</v>
      </c>
      <c r="S93" s="14"/>
      <c r="T93" s="19" t="s">
        <v>96</v>
      </c>
      <c r="U93" s="22" t="s">
        <v>97</v>
      </c>
      <c r="V93" s="19" t="s">
        <v>98</v>
      </c>
      <c r="W93" s="16" t="s">
        <v>99</v>
      </c>
      <c r="X93" s="15" t="s">
        <v>100</v>
      </c>
      <c r="Y93" s="17" t="s">
        <v>101</v>
      </c>
    </row>
    <row r="94" spans="2:25" x14ac:dyDescent="0.15">
      <c r="K94" s="14" t="s">
        <v>17</v>
      </c>
      <c r="L94" s="20">
        <f>地区別5歳毎!W47</f>
        <v>0</v>
      </c>
      <c r="M94" s="23">
        <f>L94/L116</f>
        <v>0</v>
      </c>
      <c r="N94" s="20">
        <f>地区別5歳毎!W48</f>
        <v>6</v>
      </c>
      <c r="O94" s="21">
        <f>N94/N116</f>
        <v>1.6469942355201758E-3</v>
      </c>
      <c r="P94" s="20">
        <f t="shared" ref="P94:P114" si="3">L94+N94</f>
        <v>6</v>
      </c>
      <c r="Q94" s="24">
        <f>P94/P116</f>
        <v>8.5555397119634969E-4</v>
      </c>
      <c r="S94" s="14" t="s">
        <v>1</v>
      </c>
      <c r="T94" s="20">
        <f>SUM(L94:L94)</f>
        <v>0</v>
      </c>
      <c r="U94" s="23">
        <f>T94/L116</f>
        <v>0</v>
      </c>
      <c r="V94" s="20">
        <f>SUM(N94:N94)</f>
        <v>6</v>
      </c>
      <c r="W94" s="21">
        <f>V94/N116</f>
        <v>1.6469942355201758E-3</v>
      </c>
      <c r="X94" s="20">
        <f>SUM(P94:P94)</f>
        <v>6</v>
      </c>
      <c r="Y94" s="24">
        <f>X94/P116</f>
        <v>8.5555397119634969E-4</v>
      </c>
    </row>
    <row r="95" spans="2:25" x14ac:dyDescent="0.15">
      <c r="K95" s="14" t="s">
        <v>111</v>
      </c>
      <c r="L95" s="20">
        <f>地区別5歳毎!V47</f>
        <v>10</v>
      </c>
      <c r="M95" s="23">
        <f>L95/L116</f>
        <v>2.967359050445104E-3</v>
      </c>
      <c r="N95" s="20">
        <f>地区別5歳毎!V48</f>
        <v>41</v>
      </c>
      <c r="O95" s="21">
        <f>N95/N116</f>
        <v>1.1254460609387867E-2</v>
      </c>
      <c r="P95" s="20">
        <f t="shared" si="3"/>
        <v>51</v>
      </c>
      <c r="Q95" s="24">
        <f>P95/P116</f>
        <v>7.2722087551689721E-3</v>
      </c>
      <c r="S95" s="14" t="s">
        <v>136</v>
      </c>
      <c r="T95" s="20">
        <f>SUM(L94:L95)</f>
        <v>10</v>
      </c>
      <c r="U95" s="23">
        <f>T95/L116</f>
        <v>2.967359050445104E-3</v>
      </c>
      <c r="V95" s="20">
        <f>SUM(N94:N95)</f>
        <v>47</v>
      </c>
      <c r="W95" s="21">
        <f>V95/N116</f>
        <v>1.2901454844908043E-2</v>
      </c>
      <c r="X95" s="20">
        <f>SUM(P94:P95)</f>
        <v>57</v>
      </c>
      <c r="Y95" s="24">
        <f>X95/P116</f>
        <v>8.1277627263653222E-3</v>
      </c>
    </row>
    <row r="96" spans="2:25" x14ac:dyDescent="0.15">
      <c r="K96" s="14" t="s">
        <v>112</v>
      </c>
      <c r="L96" s="20">
        <f>地区別5歳毎!U47</f>
        <v>35</v>
      </c>
      <c r="M96" s="23">
        <f>L96/L116</f>
        <v>1.0385756676557863E-2</v>
      </c>
      <c r="N96" s="20">
        <f>地区別5歳毎!U48</f>
        <v>130</v>
      </c>
      <c r="O96" s="21">
        <f>N96/N116</f>
        <v>3.5684875102937143E-2</v>
      </c>
      <c r="P96" s="20">
        <f t="shared" si="3"/>
        <v>165</v>
      </c>
      <c r="Q96" s="24">
        <f>P96/P116</f>
        <v>2.3527734207899616E-2</v>
      </c>
      <c r="S96" s="14" t="s">
        <v>137</v>
      </c>
      <c r="T96" s="20">
        <f>SUM(L94:L96)</f>
        <v>45</v>
      </c>
      <c r="U96" s="23">
        <f>T96/L116</f>
        <v>1.3353115727002967E-2</v>
      </c>
      <c r="V96" s="20">
        <f>SUM(N94:N96)</f>
        <v>177</v>
      </c>
      <c r="W96" s="21">
        <f>V96/N116</f>
        <v>4.8586329947845182E-2</v>
      </c>
      <c r="X96" s="20">
        <f>SUM(P94:P96)</f>
        <v>222</v>
      </c>
      <c r="Y96" s="24">
        <f>X96/P116</f>
        <v>3.1655496934264934E-2</v>
      </c>
    </row>
    <row r="97" spans="11:25" x14ac:dyDescent="0.15">
      <c r="K97" s="14" t="s">
        <v>113</v>
      </c>
      <c r="L97" s="20">
        <f>地区別5歳毎!T47</f>
        <v>83</v>
      </c>
      <c r="M97" s="23">
        <f>L97/L116</f>
        <v>2.4629080118694361E-2</v>
      </c>
      <c r="N97" s="20">
        <f>地区別5歳毎!T48</f>
        <v>177</v>
      </c>
      <c r="O97" s="21">
        <f>N97/N116</f>
        <v>4.8586329947845182E-2</v>
      </c>
      <c r="P97" s="20">
        <f t="shared" si="3"/>
        <v>260</v>
      </c>
      <c r="Q97" s="24">
        <f>P97/P116</f>
        <v>3.7074005418508485E-2</v>
      </c>
      <c r="S97" s="14" t="s">
        <v>138</v>
      </c>
      <c r="T97" s="20">
        <f>SUM(L94:L97)</f>
        <v>128</v>
      </c>
      <c r="U97" s="23">
        <f>T97/L116</f>
        <v>3.7982195845697328E-2</v>
      </c>
      <c r="V97" s="20">
        <f>SUM(N94:N97)</f>
        <v>354</v>
      </c>
      <c r="W97" s="21">
        <f>V97/N116</f>
        <v>9.7172659895690364E-2</v>
      </c>
      <c r="X97" s="20">
        <f>SUM(P94:P97)</f>
        <v>482</v>
      </c>
      <c r="Y97" s="24">
        <f>X97/P116</f>
        <v>6.8729502352773419E-2</v>
      </c>
    </row>
    <row r="98" spans="11:25" x14ac:dyDescent="0.15">
      <c r="K98" s="14" t="s">
        <v>114</v>
      </c>
      <c r="L98" s="20">
        <f>地区別5歳毎!S47</f>
        <v>146</v>
      </c>
      <c r="M98" s="23">
        <f>L98/L116</f>
        <v>4.3323442136498518E-2</v>
      </c>
      <c r="N98" s="20">
        <f>地区別5歳毎!S48</f>
        <v>224</v>
      </c>
      <c r="O98" s="21">
        <f>N98/N116</f>
        <v>6.1487784792753228E-2</v>
      </c>
      <c r="P98" s="20">
        <f t="shared" si="3"/>
        <v>370</v>
      </c>
      <c r="Q98" s="24">
        <f>P98/P116</f>
        <v>5.2759161557108226E-2</v>
      </c>
      <c r="S98" s="14" t="s">
        <v>139</v>
      </c>
      <c r="T98" s="20">
        <f>SUM(L94:L98)</f>
        <v>274</v>
      </c>
      <c r="U98" s="23">
        <f>T98/L116</f>
        <v>8.1305637982195852E-2</v>
      </c>
      <c r="V98" s="20">
        <f>SUM(N94:N98)</f>
        <v>578</v>
      </c>
      <c r="W98" s="21">
        <f>V98/N116</f>
        <v>0.15866044468844359</v>
      </c>
      <c r="X98" s="20">
        <f>SUM(P94:P98)</f>
        <v>852</v>
      </c>
      <c r="Y98" s="24">
        <f>X98/P116</f>
        <v>0.12148866390988165</v>
      </c>
    </row>
    <row r="99" spans="11:25" x14ac:dyDescent="0.15">
      <c r="K99" s="14" t="s">
        <v>115</v>
      </c>
      <c r="L99" s="20">
        <f>地区別5歳毎!R47</f>
        <v>151</v>
      </c>
      <c r="M99" s="23">
        <f>L99/L116</f>
        <v>4.4807121661721065E-2</v>
      </c>
      <c r="N99" s="20">
        <f>地区別5歳毎!R48</f>
        <v>217</v>
      </c>
      <c r="O99" s="21">
        <f>N99/N116</f>
        <v>5.9566291517979687E-2</v>
      </c>
      <c r="P99" s="20">
        <f t="shared" si="3"/>
        <v>368</v>
      </c>
      <c r="Q99" s="24">
        <f>P99/P116</f>
        <v>5.2473976900042775E-2</v>
      </c>
      <c r="S99" s="14" t="s">
        <v>140</v>
      </c>
      <c r="T99" s="20">
        <f>SUM(L94:L99)</f>
        <v>425</v>
      </c>
      <c r="U99" s="23">
        <f>T99/L116</f>
        <v>0.12611275964391691</v>
      </c>
      <c r="V99" s="20">
        <f>SUM(N94:N99)</f>
        <v>795</v>
      </c>
      <c r="W99" s="21">
        <f>V99/N116</f>
        <v>0.21822673620642327</v>
      </c>
      <c r="X99" s="20">
        <f>SUM(P94:P99)</f>
        <v>1220</v>
      </c>
      <c r="Y99" s="24">
        <f>X99/P116</f>
        <v>0.17396264080992443</v>
      </c>
    </row>
    <row r="100" spans="11:25" x14ac:dyDescent="0.15">
      <c r="K100" s="14" t="s">
        <v>116</v>
      </c>
      <c r="L100" s="20">
        <f>地区別5歳毎!Q47</f>
        <v>344</v>
      </c>
      <c r="M100" s="23">
        <f>L100/L116</f>
        <v>0.10207715133531158</v>
      </c>
      <c r="N100" s="20">
        <f>地区別5歳毎!Q48</f>
        <v>328</v>
      </c>
      <c r="O100" s="21">
        <f>N100/N116</f>
        <v>9.0035684875102939E-2</v>
      </c>
      <c r="P100" s="20">
        <f t="shared" si="3"/>
        <v>672</v>
      </c>
      <c r="Q100" s="24">
        <f>P100/P116</f>
        <v>9.5822044773991158E-2</v>
      </c>
      <c r="S100" s="14" t="s">
        <v>141</v>
      </c>
      <c r="T100" s="20">
        <f>SUM(L94:L100)</f>
        <v>769</v>
      </c>
      <c r="U100" s="23">
        <f>T100/L116</f>
        <v>0.2281899109792285</v>
      </c>
      <c r="V100" s="20">
        <f>SUM(N94:N100)</f>
        <v>1123</v>
      </c>
      <c r="W100" s="21">
        <f>V100/N116</f>
        <v>0.30826242108152624</v>
      </c>
      <c r="X100" s="20">
        <f>SUM(P94:P100)</f>
        <v>1892</v>
      </c>
      <c r="Y100" s="24">
        <f>X100/P116</f>
        <v>0.26978468558391561</v>
      </c>
    </row>
    <row r="101" spans="11:25" x14ac:dyDescent="0.15">
      <c r="K101" s="14" t="s">
        <v>117</v>
      </c>
      <c r="L101" s="20">
        <f>地区別5歳毎!P47</f>
        <v>302</v>
      </c>
      <c r="M101" s="23">
        <f>L101/L116</f>
        <v>8.961424332344213E-2</v>
      </c>
      <c r="N101" s="20">
        <f>地区別5歳毎!P48</f>
        <v>309</v>
      </c>
      <c r="O101" s="21">
        <f>N101/N116</f>
        <v>8.4820203129289048E-2</v>
      </c>
      <c r="P101" s="20">
        <f t="shared" si="3"/>
        <v>611</v>
      </c>
      <c r="Q101" s="24">
        <f>P101/P116</f>
        <v>8.7123912733494943E-2</v>
      </c>
      <c r="S101" s="14" t="s">
        <v>142</v>
      </c>
      <c r="T101" s="20">
        <f>SUM(L94:L101)</f>
        <v>1071</v>
      </c>
      <c r="U101" s="23">
        <f>T101/L116</f>
        <v>0.31780415430267062</v>
      </c>
      <c r="V101" s="20">
        <f>SUM(N94:N101)</f>
        <v>1432</v>
      </c>
      <c r="W101" s="21">
        <f>V101/N116</f>
        <v>0.39308262421081525</v>
      </c>
      <c r="X101" s="20">
        <f>SUM(P94:P101)</f>
        <v>2503</v>
      </c>
      <c r="Y101" s="24">
        <f>X101/P116</f>
        <v>0.35690859831741051</v>
      </c>
    </row>
    <row r="102" spans="11:25" x14ac:dyDescent="0.15">
      <c r="K102" s="14" t="s">
        <v>118</v>
      </c>
      <c r="L102" s="20">
        <f>地区別5歳毎!O47</f>
        <v>275</v>
      </c>
      <c r="M102" s="23">
        <f>L102/L116</f>
        <v>8.1602373887240356E-2</v>
      </c>
      <c r="N102" s="20">
        <f>地区別5歳毎!O48</f>
        <v>255</v>
      </c>
      <c r="O102" s="21">
        <f>N102/N116</f>
        <v>6.9997255009607462E-2</v>
      </c>
      <c r="P102" s="20">
        <f t="shared" si="3"/>
        <v>530</v>
      </c>
      <c r="Q102" s="24">
        <f>P102/P116</f>
        <v>7.5573934122344213E-2</v>
      </c>
      <c r="S102" s="14" t="s">
        <v>143</v>
      </c>
      <c r="T102" s="20">
        <f>SUM(L94:L102)</f>
        <v>1346</v>
      </c>
      <c r="U102" s="23">
        <f>T102/L116</f>
        <v>0.39940652818991096</v>
      </c>
      <c r="V102" s="20">
        <f>SUM(N94:N102)</f>
        <v>1687</v>
      </c>
      <c r="W102" s="21">
        <f>V102/N116</f>
        <v>0.46307987922042271</v>
      </c>
      <c r="X102" s="20">
        <f>SUM(P94:P102)</f>
        <v>3033</v>
      </c>
      <c r="Y102" s="24">
        <f>X102/P116</f>
        <v>0.43248253243975476</v>
      </c>
    </row>
    <row r="103" spans="11:25" x14ac:dyDescent="0.15">
      <c r="K103" s="14" t="s">
        <v>119</v>
      </c>
      <c r="L103" s="20">
        <f>地区別5歳毎!N47</f>
        <v>235</v>
      </c>
      <c r="M103" s="23">
        <f>L103/L116</f>
        <v>6.9732937685459948E-2</v>
      </c>
      <c r="N103" s="20">
        <f>地区別5歳毎!N48</f>
        <v>248</v>
      </c>
      <c r="O103" s="21">
        <f>N103/N116</f>
        <v>6.8075761734833928E-2</v>
      </c>
      <c r="P103" s="20">
        <f t="shared" si="3"/>
        <v>483</v>
      </c>
      <c r="Q103" s="24">
        <f>P103/P116</f>
        <v>6.8872094681306145E-2</v>
      </c>
      <c r="S103" s="14" t="s">
        <v>144</v>
      </c>
      <c r="T103" s="20">
        <f>SUM(L94:L103)</f>
        <v>1581</v>
      </c>
      <c r="U103" s="23">
        <f>T103/L116</f>
        <v>0.46913946587537092</v>
      </c>
      <c r="V103" s="20">
        <f>SUM(N94:N103)</f>
        <v>1935</v>
      </c>
      <c r="W103" s="21">
        <f>V103/N116</f>
        <v>0.53115564095525669</v>
      </c>
      <c r="X103" s="20">
        <f>SUM(P94:P103)</f>
        <v>3516</v>
      </c>
      <c r="Y103" s="24">
        <f>X103/P116</f>
        <v>0.50135462712106094</v>
      </c>
    </row>
    <row r="104" spans="11:25" x14ac:dyDescent="0.15">
      <c r="K104" s="14" t="s">
        <v>120</v>
      </c>
      <c r="L104" s="20">
        <f>地区別5歳毎!M47</f>
        <v>217</v>
      </c>
      <c r="M104" s="23">
        <f>L104/L116</f>
        <v>6.4391691394658751E-2</v>
      </c>
      <c r="N104" s="20">
        <f>地区別5歳毎!M48</f>
        <v>203</v>
      </c>
      <c r="O104" s="21">
        <f>N104/N116</f>
        <v>5.5723304968432613E-2</v>
      </c>
      <c r="P104" s="20">
        <f t="shared" si="3"/>
        <v>420</v>
      </c>
      <c r="Q104" s="24">
        <f>P104/P116</f>
        <v>5.9888777983744472E-2</v>
      </c>
      <c r="S104" s="14" t="s">
        <v>145</v>
      </c>
      <c r="T104" s="20">
        <f>SUM(L94:L104)</f>
        <v>1798</v>
      </c>
      <c r="U104" s="23">
        <f>T104/L116</f>
        <v>0.53353115727002964</v>
      </c>
      <c r="V104" s="20">
        <f>SUM(N94:N104)</f>
        <v>2138</v>
      </c>
      <c r="W104" s="21">
        <f>V104/N116</f>
        <v>0.58687894592368928</v>
      </c>
      <c r="X104" s="20">
        <f>SUM(P94:P104)</f>
        <v>3936</v>
      </c>
      <c r="Y104" s="24">
        <f>X104/P116</f>
        <v>0.56124340510480542</v>
      </c>
    </row>
    <row r="105" spans="11:25" x14ac:dyDescent="0.15">
      <c r="K105" s="14" t="s">
        <v>121</v>
      </c>
      <c r="L105" s="20">
        <f>地区別5歳毎!L47</f>
        <v>207</v>
      </c>
      <c r="M105" s="23">
        <f>L105/L116</f>
        <v>6.1424332344213649E-2</v>
      </c>
      <c r="N105" s="20">
        <f>地区別5歳毎!L48</f>
        <v>183</v>
      </c>
      <c r="O105" s="21">
        <f>N105/N116</f>
        <v>5.023332418336536E-2</v>
      </c>
      <c r="P105" s="20">
        <f t="shared" si="3"/>
        <v>390</v>
      </c>
      <c r="Q105" s="24">
        <f>P105/P116</f>
        <v>5.5611008127762727E-2</v>
      </c>
      <c r="S105" s="14" t="s">
        <v>146</v>
      </c>
      <c r="T105" s="20">
        <f>SUM(L94:L105)</f>
        <v>2005</v>
      </c>
      <c r="U105" s="23">
        <f>T105/L116</f>
        <v>0.59495548961424327</v>
      </c>
      <c r="V105" s="20">
        <f>SUM(N94:N105)</f>
        <v>2321</v>
      </c>
      <c r="W105" s="21">
        <f>V105/N116</f>
        <v>0.63711227010705462</v>
      </c>
      <c r="X105" s="20">
        <f>SUM(P94:P105)</f>
        <v>4326</v>
      </c>
      <c r="Y105" s="24">
        <f>X105/P116</f>
        <v>0.61685441323256807</v>
      </c>
    </row>
    <row r="106" spans="11:25" x14ac:dyDescent="0.15">
      <c r="K106" s="14" t="s">
        <v>122</v>
      </c>
      <c r="L106" s="20">
        <f>地区別5歳毎!K47</f>
        <v>198</v>
      </c>
      <c r="M106" s="23">
        <f>L106/L116</f>
        <v>5.8753709198813057E-2</v>
      </c>
      <c r="N106" s="20">
        <f>地区別5歳毎!K48</f>
        <v>194</v>
      </c>
      <c r="O106" s="21">
        <f>N106/N116</f>
        <v>5.3252813615152349E-2</v>
      </c>
      <c r="P106" s="20">
        <f t="shared" si="3"/>
        <v>392</v>
      </c>
      <c r="Q106" s="24">
        <f>P106/P116</f>
        <v>5.5896192784828179E-2</v>
      </c>
      <c r="S106" s="14" t="s">
        <v>103</v>
      </c>
      <c r="T106" s="20">
        <f>SUM(L106:L114)</f>
        <v>1365</v>
      </c>
      <c r="U106" s="23">
        <f>T106/L116</f>
        <v>0.40504451038575667</v>
      </c>
      <c r="V106" s="20">
        <f>SUM(N106:N114)</f>
        <v>1322</v>
      </c>
      <c r="W106" s="21">
        <f>V106/N116</f>
        <v>0.36288772989294538</v>
      </c>
      <c r="X106" s="20">
        <f>SUM(P106:P114)</f>
        <v>2687</v>
      </c>
      <c r="Y106" s="24">
        <f>X106/P116</f>
        <v>0.38314558676743193</v>
      </c>
    </row>
    <row r="107" spans="11:25" x14ac:dyDescent="0.15">
      <c r="K107" s="14" t="s">
        <v>123</v>
      </c>
      <c r="L107" s="20">
        <f>地区別5歳毎!J47</f>
        <v>171</v>
      </c>
      <c r="M107" s="23">
        <f>L107/L116</f>
        <v>5.0741839762611277E-2</v>
      </c>
      <c r="N107" s="20">
        <f>地区別5歳毎!J48</f>
        <v>167</v>
      </c>
      <c r="O107" s="21">
        <f>N107/N116</f>
        <v>4.5841339555311555E-2</v>
      </c>
      <c r="P107" s="20">
        <f t="shared" si="3"/>
        <v>338</v>
      </c>
      <c r="Q107" s="24">
        <f>P107/P116</f>
        <v>4.819620704406103E-2</v>
      </c>
      <c r="S107" s="14" t="s">
        <v>104</v>
      </c>
      <c r="T107" s="20">
        <f>SUM(L107:L114)</f>
        <v>1167</v>
      </c>
      <c r="U107" s="23">
        <f>T107/L116</f>
        <v>0.34629080118694361</v>
      </c>
      <c r="V107" s="20">
        <f>SUM(N107:N114)</f>
        <v>1128</v>
      </c>
      <c r="W107" s="21">
        <f>V107/N116</f>
        <v>0.30963491627779305</v>
      </c>
      <c r="X107" s="20">
        <f>SUM(P107:P114)</f>
        <v>2295</v>
      </c>
      <c r="Y107" s="24">
        <f>X107/P116</f>
        <v>0.32724939398260372</v>
      </c>
    </row>
    <row r="108" spans="11:25" x14ac:dyDescent="0.15">
      <c r="K108" s="14" t="s">
        <v>124</v>
      </c>
      <c r="L108" s="20">
        <f>地区別5歳毎!I47</f>
        <v>159</v>
      </c>
      <c r="M108" s="23">
        <f>L108/L116</f>
        <v>4.7181008902077153E-2</v>
      </c>
      <c r="N108" s="20">
        <f>地区別5歳毎!I48</f>
        <v>141</v>
      </c>
      <c r="O108" s="21">
        <f>N108/N116</f>
        <v>3.8704364534724131E-2</v>
      </c>
      <c r="P108" s="20">
        <f t="shared" si="3"/>
        <v>300</v>
      </c>
      <c r="Q108" s="24">
        <f>P108/P116</f>
        <v>4.277769855981748E-2</v>
      </c>
      <c r="S108" s="14" t="s">
        <v>105</v>
      </c>
      <c r="T108" s="20">
        <f>SUM(L108:L114)</f>
        <v>996</v>
      </c>
      <c r="U108" s="23">
        <f>T108/L116</f>
        <v>0.29554896142433235</v>
      </c>
      <c r="V108" s="20">
        <f>SUM(N108:N114)</f>
        <v>961</v>
      </c>
      <c r="W108" s="21">
        <f>V108/N116</f>
        <v>0.26379357672248149</v>
      </c>
      <c r="X108" s="20">
        <f>SUM(P108:P114)</f>
        <v>1957</v>
      </c>
      <c r="Y108" s="24">
        <f>X108/P116</f>
        <v>0.2790531869385427</v>
      </c>
    </row>
    <row r="109" spans="11:25" x14ac:dyDescent="0.15">
      <c r="K109" s="14" t="s">
        <v>125</v>
      </c>
      <c r="L109" s="20">
        <f>地区別5歳毎!H47</f>
        <v>116</v>
      </c>
      <c r="M109" s="23">
        <f>L109/L116</f>
        <v>3.4421364985163204E-2</v>
      </c>
      <c r="N109" s="20">
        <f>地区別5歳毎!H48</f>
        <v>135</v>
      </c>
      <c r="O109" s="21">
        <f>N109/N116</f>
        <v>3.7057370299203952E-2</v>
      </c>
      <c r="P109" s="20">
        <f t="shared" si="3"/>
        <v>251</v>
      </c>
      <c r="Q109" s="24">
        <f>P109/P116</f>
        <v>3.579067446171396E-2</v>
      </c>
      <c r="S109" s="14" t="s">
        <v>106</v>
      </c>
      <c r="T109" s="20">
        <f>SUM(L109:L114)</f>
        <v>837</v>
      </c>
      <c r="U109" s="23">
        <f>T109/L116</f>
        <v>0.24836795252225519</v>
      </c>
      <c r="V109" s="20">
        <f>SUM(N109:N114)</f>
        <v>820</v>
      </c>
      <c r="W109" s="21">
        <f>V109/N116</f>
        <v>0.22508921218775735</v>
      </c>
      <c r="X109" s="20">
        <f>SUM(P109:P114)</f>
        <v>1657</v>
      </c>
      <c r="Y109" s="24">
        <f>X109/P116</f>
        <v>0.23627548837872522</v>
      </c>
    </row>
    <row r="110" spans="11:25" x14ac:dyDescent="0.15">
      <c r="K110" s="14" t="s">
        <v>126</v>
      </c>
      <c r="L110" s="20">
        <f>地区別5歳毎!G47</f>
        <v>129</v>
      </c>
      <c r="M110" s="23">
        <f>L110/L116</f>
        <v>3.8278931750741839E-2</v>
      </c>
      <c r="N110" s="20">
        <f>地区別5歳毎!G48</f>
        <v>128</v>
      </c>
      <c r="O110" s="21">
        <f>N110/N116</f>
        <v>3.5135877024430412E-2</v>
      </c>
      <c r="P110" s="20">
        <f t="shared" si="3"/>
        <v>257</v>
      </c>
      <c r="Q110" s="24">
        <f>P110/P116</f>
        <v>3.6646228432910308E-2</v>
      </c>
      <c r="S110" s="14" t="s">
        <v>107</v>
      </c>
      <c r="T110" s="20">
        <f>SUM(L110:L114)</f>
        <v>721</v>
      </c>
      <c r="U110" s="23">
        <f>T110/L116</f>
        <v>0.21394658753709198</v>
      </c>
      <c r="V110" s="20">
        <f>SUM(N110:N114)</f>
        <v>685</v>
      </c>
      <c r="W110" s="21">
        <f>V110/N116</f>
        <v>0.1880318418885534</v>
      </c>
      <c r="X110" s="20">
        <f>SUM(P110:P114)</f>
        <v>1406</v>
      </c>
      <c r="Y110" s="24">
        <f>X110/P116</f>
        <v>0.20048481391701126</v>
      </c>
    </row>
    <row r="111" spans="11:25" x14ac:dyDescent="0.15">
      <c r="K111" s="14" t="s">
        <v>127</v>
      </c>
      <c r="L111" s="20">
        <f>地区別5歳毎!F47</f>
        <v>147</v>
      </c>
      <c r="M111" s="23">
        <f>L111/L116</f>
        <v>4.3620178041543028E-2</v>
      </c>
      <c r="N111" s="20">
        <f>地区別5歳毎!F48</f>
        <v>159</v>
      </c>
      <c r="O111" s="21">
        <f>N111/N116</f>
        <v>4.3645347241284653E-2</v>
      </c>
      <c r="P111" s="20">
        <f t="shared" si="3"/>
        <v>306</v>
      </c>
      <c r="Q111" s="24">
        <f>P111/P116</f>
        <v>4.3633252531013834E-2</v>
      </c>
      <c r="S111" s="14" t="s">
        <v>108</v>
      </c>
      <c r="T111" s="20">
        <f>SUM(L111:L114)</f>
        <v>592</v>
      </c>
      <c r="U111" s="23">
        <f>T111/L116</f>
        <v>0.17566765578635016</v>
      </c>
      <c r="V111" s="20">
        <f>SUM(N111:N114)</f>
        <v>557</v>
      </c>
      <c r="W111" s="21">
        <f>V111/N116</f>
        <v>0.15289596486412296</v>
      </c>
      <c r="X111" s="20">
        <f>SUM(P111:P114)</f>
        <v>1149</v>
      </c>
      <c r="Y111" s="24">
        <f>X111/P116</f>
        <v>0.16383858548410096</v>
      </c>
    </row>
    <row r="112" spans="11:25" x14ac:dyDescent="0.15">
      <c r="K112" s="14" t="s">
        <v>128</v>
      </c>
      <c r="L112" s="20">
        <f>地区別5歳毎!E47</f>
        <v>149</v>
      </c>
      <c r="M112" s="23">
        <f>L112/L116</f>
        <v>4.421364985163205E-2</v>
      </c>
      <c r="N112" s="20">
        <f>地区別5歳毎!E48</f>
        <v>137</v>
      </c>
      <c r="O112" s="21">
        <f>N112/N116</f>
        <v>3.7606368377710676E-2</v>
      </c>
      <c r="P112" s="20">
        <f t="shared" si="3"/>
        <v>286</v>
      </c>
      <c r="Q112" s="24">
        <f>P112/P116</f>
        <v>4.0781405960359333E-2</v>
      </c>
      <c r="S112" s="14" t="s">
        <v>109</v>
      </c>
      <c r="T112" s="20">
        <f>SUM(L112:L114)</f>
        <v>445</v>
      </c>
      <c r="U112" s="23">
        <f>T112/L116</f>
        <v>0.13204747774480713</v>
      </c>
      <c r="V112" s="20">
        <f>SUM(N112:N114)</f>
        <v>398</v>
      </c>
      <c r="W112" s="21">
        <f>V112/N116</f>
        <v>0.10925061762283832</v>
      </c>
      <c r="X112" s="20">
        <f>SUM(P112:P114)</f>
        <v>843</v>
      </c>
      <c r="Y112" s="24">
        <f>X112/P116</f>
        <v>0.12020533295308712</v>
      </c>
    </row>
    <row r="113" spans="2:25" x14ac:dyDescent="0.15">
      <c r="K113" s="14" t="s">
        <v>129</v>
      </c>
      <c r="L113" s="20">
        <f>地区別5歳毎!D47</f>
        <v>154</v>
      </c>
      <c r="M113" s="23">
        <f>L113/L116</f>
        <v>4.5697329376854598E-2</v>
      </c>
      <c r="N113" s="20">
        <f>地区別5歳毎!D48</f>
        <v>137</v>
      </c>
      <c r="O113" s="21">
        <f>N113/N116</f>
        <v>3.7606368377710676E-2</v>
      </c>
      <c r="P113" s="20">
        <f t="shared" si="3"/>
        <v>291</v>
      </c>
      <c r="Q113" s="24">
        <f>P113/P116</f>
        <v>4.1494367603022955E-2</v>
      </c>
      <c r="S113" s="14" t="s">
        <v>3</v>
      </c>
      <c r="T113" s="20">
        <f>SUM(L113:L114)</f>
        <v>296</v>
      </c>
      <c r="U113" s="23">
        <f>T113/L116</f>
        <v>8.7833827893175079E-2</v>
      </c>
      <c r="V113" s="20">
        <f>SUM(N113:N114)</f>
        <v>261</v>
      </c>
      <c r="W113" s="21">
        <f>V113/N116</f>
        <v>7.1644249245127647E-2</v>
      </c>
      <c r="X113" s="20">
        <f>SUM(P113:P114)</f>
        <v>557</v>
      </c>
      <c r="Y113" s="24">
        <f>X113/P116</f>
        <v>7.9423926992727795E-2</v>
      </c>
    </row>
    <row r="114" spans="2:25" x14ac:dyDescent="0.15">
      <c r="K114" s="14" t="s">
        <v>130</v>
      </c>
      <c r="L114" s="20">
        <f>地区別5歳毎!C47</f>
        <v>142</v>
      </c>
      <c r="M114" s="23">
        <f>L114/L116</f>
        <v>4.2136498516320474E-2</v>
      </c>
      <c r="N114" s="20">
        <f>地区別5歳毎!C48</f>
        <v>124</v>
      </c>
      <c r="O114" s="21">
        <f>N114/N116</f>
        <v>3.4037880867416964E-2</v>
      </c>
      <c r="P114" s="20">
        <f t="shared" si="3"/>
        <v>266</v>
      </c>
      <c r="Q114" s="24">
        <f>P114/P116</f>
        <v>3.7929559389704832E-2</v>
      </c>
      <c r="S114" s="14" t="s">
        <v>110</v>
      </c>
      <c r="T114" s="20">
        <f>SUM(L114:L114)</f>
        <v>142</v>
      </c>
      <c r="U114" s="23">
        <f>T114/L116</f>
        <v>4.2136498516320474E-2</v>
      </c>
      <c r="V114" s="20">
        <f>SUM(N114:N114)</f>
        <v>124</v>
      </c>
      <c r="W114" s="21">
        <f>V114/N116</f>
        <v>3.4037880867416964E-2</v>
      </c>
      <c r="X114" s="20">
        <f>SUM(P114:P114)</f>
        <v>266</v>
      </c>
      <c r="Y114" s="24">
        <f>X114/P116</f>
        <v>3.7929559389704832E-2</v>
      </c>
    </row>
    <row r="115" spans="2:25" x14ac:dyDescent="0.15">
      <c r="K115" s="14"/>
    </row>
    <row r="116" spans="2:25" x14ac:dyDescent="0.15">
      <c r="K116" s="14"/>
      <c r="L116" s="20">
        <f>SUM(L94:L114)</f>
        <v>3370</v>
      </c>
      <c r="M116" s="19"/>
      <c r="N116" s="20">
        <f>SUM(N94:N114)</f>
        <v>3643</v>
      </c>
      <c r="O116" s="15"/>
      <c r="P116" s="20">
        <f>SUM(P94:P114)</f>
        <v>7013</v>
      </c>
      <c r="Q116" s="15"/>
    </row>
    <row r="121" spans="2:25" x14ac:dyDescent="0.15">
      <c r="B121" s="25" t="s">
        <v>134</v>
      </c>
      <c r="M121" s="25" t="s">
        <v>134</v>
      </c>
    </row>
    <row r="122" spans="2:25" x14ac:dyDescent="0.15">
      <c r="K122" s="14"/>
      <c r="P122" t="s">
        <v>102</v>
      </c>
      <c r="X122" t="s">
        <v>102</v>
      </c>
    </row>
    <row r="123" spans="2:25" x14ac:dyDescent="0.15">
      <c r="K123" s="14"/>
      <c r="L123" s="19" t="s">
        <v>96</v>
      </c>
      <c r="M123" s="22" t="s">
        <v>97</v>
      </c>
      <c r="N123" s="19" t="s">
        <v>98</v>
      </c>
      <c r="O123" s="16" t="s">
        <v>99</v>
      </c>
      <c r="P123" s="15" t="s">
        <v>100</v>
      </c>
      <c r="Q123" s="17" t="s">
        <v>101</v>
      </c>
      <c r="S123" s="14"/>
      <c r="T123" s="19" t="s">
        <v>96</v>
      </c>
      <c r="U123" s="22" t="s">
        <v>97</v>
      </c>
      <c r="V123" s="19" t="s">
        <v>98</v>
      </c>
      <c r="W123" s="16" t="s">
        <v>99</v>
      </c>
      <c r="X123" s="15" t="s">
        <v>100</v>
      </c>
      <c r="Y123" s="17" t="s">
        <v>101</v>
      </c>
    </row>
    <row r="124" spans="2:25" x14ac:dyDescent="0.15">
      <c r="K124" s="14" t="s">
        <v>17</v>
      </c>
      <c r="L124" s="20">
        <f>地区別5歳毎!W62</f>
        <v>1</v>
      </c>
      <c r="M124" s="23">
        <f>L124/L146</f>
        <v>2.1901007446342531E-4</v>
      </c>
      <c r="N124" s="20">
        <f>地区別5歳毎!W63</f>
        <v>13</v>
      </c>
      <c r="O124" s="21">
        <f>N124/N146</f>
        <v>2.6492765437130632E-3</v>
      </c>
      <c r="P124" s="20">
        <f t="shared" ref="P124:P144" si="4">L124+N124</f>
        <v>14</v>
      </c>
      <c r="Q124" s="24">
        <f>P124/P146</f>
        <v>1.477884513881558E-3</v>
      </c>
      <c r="S124" s="14" t="s">
        <v>1</v>
      </c>
      <c r="T124" s="20">
        <f>SUM(L124:L124)</f>
        <v>1</v>
      </c>
      <c r="U124" s="23">
        <f>T124/L146</f>
        <v>2.1901007446342531E-4</v>
      </c>
      <c r="V124" s="20">
        <f>SUM(N124:N124)</f>
        <v>13</v>
      </c>
      <c r="W124" s="21">
        <f>V124/N146</f>
        <v>2.6492765437130632E-3</v>
      </c>
      <c r="X124" s="20">
        <f>SUM(P124:P124)</f>
        <v>14</v>
      </c>
      <c r="Y124" s="24">
        <f>X124/P146</f>
        <v>1.477884513881558E-3</v>
      </c>
    </row>
    <row r="125" spans="2:25" x14ac:dyDescent="0.15">
      <c r="K125" s="14" t="s">
        <v>111</v>
      </c>
      <c r="L125" s="20">
        <f>地区別5歳毎!V62</f>
        <v>11</v>
      </c>
      <c r="M125" s="23">
        <f>L125/L146</f>
        <v>2.4091108190976785E-3</v>
      </c>
      <c r="N125" s="20">
        <f>地区別5歳毎!V63</f>
        <v>69</v>
      </c>
      <c r="O125" s="21">
        <f>N125/N146</f>
        <v>1.4061544732015489E-2</v>
      </c>
      <c r="P125" s="20">
        <f t="shared" si="4"/>
        <v>80</v>
      </c>
      <c r="Q125" s="24">
        <f>P125/P146</f>
        <v>8.4450543650374747E-3</v>
      </c>
      <c r="S125" s="14" t="s">
        <v>136</v>
      </c>
      <c r="T125" s="20">
        <f>SUM(L124:L125)</f>
        <v>12</v>
      </c>
      <c r="U125" s="23">
        <f>T125/L146</f>
        <v>2.6281208935611039E-3</v>
      </c>
      <c r="V125" s="20">
        <f>SUM(N124:N125)</f>
        <v>82</v>
      </c>
      <c r="W125" s="21">
        <f>V125/N146</f>
        <v>1.6710821275728552E-2</v>
      </c>
      <c r="X125" s="20">
        <f>SUM(P124:P125)</f>
        <v>94</v>
      </c>
      <c r="Y125" s="24">
        <f>X125/P146</f>
        <v>9.9229388789190322E-3</v>
      </c>
    </row>
    <row r="126" spans="2:25" x14ac:dyDescent="0.15">
      <c r="K126" s="14" t="s">
        <v>112</v>
      </c>
      <c r="L126" s="20">
        <f>地区別5歳毎!U62</f>
        <v>62</v>
      </c>
      <c r="M126" s="23">
        <f>L126/L146</f>
        <v>1.3578624616732369E-2</v>
      </c>
      <c r="N126" s="20">
        <f>地区別5歳毎!U63</f>
        <v>174</v>
      </c>
      <c r="O126" s="21">
        <f>N126/N146</f>
        <v>3.5459547585082532E-2</v>
      </c>
      <c r="P126" s="20">
        <f t="shared" si="4"/>
        <v>236</v>
      </c>
      <c r="Q126" s="24">
        <f>P126/P146</f>
        <v>2.491291037686055E-2</v>
      </c>
      <c r="S126" s="14" t="s">
        <v>137</v>
      </c>
      <c r="T126" s="20">
        <f>SUM(L124:L126)</f>
        <v>74</v>
      </c>
      <c r="U126" s="23">
        <f>T126/L146</f>
        <v>1.6206745510293472E-2</v>
      </c>
      <c r="V126" s="20">
        <f>SUM(N124:N126)</f>
        <v>256</v>
      </c>
      <c r="W126" s="21">
        <f>V126/N146</f>
        <v>5.2170368860811084E-2</v>
      </c>
      <c r="X126" s="20">
        <f>SUM(P124:P126)</f>
        <v>330</v>
      </c>
      <c r="Y126" s="24">
        <f>X126/P146</f>
        <v>3.4835849255779587E-2</v>
      </c>
    </row>
    <row r="127" spans="2:25" x14ac:dyDescent="0.15">
      <c r="K127" s="14" t="s">
        <v>113</v>
      </c>
      <c r="L127" s="20">
        <f>地区別5歳毎!T62</f>
        <v>162</v>
      </c>
      <c r="M127" s="23">
        <f>L127/L146</f>
        <v>3.5479632063074903E-2</v>
      </c>
      <c r="N127" s="20">
        <f>地区別5歳毎!T63</f>
        <v>251</v>
      </c>
      <c r="O127" s="21">
        <f>N127/N146</f>
        <v>5.115141634399837E-2</v>
      </c>
      <c r="P127" s="20">
        <f t="shared" si="4"/>
        <v>413</v>
      </c>
      <c r="Q127" s="24">
        <f>P127/P146</f>
        <v>4.3597593159505961E-2</v>
      </c>
      <c r="S127" s="14" t="s">
        <v>138</v>
      </c>
      <c r="T127" s="20">
        <f>SUM(L124:L127)</f>
        <v>236</v>
      </c>
      <c r="U127" s="23">
        <f>T127/L146</f>
        <v>5.1686377573368372E-2</v>
      </c>
      <c r="V127" s="20">
        <f>SUM(N124:N127)</f>
        <v>507</v>
      </c>
      <c r="W127" s="21">
        <f>V127/N146</f>
        <v>0.10332178520480946</v>
      </c>
      <c r="X127" s="20">
        <f>SUM(P124:P127)</f>
        <v>743</v>
      </c>
      <c r="Y127" s="24">
        <f>X127/P146</f>
        <v>7.8433442415285548E-2</v>
      </c>
    </row>
    <row r="128" spans="2:25" x14ac:dyDescent="0.15">
      <c r="K128" s="14" t="s">
        <v>114</v>
      </c>
      <c r="L128" s="20">
        <f>地区別5歳毎!S62</f>
        <v>202</v>
      </c>
      <c r="M128" s="23">
        <f>L128/L146</f>
        <v>4.4240035041611912E-2</v>
      </c>
      <c r="N128" s="20">
        <f>地区別5歳毎!S63</f>
        <v>312</v>
      </c>
      <c r="O128" s="21">
        <f>N128/N146</f>
        <v>6.3582637049113516E-2</v>
      </c>
      <c r="P128" s="20">
        <f t="shared" si="4"/>
        <v>514</v>
      </c>
      <c r="Q128" s="24">
        <f>P128/P146</f>
        <v>5.4259474295365775E-2</v>
      </c>
      <c r="S128" s="14" t="s">
        <v>139</v>
      </c>
      <c r="T128" s="20">
        <f>SUM(L124:L128)</f>
        <v>438</v>
      </c>
      <c r="U128" s="23">
        <f>T128/L146</f>
        <v>9.5926412614980291E-2</v>
      </c>
      <c r="V128" s="20">
        <f>SUM(N124:N128)</f>
        <v>819</v>
      </c>
      <c r="W128" s="21">
        <f>V128/N146</f>
        <v>0.16690442225392296</v>
      </c>
      <c r="X128" s="20">
        <f>SUM(P124:P128)</f>
        <v>1257</v>
      </c>
      <c r="Y128" s="24">
        <f>X128/P146</f>
        <v>0.13269291671065134</v>
      </c>
    </row>
    <row r="129" spans="11:25" x14ac:dyDescent="0.15">
      <c r="K129" s="14" t="s">
        <v>115</v>
      </c>
      <c r="L129" s="20">
        <f>地区別5歳毎!R62</f>
        <v>256</v>
      </c>
      <c r="M129" s="23">
        <f>L129/L146</f>
        <v>5.606657906263688E-2</v>
      </c>
      <c r="N129" s="20">
        <f>地区別5歳毎!R63</f>
        <v>314</v>
      </c>
      <c r="O129" s="21">
        <f>N129/N146</f>
        <v>6.3990218055838599E-2</v>
      </c>
      <c r="P129" s="20">
        <f t="shared" si="4"/>
        <v>570</v>
      </c>
      <c r="Q129" s="24">
        <f>P129/P146</f>
        <v>6.0171012350892006E-2</v>
      </c>
      <c r="S129" s="14" t="s">
        <v>140</v>
      </c>
      <c r="T129" s="20">
        <f>SUM(L124:L129)</f>
        <v>694</v>
      </c>
      <c r="U129" s="23">
        <f>T129/L146</f>
        <v>0.15199299167761718</v>
      </c>
      <c r="V129" s="20">
        <f>SUM(N124:N129)</f>
        <v>1133</v>
      </c>
      <c r="W129" s="21">
        <f>V129/N146</f>
        <v>0.23089464030976156</v>
      </c>
      <c r="X129" s="20">
        <f>SUM(P124:P129)</f>
        <v>1827</v>
      </c>
      <c r="Y129" s="24">
        <f>X129/P146</f>
        <v>0.19286392906154334</v>
      </c>
    </row>
    <row r="130" spans="11:25" x14ac:dyDescent="0.15">
      <c r="K130" s="14" t="s">
        <v>116</v>
      </c>
      <c r="L130" s="20">
        <f>地区別5歳毎!Q62</f>
        <v>430</v>
      </c>
      <c r="M130" s="23">
        <f>L130/L146</f>
        <v>9.4174332019272888E-2</v>
      </c>
      <c r="N130" s="20">
        <f>地区別5歳毎!Q63</f>
        <v>443</v>
      </c>
      <c r="O130" s="21">
        <f>N130/N146</f>
        <v>9.0279192989606682E-2</v>
      </c>
      <c r="P130" s="20">
        <f t="shared" si="4"/>
        <v>873</v>
      </c>
      <c r="Q130" s="24">
        <f>P130/P146</f>
        <v>9.2156655758471442E-2</v>
      </c>
      <c r="S130" s="14" t="s">
        <v>141</v>
      </c>
      <c r="T130" s="20">
        <f>SUM(L124:L130)</f>
        <v>1124</v>
      </c>
      <c r="U130" s="23">
        <f>T130/L146</f>
        <v>0.24616732369689007</v>
      </c>
      <c r="V130" s="20">
        <f>SUM(N124:N130)</f>
        <v>1576</v>
      </c>
      <c r="W130" s="21">
        <f>V130/N146</f>
        <v>0.32117383329936827</v>
      </c>
      <c r="X130" s="20">
        <f>SUM(P124:P130)</f>
        <v>2700</v>
      </c>
      <c r="Y130" s="24">
        <f>X130/P146</f>
        <v>0.2850205848200148</v>
      </c>
    </row>
    <row r="131" spans="11:25" x14ac:dyDescent="0.15">
      <c r="K131" s="14" t="s">
        <v>117</v>
      </c>
      <c r="L131" s="20">
        <f>地区別5歳毎!P62</f>
        <v>418</v>
      </c>
      <c r="M131" s="23">
        <f>L131/L146</f>
        <v>9.1546211125711777E-2</v>
      </c>
      <c r="N131" s="20">
        <f>地区別5歳毎!P63</f>
        <v>384</v>
      </c>
      <c r="O131" s="21">
        <f>N131/N146</f>
        <v>7.8255553291216626E-2</v>
      </c>
      <c r="P131" s="20">
        <f t="shared" si="4"/>
        <v>802</v>
      </c>
      <c r="Q131" s="24">
        <f>P131/P146</f>
        <v>8.4661670009500686E-2</v>
      </c>
      <c r="S131" s="14" t="s">
        <v>142</v>
      </c>
      <c r="T131" s="20">
        <f>SUM(L124:L131)</f>
        <v>1542</v>
      </c>
      <c r="U131" s="23">
        <f>T131/L146</f>
        <v>0.33771353482260186</v>
      </c>
      <c r="V131" s="20">
        <f>SUM(N124:N131)</f>
        <v>1960</v>
      </c>
      <c r="W131" s="21">
        <f>V131/N146</f>
        <v>0.39942938659058486</v>
      </c>
      <c r="X131" s="20">
        <f>SUM(P124:P131)</f>
        <v>3502</v>
      </c>
      <c r="Y131" s="24">
        <f>X131/P146</f>
        <v>0.36968225482951544</v>
      </c>
    </row>
    <row r="132" spans="11:25" x14ac:dyDescent="0.15">
      <c r="K132" s="14" t="s">
        <v>118</v>
      </c>
      <c r="L132" s="20">
        <f>地区別5歳毎!O62</f>
        <v>370</v>
      </c>
      <c r="M132" s="23">
        <f>L132/L146</f>
        <v>8.1033727551467372E-2</v>
      </c>
      <c r="N132" s="20">
        <f>地区別5歳毎!O63</f>
        <v>422</v>
      </c>
      <c r="O132" s="21">
        <f>N132/N146</f>
        <v>8.599959241899327E-2</v>
      </c>
      <c r="P132" s="20">
        <f t="shared" si="4"/>
        <v>792</v>
      </c>
      <c r="Q132" s="24">
        <f>P132/P146</f>
        <v>8.3606038213870998E-2</v>
      </c>
      <c r="S132" s="14" t="s">
        <v>143</v>
      </c>
      <c r="T132" s="20">
        <f>SUM(L124:L132)</f>
        <v>1912</v>
      </c>
      <c r="U132" s="23">
        <f>T132/L146</f>
        <v>0.41874726237406923</v>
      </c>
      <c r="V132" s="20">
        <f>SUM(N124:N132)</f>
        <v>2382</v>
      </c>
      <c r="W132" s="21">
        <f>V132/N146</f>
        <v>0.48542897900957815</v>
      </c>
      <c r="X132" s="20">
        <f>SUM(P124:P132)</f>
        <v>4294</v>
      </c>
      <c r="Y132" s="24">
        <f>X132/P146</f>
        <v>0.45328829304338647</v>
      </c>
    </row>
    <row r="133" spans="11:25" x14ac:dyDescent="0.15">
      <c r="K133" s="14" t="s">
        <v>119</v>
      </c>
      <c r="L133" s="20">
        <f>地区別5歳毎!N62</f>
        <v>331</v>
      </c>
      <c r="M133" s="23">
        <f>L133/L146</f>
        <v>7.2492334647393783E-2</v>
      </c>
      <c r="N133" s="20">
        <f>地区別5歳毎!N63</f>
        <v>329</v>
      </c>
      <c r="O133" s="21">
        <f>N133/N146</f>
        <v>6.7047075606276749E-2</v>
      </c>
      <c r="P133" s="20">
        <f t="shared" si="4"/>
        <v>660</v>
      </c>
      <c r="Q133" s="24">
        <f>P133/P146</f>
        <v>6.9671698511559174E-2</v>
      </c>
      <c r="S133" s="14" t="s">
        <v>144</v>
      </c>
      <c r="T133" s="20">
        <f>SUM(L124:L133)</f>
        <v>2243</v>
      </c>
      <c r="U133" s="23">
        <f>T133/L146</f>
        <v>0.49123959702146297</v>
      </c>
      <c r="V133" s="20">
        <f>SUM(N124:N133)</f>
        <v>2711</v>
      </c>
      <c r="W133" s="21">
        <f>V133/N146</f>
        <v>0.55247605461585492</v>
      </c>
      <c r="X133" s="20">
        <f>SUM(P124:P133)</f>
        <v>4954</v>
      </c>
      <c r="Y133" s="24">
        <f>X133/P146</f>
        <v>0.52295999155494566</v>
      </c>
    </row>
    <row r="134" spans="11:25" x14ac:dyDescent="0.15">
      <c r="K134" s="14" t="s">
        <v>120</v>
      </c>
      <c r="L134" s="20">
        <f>地区別5歳毎!M62</f>
        <v>280</v>
      </c>
      <c r="M134" s="23">
        <f>L134/L146</f>
        <v>6.132282084975909E-2</v>
      </c>
      <c r="N134" s="20">
        <f>地区別5歳毎!M63</f>
        <v>267</v>
      </c>
      <c r="O134" s="21">
        <f>N134/N146</f>
        <v>5.4412064397799061E-2</v>
      </c>
      <c r="P134" s="20">
        <f t="shared" si="4"/>
        <v>547</v>
      </c>
      <c r="Q134" s="24">
        <f>P134/P146</f>
        <v>5.7743059220943735E-2</v>
      </c>
      <c r="S134" s="14" t="s">
        <v>145</v>
      </c>
      <c r="T134" s="20">
        <f>SUM(L124:L134)</f>
        <v>2523</v>
      </c>
      <c r="U134" s="23">
        <f>T134/L146</f>
        <v>0.55256241787122207</v>
      </c>
      <c r="V134" s="20">
        <f>SUM(N124:N134)</f>
        <v>2978</v>
      </c>
      <c r="W134" s="21">
        <f>V134/N146</f>
        <v>0.60688811901365391</v>
      </c>
      <c r="X134" s="20">
        <f>SUM(P124:P134)</f>
        <v>5501</v>
      </c>
      <c r="Y134" s="24">
        <f>X134/P146</f>
        <v>0.58070305077588935</v>
      </c>
    </row>
    <row r="135" spans="11:25" x14ac:dyDescent="0.15">
      <c r="K135" s="14" t="s">
        <v>121</v>
      </c>
      <c r="L135" s="20">
        <f>地区別5歳毎!L62</f>
        <v>285</v>
      </c>
      <c r="M135" s="23">
        <f>L135/L146</f>
        <v>6.2417871222076218E-2</v>
      </c>
      <c r="N135" s="20">
        <f>地区別5歳毎!L63</f>
        <v>301</v>
      </c>
      <c r="O135" s="21">
        <f>N135/N146</f>
        <v>6.1340941512125532E-2</v>
      </c>
      <c r="P135" s="20">
        <f t="shared" si="4"/>
        <v>586</v>
      </c>
      <c r="Q135" s="24">
        <f>P135/P146</f>
        <v>6.1860023223899503E-2</v>
      </c>
      <c r="S135" s="14" t="s">
        <v>146</v>
      </c>
      <c r="T135" s="20">
        <f>SUM(L124:L135)</f>
        <v>2808</v>
      </c>
      <c r="U135" s="23">
        <f>T135/L146</f>
        <v>0.61498028909329827</v>
      </c>
      <c r="V135" s="20">
        <f>SUM(N124:N135)</f>
        <v>3279</v>
      </c>
      <c r="W135" s="21">
        <f>V135/N146</f>
        <v>0.66822906052577946</v>
      </c>
      <c r="X135" s="20">
        <f>SUM(P124:P135)</f>
        <v>6087</v>
      </c>
      <c r="Y135" s="24">
        <f>X135/P146</f>
        <v>0.64256307399978885</v>
      </c>
    </row>
    <row r="136" spans="11:25" x14ac:dyDescent="0.15">
      <c r="K136" s="14" t="s">
        <v>122</v>
      </c>
      <c r="L136" s="20">
        <f>地区別5歳毎!K62</f>
        <v>264</v>
      </c>
      <c r="M136" s="23">
        <f>L136/L146</f>
        <v>5.7818659658344283E-2</v>
      </c>
      <c r="N136" s="20">
        <f>地区別5歳毎!K63</f>
        <v>278</v>
      </c>
      <c r="O136" s="21">
        <f>N136/N146</f>
        <v>5.6653759934787037E-2</v>
      </c>
      <c r="P136" s="20">
        <f t="shared" si="4"/>
        <v>542</v>
      </c>
      <c r="Q136" s="24">
        <f>P136/P146</f>
        <v>5.7215243323128891E-2</v>
      </c>
      <c r="S136" s="14" t="s">
        <v>103</v>
      </c>
      <c r="T136" s="20">
        <f>SUM(L136:L144)</f>
        <v>1758</v>
      </c>
      <c r="U136" s="23">
        <f>T136/L146</f>
        <v>0.38501971090670173</v>
      </c>
      <c r="V136" s="20">
        <f>SUM(N136:N144)</f>
        <v>1628</v>
      </c>
      <c r="W136" s="21">
        <f>V136/N146</f>
        <v>0.33177093947422048</v>
      </c>
      <c r="X136" s="20">
        <f>SUM(P136:P144)</f>
        <v>3386</v>
      </c>
      <c r="Y136" s="24">
        <f>X136/P146</f>
        <v>0.35743692600021115</v>
      </c>
    </row>
    <row r="137" spans="11:25" x14ac:dyDescent="0.15">
      <c r="K137" s="14" t="s">
        <v>123</v>
      </c>
      <c r="L137" s="20">
        <f>地区別5歳毎!J62</f>
        <v>225</v>
      </c>
      <c r="M137" s="23">
        <f>L137/L146</f>
        <v>4.9277266754270695E-2</v>
      </c>
      <c r="N137" s="20">
        <f>地区別5歳毎!J63</f>
        <v>203</v>
      </c>
      <c r="O137" s="21">
        <f>N137/N146</f>
        <v>4.136947218259629E-2</v>
      </c>
      <c r="P137" s="20">
        <f t="shared" si="4"/>
        <v>428</v>
      </c>
      <c r="Q137" s="24">
        <f>P137/P146</f>
        <v>4.5181040852950494E-2</v>
      </c>
      <c r="S137" s="14" t="s">
        <v>104</v>
      </c>
      <c r="T137" s="20">
        <f>SUM(L137:L144)</f>
        <v>1494</v>
      </c>
      <c r="U137" s="23">
        <f>T137/L146</f>
        <v>0.32720105124835741</v>
      </c>
      <c r="V137" s="20">
        <f>SUM(N137:N144)</f>
        <v>1350</v>
      </c>
      <c r="W137" s="21">
        <f>V137/N146</f>
        <v>0.27511717953943349</v>
      </c>
      <c r="X137" s="20">
        <f>SUM(P137:P144)</f>
        <v>2844</v>
      </c>
      <c r="Y137" s="24">
        <f>X137/P146</f>
        <v>0.30022168267708221</v>
      </c>
    </row>
    <row r="138" spans="11:25" x14ac:dyDescent="0.15">
      <c r="K138" s="14" t="s">
        <v>124</v>
      </c>
      <c r="L138" s="20">
        <f>地区別5歳毎!I62</f>
        <v>167</v>
      </c>
      <c r="M138" s="23">
        <f>L138/L146</f>
        <v>3.6574682435392025E-2</v>
      </c>
      <c r="N138" s="20">
        <f>地区別5歳毎!I63</f>
        <v>190</v>
      </c>
      <c r="O138" s="21">
        <f>N138/N146</f>
        <v>3.872019563888323E-2</v>
      </c>
      <c r="P138" s="20">
        <f t="shared" si="4"/>
        <v>357</v>
      </c>
      <c r="Q138" s="24">
        <f>P138/P146</f>
        <v>3.7686055103979731E-2</v>
      </c>
      <c r="S138" s="14" t="s">
        <v>105</v>
      </c>
      <c r="T138" s="20">
        <f>SUM(L138:L144)</f>
        <v>1269</v>
      </c>
      <c r="U138" s="23">
        <f>T138/L146</f>
        <v>0.27792378449408672</v>
      </c>
      <c r="V138" s="20">
        <f>SUM(N138:N144)</f>
        <v>1147</v>
      </c>
      <c r="W138" s="21">
        <f>V138/N146</f>
        <v>0.23374770735683717</v>
      </c>
      <c r="X138" s="20">
        <f>SUM(P138:P144)</f>
        <v>2416</v>
      </c>
      <c r="Y138" s="24">
        <f>X138/P146</f>
        <v>0.25504064182413172</v>
      </c>
    </row>
    <row r="139" spans="11:25" x14ac:dyDescent="0.15">
      <c r="K139" s="14" t="s">
        <v>125</v>
      </c>
      <c r="L139" s="20">
        <f>地区別5歳毎!H62</f>
        <v>177</v>
      </c>
      <c r="M139" s="23">
        <f>L139/L146</f>
        <v>3.8764783180026283E-2</v>
      </c>
      <c r="N139" s="20">
        <f>地区別5歳毎!H63</f>
        <v>146</v>
      </c>
      <c r="O139" s="21">
        <f>N139/N146</f>
        <v>2.9753413490931323E-2</v>
      </c>
      <c r="P139" s="20">
        <f t="shared" si="4"/>
        <v>323</v>
      </c>
      <c r="Q139" s="24">
        <f>P139/P146</f>
        <v>3.4096906998838807E-2</v>
      </c>
      <c r="S139" s="14" t="s">
        <v>106</v>
      </c>
      <c r="T139" s="20">
        <f>SUM(L139:L144)</f>
        <v>1102</v>
      </c>
      <c r="U139" s="23">
        <f>T139/L146</f>
        <v>0.2413491020586947</v>
      </c>
      <c r="V139" s="20">
        <f>SUM(N139:N144)</f>
        <v>957</v>
      </c>
      <c r="W139" s="21">
        <f>V139/N146</f>
        <v>0.19502751171795393</v>
      </c>
      <c r="X139" s="20">
        <f>SUM(P139:P144)</f>
        <v>2059</v>
      </c>
      <c r="Y139" s="24">
        <f>X139/P146</f>
        <v>0.21735458672015201</v>
      </c>
    </row>
    <row r="140" spans="11:25" x14ac:dyDescent="0.15">
      <c r="K140" s="14" t="s">
        <v>126</v>
      </c>
      <c r="L140" s="20">
        <f>地区別5歳毎!G62</f>
        <v>158</v>
      </c>
      <c r="M140" s="23">
        <f>L140/L146</f>
        <v>3.4603591765221202E-2</v>
      </c>
      <c r="N140" s="20">
        <f>地区別5歳毎!G63</f>
        <v>155</v>
      </c>
      <c r="O140" s="21">
        <f>N140/N146</f>
        <v>3.158752802119421E-2</v>
      </c>
      <c r="P140" s="20">
        <f t="shared" si="4"/>
        <v>313</v>
      </c>
      <c r="Q140" s="24">
        <f>P140/P146</f>
        <v>3.3041275203209118E-2</v>
      </c>
      <c r="S140" s="14" t="s">
        <v>107</v>
      </c>
      <c r="T140" s="20">
        <f>SUM(L140:L144)</f>
        <v>925</v>
      </c>
      <c r="U140" s="23">
        <f>T140/L146</f>
        <v>0.20258431887866843</v>
      </c>
      <c r="V140" s="20">
        <f>SUM(N140:N144)</f>
        <v>811</v>
      </c>
      <c r="W140" s="21">
        <f>V140/N146</f>
        <v>0.16527409822702263</v>
      </c>
      <c r="X140" s="20">
        <f>SUM(P140:P144)</f>
        <v>1736</v>
      </c>
      <c r="Y140" s="24">
        <f>X140/P146</f>
        <v>0.18325767972131321</v>
      </c>
    </row>
    <row r="141" spans="11:25" x14ac:dyDescent="0.15">
      <c r="K141" s="14" t="s">
        <v>127</v>
      </c>
      <c r="L141" s="20">
        <f>地区別5歳毎!F62</f>
        <v>203</v>
      </c>
      <c r="M141" s="23">
        <f>L141/L146</f>
        <v>4.4459045116075339E-2</v>
      </c>
      <c r="N141" s="20">
        <f>地区別5歳毎!F63</f>
        <v>160</v>
      </c>
      <c r="O141" s="21">
        <f>N141/N146</f>
        <v>3.2606480538006931E-2</v>
      </c>
      <c r="P141" s="20">
        <f t="shared" si="4"/>
        <v>363</v>
      </c>
      <c r="Q141" s="24">
        <f>P141/P146</f>
        <v>3.831943418135754E-2</v>
      </c>
      <c r="S141" s="14" t="s">
        <v>108</v>
      </c>
      <c r="T141" s="20">
        <f>SUM(L141:L144)</f>
        <v>767</v>
      </c>
      <c r="U141" s="23">
        <f>T141/L146</f>
        <v>0.16798072711344722</v>
      </c>
      <c r="V141" s="20">
        <f>SUM(N141:N144)</f>
        <v>656</v>
      </c>
      <c r="W141" s="21">
        <f>V141/N146</f>
        <v>0.13368657020582841</v>
      </c>
      <c r="X141" s="20">
        <f>SUM(P141:P144)</f>
        <v>1423</v>
      </c>
      <c r="Y141" s="24">
        <f>X141/P146</f>
        <v>0.15021640451810409</v>
      </c>
    </row>
    <row r="142" spans="11:25" x14ac:dyDescent="0.15">
      <c r="K142" s="14" t="s">
        <v>128</v>
      </c>
      <c r="L142" s="20">
        <f>地区別5歳毎!E62</f>
        <v>228</v>
      </c>
      <c r="M142" s="23">
        <f>L142/L146</f>
        <v>4.9934296977660969E-2</v>
      </c>
      <c r="N142" s="20">
        <f>地区別5歳毎!E63</f>
        <v>203</v>
      </c>
      <c r="O142" s="21">
        <f>N142/N146</f>
        <v>4.136947218259629E-2</v>
      </c>
      <c r="P142" s="20">
        <f t="shared" si="4"/>
        <v>431</v>
      </c>
      <c r="Q142" s="24">
        <f>P142/P146</f>
        <v>4.5497730391639395E-2</v>
      </c>
      <c r="S142" s="14" t="s">
        <v>109</v>
      </c>
      <c r="T142" s="20">
        <f>SUM(L142:L144)</f>
        <v>564</v>
      </c>
      <c r="U142" s="23">
        <f>T142/L146</f>
        <v>0.12352168199737187</v>
      </c>
      <c r="V142" s="20">
        <f>SUM(N142:N144)</f>
        <v>496</v>
      </c>
      <c r="W142" s="21">
        <f>V142/N146</f>
        <v>0.10108008966782148</v>
      </c>
      <c r="X142" s="20">
        <f>SUM(P142:P144)</f>
        <v>1060</v>
      </c>
      <c r="Y142" s="24">
        <f>X142/P146</f>
        <v>0.11189697033674655</v>
      </c>
    </row>
    <row r="143" spans="11:25" x14ac:dyDescent="0.15">
      <c r="K143" s="14" t="s">
        <v>129</v>
      </c>
      <c r="L143" s="20">
        <f>地区別5歳毎!D62</f>
        <v>186</v>
      </c>
      <c r="M143" s="23">
        <f>L143/L146</f>
        <v>4.0735873850197106E-2</v>
      </c>
      <c r="N143" s="20">
        <f>地区別5歳毎!D63</f>
        <v>172</v>
      </c>
      <c r="O143" s="21">
        <f>N143/N146</f>
        <v>3.5051966578357449E-2</v>
      </c>
      <c r="P143" s="20">
        <f t="shared" si="4"/>
        <v>358</v>
      </c>
      <c r="Q143" s="24">
        <f>P143/P146</f>
        <v>3.7791618283542702E-2</v>
      </c>
      <c r="S143" s="14" t="s">
        <v>3</v>
      </c>
      <c r="T143" s="20">
        <f>SUM(L143:L144)</f>
        <v>336</v>
      </c>
      <c r="U143" s="23">
        <f>T143/L146</f>
        <v>7.3587385019710905E-2</v>
      </c>
      <c r="V143" s="20">
        <f>SUM(N143:N144)</f>
        <v>293</v>
      </c>
      <c r="W143" s="21">
        <f>V143/N146</f>
        <v>5.9710617485225187E-2</v>
      </c>
      <c r="X143" s="20">
        <f>SUM(P143:P144)</f>
        <v>629</v>
      </c>
      <c r="Y143" s="24">
        <f>X143/P146</f>
        <v>6.6399239945107144E-2</v>
      </c>
    </row>
    <row r="144" spans="11:25" x14ac:dyDescent="0.15">
      <c r="K144" s="14" t="s">
        <v>130</v>
      </c>
      <c r="L144" s="20">
        <f>地区別5歳毎!C62</f>
        <v>150</v>
      </c>
      <c r="M144" s="23">
        <f>L144/L146</f>
        <v>3.2851511169513799E-2</v>
      </c>
      <c r="N144" s="20">
        <f>地区別5歳毎!C63</f>
        <v>121</v>
      </c>
      <c r="O144" s="21">
        <f>N144/N146</f>
        <v>2.4658650906867741E-2</v>
      </c>
      <c r="P144" s="20">
        <f t="shared" si="4"/>
        <v>271</v>
      </c>
      <c r="Q144" s="24">
        <f>P144/P146</f>
        <v>2.8607621661564445E-2</v>
      </c>
      <c r="S144" s="14" t="s">
        <v>110</v>
      </c>
      <c r="T144" s="20">
        <f>SUM(L144:L144)</f>
        <v>150</v>
      </c>
      <c r="U144" s="23">
        <f>T144/L146</f>
        <v>3.2851511169513799E-2</v>
      </c>
      <c r="V144" s="20">
        <f>SUM(N144:N144)</f>
        <v>121</v>
      </c>
      <c r="W144" s="21">
        <f>V144/N146</f>
        <v>2.4658650906867741E-2</v>
      </c>
      <c r="X144" s="20">
        <f>SUM(P144:P144)</f>
        <v>271</v>
      </c>
      <c r="Y144" s="24">
        <f>X144/P146</f>
        <v>2.8607621661564445E-2</v>
      </c>
    </row>
    <row r="145" spans="2:25" x14ac:dyDescent="0.15">
      <c r="K145" s="14"/>
    </row>
    <row r="146" spans="2:25" x14ac:dyDescent="0.15">
      <c r="K146" s="14"/>
      <c r="L146" s="20">
        <f>SUM(L124:L144)</f>
        <v>4566</v>
      </c>
      <c r="M146" s="19"/>
      <c r="N146" s="20">
        <f>SUM(N124:N144)</f>
        <v>4907</v>
      </c>
      <c r="O146" s="15"/>
      <c r="P146" s="20">
        <f>SUM(P124:P144)</f>
        <v>9473</v>
      </c>
      <c r="Q146" s="15"/>
    </row>
    <row r="151" spans="2:25" x14ac:dyDescent="0.15">
      <c r="B151" s="25" t="s">
        <v>29</v>
      </c>
      <c r="M151" s="25" t="s">
        <v>29</v>
      </c>
    </row>
    <row r="152" spans="2:25" x14ac:dyDescent="0.15">
      <c r="K152" s="14"/>
      <c r="P152" t="s">
        <v>102</v>
      </c>
      <c r="X152" t="s">
        <v>102</v>
      </c>
    </row>
    <row r="153" spans="2:25" x14ac:dyDescent="0.15">
      <c r="K153" s="14"/>
      <c r="L153" s="19" t="s">
        <v>96</v>
      </c>
      <c r="M153" s="22" t="s">
        <v>97</v>
      </c>
      <c r="N153" s="19" t="s">
        <v>98</v>
      </c>
      <c r="O153" s="16" t="s">
        <v>99</v>
      </c>
      <c r="P153" s="15" t="s">
        <v>100</v>
      </c>
      <c r="Q153" s="17" t="s">
        <v>101</v>
      </c>
      <c r="S153" s="14"/>
      <c r="T153" s="19" t="s">
        <v>96</v>
      </c>
      <c r="U153" s="22" t="s">
        <v>97</v>
      </c>
      <c r="V153" s="19" t="s">
        <v>98</v>
      </c>
      <c r="W153" s="16" t="s">
        <v>99</v>
      </c>
      <c r="X153" s="15" t="s">
        <v>100</v>
      </c>
      <c r="Y153" s="17" t="s">
        <v>101</v>
      </c>
    </row>
    <row r="154" spans="2:25" x14ac:dyDescent="0.15">
      <c r="K154" s="14" t="s">
        <v>17</v>
      </c>
      <c r="L154" s="20">
        <f>地区別5歳毎!W65</f>
        <v>1</v>
      </c>
      <c r="M154" s="23">
        <f>L154/L176</f>
        <v>4.7370914258645192E-4</v>
      </c>
      <c r="N154" s="20">
        <f>地区別5歳毎!W66</f>
        <v>5</v>
      </c>
      <c r="O154" s="21">
        <f>N154/N176</f>
        <v>1.9809825673534074E-3</v>
      </c>
      <c r="P154" s="20">
        <f t="shared" ref="P154:P174" si="5">L154+N154</f>
        <v>6</v>
      </c>
      <c r="Q154" s="24">
        <f>P154/P176</f>
        <v>1.2944983818770227E-3</v>
      </c>
      <c r="S154" s="14" t="s">
        <v>1</v>
      </c>
      <c r="T154" s="20">
        <f>SUM(L154:L154)</f>
        <v>1</v>
      </c>
      <c r="U154" s="23">
        <f>T154/L176</f>
        <v>4.7370914258645192E-4</v>
      </c>
      <c r="V154" s="20">
        <f>SUM(N154:N154)</f>
        <v>5</v>
      </c>
      <c r="W154" s="21">
        <f>V154/N176</f>
        <v>1.9809825673534074E-3</v>
      </c>
      <c r="X154" s="20">
        <f>SUM(P154:P154)</f>
        <v>6</v>
      </c>
      <c r="Y154" s="24">
        <f>X154/P176</f>
        <v>1.2944983818770227E-3</v>
      </c>
    </row>
    <row r="155" spans="2:25" x14ac:dyDescent="0.15">
      <c r="K155" s="14" t="s">
        <v>111</v>
      </c>
      <c r="L155" s="20">
        <f>地区別5歳毎!V65</f>
        <v>5</v>
      </c>
      <c r="M155" s="23">
        <f>L155/L176</f>
        <v>2.3685457129322598E-3</v>
      </c>
      <c r="N155" s="20">
        <f>地区別5歳毎!V66</f>
        <v>43</v>
      </c>
      <c r="O155" s="21">
        <f>N155/N176</f>
        <v>1.7036450079239304E-2</v>
      </c>
      <c r="P155" s="20">
        <f t="shared" si="5"/>
        <v>48</v>
      </c>
      <c r="Q155" s="24">
        <f>P155/P176</f>
        <v>1.0355987055016181E-2</v>
      </c>
      <c r="S155" s="14" t="s">
        <v>136</v>
      </c>
      <c r="T155" s="20">
        <f>SUM(L154:L155)</f>
        <v>6</v>
      </c>
      <c r="U155" s="23">
        <f>T155/L176</f>
        <v>2.8422548555187117E-3</v>
      </c>
      <c r="V155" s="20">
        <f>SUM(N154:N155)</f>
        <v>48</v>
      </c>
      <c r="W155" s="21">
        <f>V155/N176</f>
        <v>1.9017432646592711E-2</v>
      </c>
      <c r="X155" s="20">
        <f>SUM(P154:P155)</f>
        <v>54</v>
      </c>
      <c r="Y155" s="24">
        <f>X155/P176</f>
        <v>1.1650485436893204E-2</v>
      </c>
    </row>
    <row r="156" spans="2:25" x14ac:dyDescent="0.15">
      <c r="K156" s="14" t="s">
        <v>112</v>
      </c>
      <c r="L156" s="20">
        <f>地区別5歳毎!U65</f>
        <v>30</v>
      </c>
      <c r="M156" s="23">
        <f>L156/L176</f>
        <v>1.4211274277593557E-2</v>
      </c>
      <c r="N156" s="20">
        <f>地区別5歳毎!U66</f>
        <v>123</v>
      </c>
      <c r="O156" s="21">
        <f>N156/N176</f>
        <v>4.8732171156893822E-2</v>
      </c>
      <c r="P156" s="20">
        <f t="shared" si="5"/>
        <v>153</v>
      </c>
      <c r="Q156" s="24">
        <f>P156/P176</f>
        <v>3.3009708737864081E-2</v>
      </c>
      <c r="S156" s="14" t="s">
        <v>137</v>
      </c>
      <c r="T156" s="20">
        <f>SUM(L154:L156)</f>
        <v>36</v>
      </c>
      <c r="U156" s="23">
        <f>T156/L176</f>
        <v>1.7053529133112269E-2</v>
      </c>
      <c r="V156" s="20">
        <f>SUM(N154:N156)</f>
        <v>171</v>
      </c>
      <c r="W156" s="21">
        <f>V156/N176</f>
        <v>6.7749603803486533E-2</v>
      </c>
      <c r="X156" s="20">
        <f>SUM(P154:P156)</f>
        <v>207</v>
      </c>
      <c r="Y156" s="24">
        <f>X156/P176</f>
        <v>4.4660194174757278E-2</v>
      </c>
    </row>
    <row r="157" spans="2:25" x14ac:dyDescent="0.15">
      <c r="K157" s="14" t="s">
        <v>113</v>
      </c>
      <c r="L157" s="20">
        <f>地区別5歳毎!T65</f>
        <v>71</v>
      </c>
      <c r="M157" s="23">
        <f>L157/L176</f>
        <v>3.3633349123638086E-2</v>
      </c>
      <c r="N157" s="20">
        <f>地区別5歳毎!T66</f>
        <v>168</v>
      </c>
      <c r="O157" s="21">
        <f>N157/N176</f>
        <v>6.6561014263074481E-2</v>
      </c>
      <c r="P157" s="20">
        <f t="shared" si="5"/>
        <v>239</v>
      </c>
      <c r="Q157" s="24">
        <f>P157/P176</f>
        <v>5.1564185544768069E-2</v>
      </c>
      <c r="S157" s="14" t="s">
        <v>138</v>
      </c>
      <c r="T157" s="20">
        <f>SUM(L154:L157)</f>
        <v>107</v>
      </c>
      <c r="U157" s="23">
        <f>T157/L176</f>
        <v>5.0686878256750355E-2</v>
      </c>
      <c r="V157" s="20">
        <f>SUM(N154:N157)</f>
        <v>339</v>
      </c>
      <c r="W157" s="21">
        <f>V157/N176</f>
        <v>0.13431061806656103</v>
      </c>
      <c r="X157" s="20">
        <f>SUM(P154:P157)</f>
        <v>446</v>
      </c>
      <c r="Y157" s="24">
        <f>X157/P176</f>
        <v>9.6224379719525355E-2</v>
      </c>
    </row>
    <row r="158" spans="2:25" x14ac:dyDescent="0.15">
      <c r="K158" s="14" t="s">
        <v>114</v>
      </c>
      <c r="L158" s="20">
        <f>地区別5歳毎!S65</f>
        <v>82</v>
      </c>
      <c r="M158" s="23">
        <f>L158/L176</f>
        <v>3.8844149692089054E-2</v>
      </c>
      <c r="N158" s="20">
        <f>地区別5歳毎!S66</f>
        <v>148</v>
      </c>
      <c r="O158" s="21">
        <f>N158/N176</f>
        <v>5.8637083993660855E-2</v>
      </c>
      <c r="P158" s="20">
        <f t="shared" si="5"/>
        <v>230</v>
      </c>
      <c r="Q158" s="24">
        <f>P158/P176</f>
        <v>4.9622437971952538E-2</v>
      </c>
      <c r="S158" s="14" t="s">
        <v>139</v>
      </c>
      <c r="T158" s="20">
        <f>SUM(L154:L158)</f>
        <v>189</v>
      </c>
      <c r="U158" s="23">
        <f>T158/L176</f>
        <v>8.9531027948839409E-2</v>
      </c>
      <c r="V158" s="20">
        <f>SUM(N154:N158)</f>
        <v>487</v>
      </c>
      <c r="W158" s="21">
        <f>V158/N176</f>
        <v>0.19294770206022188</v>
      </c>
      <c r="X158" s="20">
        <f>SUM(P154:P158)</f>
        <v>676</v>
      </c>
      <c r="Y158" s="24">
        <f>X158/P176</f>
        <v>0.14584681769147789</v>
      </c>
    </row>
    <row r="159" spans="2:25" x14ac:dyDescent="0.15">
      <c r="K159" s="14" t="s">
        <v>115</v>
      </c>
      <c r="L159" s="20">
        <f>地区別5歳毎!R65</f>
        <v>125</v>
      </c>
      <c r="M159" s="23">
        <f>L159/L176</f>
        <v>5.9213642823306489E-2</v>
      </c>
      <c r="N159" s="20">
        <f>地区別5歳毎!R66</f>
        <v>151</v>
      </c>
      <c r="O159" s="21">
        <f>N159/N176</f>
        <v>5.98256735340729E-2</v>
      </c>
      <c r="P159" s="20">
        <f t="shared" si="5"/>
        <v>276</v>
      </c>
      <c r="Q159" s="24">
        <f>P159/P176</f>
        <v>5.9546925566343042E-2</v>
      </c>
      <c r="S159" s="14" t="s">
        <v>140</v>
      </c>
      <c r="T159" s="20">
        <f>SUM(L154:L159)</f>
        <v>314</v>
      </c>
      <c r="U159" s="23">
        <f>T159/L176</f>
        <v>0.1487446707721459</v>
      </c>
      <c r="V159" s="20">
        <f>SUM(N154:N159)</f>
        <v>638</v>
      </c>
      <c r="W159" s="21">
        <f>V159/N176</f>
        <v>0.25277337559429475</v>
      </c>
      <c r="X159" s="20">
        <f>SUM(P154:P159)</f>
        <v>952</v>
      </c>
      <c r="Y159" s="24">
        <f>X159/P176</f>
        <v>0.20539374325782092</v>
      </c>
    </row>
    <row r="160" spans="2:25" x14ac:dyDescent="0.15">
      <c r="K160" s="14" t="s">
        <v>116</v>
      </c>
      <c r="L160" s="20">
        <f>地区別5歳毎!Q65</f>
        <v>221</v>
      </c>
      <c r="M160" s="23">
        <f>L160/L176</f>
        <v>0.10468972051160587</v>
      </c>
      <c r="N160" s="20">
        <f>地区別5歳毎!Q66</f>
        <v>258</v>
      </c>
      <c r="O160" s="21">
        <f>N160/N176</f>
        <v>0.10221870047543581</v>
      </c>
      <c r="P160" s="20">
        <f t="shared" si="5"/>
        <v>479</v>
      </c>
      <c r="Q160" s="24">
        <f>P160/P176</f>
        <v>0.10334412081984898</v>
      </c>
      <c r="S160" s="14" t="s">
        <v>141</v>
      </c>
      <c r="T160" s="20">
        <f>SUM(L154:L160)</f>
        <v>535</v>
      </c>
      <c r="U160" s="23">
        <f>T160/L176</f>
        <v>0.25343439128375178</v>
      </c>
      <c r="V160" s="20">
        <f>SUM(N154:N160)</f>
        <v>896</v>
      </c>
      <c r="W160" s="21">
        <f>V160/N176</f>
        <v>0.3549920760697306</v>
      </c>
      <c r="X160" s="20">
        <f>SUM(P154:P160)</f>
        <v>1431</v>
      </c>
      <c r="Y160" s="24">
        <f>X160/P176</f>
        <v>0.3087378640776699</v>
      </c>
    </row>
    <row r="161" spans="11:25" x14ac:dyDescent="0.15">
      <c r="K161" s="14" t="s">
        <v>117</v>
      </c>
      <c r="L161" s="20">
        <f>地区別5歳毎!P65</f>
        <v>225</v>
      </c>
      <c r="M161" s="23">
        <f>L161/L176</f>
        <v>0.10658455708195168</v>
      </c>
      <c r="N161" s="20">
        <f>地区別5歳毎!P66</f>
        <v>243</v>
      </c>
      <c r="O161" s="21">
        <f>N161/N176</f>
        <v>9.6275752773375592E-2</v>
      </c>
      <c r="P161" s="20">
        <f t="shared" si="5"/>
        <v>468</v>
      </c>
      <c r="Q161" s="24">
        <f>P161/P176</f>
        <v>0.10097087378640776</v>
      </c>
      <c r="S161" s="14" t="s">
        <v>142</v>
      </c>
      <c r="T161" s="20">
        <f>SUM(L154:L161)</f>
        <v>760</v>
      </c>
      <c r="U161" s="23">
        <f>T161/L176</f>
        <v>0.36001894836570347</v>
      </c>
      <c r="V161" s="20">
        <f>SUM(N154:N161)</f>
        <v>1139</v>
      </c>
      <c r="W161" s="21">
        <f>V161/N176</f>
        <v>0.45126782884310618</v>
      </c>
      <c r="X161" s="20">
        <f>SUM(P154:P161)</f>
        <v>1899</v>
      </c>
      <c r="Y161" s="24">
        <f>X161/P176</f>
        <v>0.40970873786407769</v>
      </c>
    </row>
    <row r="162" spans="11:25" x14ac:dyDescent="0.15">
      <c r="K162" s="14" t="s">
        <v>118</v>
      </c>
      <c r="L162" s="20">
        <f>地区別5歳毎!O65</f>
        <v>226</v>
      </c>
      <c r="M162" s="23">
        <f>L162/L176</f>
        <v>0.10705826622453814</v>
      </c>
      <c r="N162" s="20">
        <f>地区別5歳毎!O66</f>
        <v>239</v>
      </c>
      <c r="O162" s="21">
        <f>N162/N176</f>
        <v>9.4690966719492869E-2</v>
      </c>
      <c r="P162" s="20">
        <f t="shared" si="5"/>
        <v>465</v>
      </c>
      <c r="Q162" s="24">
        <f>P162/P176</f>
        <v>0.10032362459546926</v>
      </c>
      <c r="S162" s="14" t="s">
        <v>143</v>
      </c>
      <c r="T162" s="20">
        <f>SUM(L154:L162)</f>
        <v>986</v>
      </c>
      <c r="U162" s="23">
        <f>T162/L176</f>
        <v>0.4670772145902416</v>
      </c>
      <c r="V162" s="20">
        <f>SUM(N154:N162)</f>
        <v>1378</v>
      </c>
      <c r="W162" s="21">
        <f>V162/N176</f>
        <v>0.54595879556259908</v>
      </c>
      <c r="X162" s="20">
        <f>SUM(P154:P162)</f>
        <v>2364</v>
      </c>
      <c r="Y162" s="24">
        <f>X162/P176</f>
        <v>0.51003236245954697</v>
      </c>
    </row>
    <row r="163" spans="11:25" x14ac:dyDescent="0.15">
      <c r="K163" s="14" t="s">
        <v>119</v>
      </c>
      <c r="L163" s="20">
        <f>地区別5歳毎!N65</f>
        <v>171</v>
      </c>
      <c r="M163" s="23">
        <f>L163/L176</f>
        <v>8.1004263382283281E-2</v>
      </c>
      <c r="N163" s="20">
        <f>地区別5歳毎!N66</f>
        <v>193</v>
      </c>
      <c r="O163" s="21">
        <f>N163/N176</f>
        <v>7.6465927099841527E-2</v>
      </c>
      <c r="P163" s="20">
        <f t="shared" si="5"/>
        <v>364</v>
      </c>
      <c r="Q163" s="24">
        <f>P163/P176</f>
        <v>7.8532901833872709E-2</v>
      </c>
      <c r="S163" s="14" t="s">
        <v>144</v>
      </c>
      <c r="T163" s="20">
        <f>SUM(L154:L163)</f>
        <v>1157</v>
      </c>
      <c r="U163" s="23">
        <f>T163/L176</f>
        <v>0.54808147797252482</v>
      </c>
      <c r="V163" s="20">
        <f>SUM(N154:N163)</f>
        <v>1571</v>
      </c>
      <c r="W163" s="21">
        <f>V163/N176</f>
        <v>0.62242472266244053</v>
      </c>
      <c r="X163" s="20">
        <f>SUM(P154:P163)</f>
        <v>2728</v>
      </c>
      <c r="Y163" s="24">
        <f>X163/P176</f>
        <v>0.5885652642934196</v>
      </c>
    </row>
    <row r="164" spans="11:25" x14ac:dyDescent="0.15">
      <c r="K164" s="14" t="s">
        <v>120</v>
      </c>
      <c r="L164" s="20">
        <f>地区別5歳毎!M65</f>
        <v>128</v>
      </c>
      <c r="M164" s="23">
        <f>L164/L176</f>
        <v>6.0634770251065846E-2</v>
      </c>
      <c r="N164" s="20">
        <f>地区別5歳毎!M66</f>
        <v>149</v>
      </c>
      <c r="O164" s="21">
        <f>N164/N176</f>
        <v>5.9033280507131539E-2</v>
      </c>
      <c r="P164" s="20">
        <f t="shared" si="5"/>
        <v>277</v>
      </c>
      <c r="Q164" s="24">
        <f>P164/P176</f>
        <v>5.9762675296655882E-2</v>
      </c>
      <c r="S164" s="14" t="s">
        <v>145</v>
      </c>
      <c r="T164" s="20">
        <f>SUM(L154:L164)</f>
        <v>1285</v>
      </c>
      <c r="U164" s="23">
        <f>T164/L176</f>
        <v>0.60871624822359072</v>
      </c>
      <c r="V164" s="20">
        <f>SUM(N154:N164)</f>
        <v>1720</v>
      </c>
      <c r="W164" s="21">
        <f>V164/N176</f>
        <v>0.68145800316957206</v>
      </c>
      <c r="X164" s="20">
        <f>SUM(P154:P164)</f>
        <v>3005</v>
      </c>
      <c r="Y164" s="24">
        <f>X164/P176</f>
        <v>0.64832793959007551</v>
      </c>
    </row>
    <row r="165" spans="11:25" x14ac:dyDescent="0.15">
      <c r="K165" s="14" t="s">
        <v>121</v>
      </c>
      <c r="L165" s="20">
        <f>地区別5歳毎!L65</f>
        <v>124</v>
      </c>
      <c r="M165" s="23">
        <f>L165/L176</f>
        <v>5.8739933680720037E-2</v>
      </c>
      <c r="N165" s="20">
        <f>地区別5歳毎!L66</f>
        <v>137</v>
      </c>
      <c r="O165" s="21">
        <f>N165/N176</f>
        <v>5.4278922345483357E-2</v>
      </c>
      <c r="P165" s="20">
        <f t="shared" si="5"/>
        <v>261</v>
      </c>
      <c r="Q165" s="24">
        <f>P165/P176</f>
        <v>5.6310679611650483E-2</v>
      </c>
      <c r="S165" s="14" t="s">
        <v>146</v>
      </c>
      <c r="T165" s="20">
        <f>SUM(L154:L165)</f>
        <v>1409</v>
      </c>
      <c r="U165" s="23">
        <f>T165/L176</f>
        <v>0.66745618190431077</v>
      </c>
      <c r="V165" s="20">
        <f>SUM(N154:N165)</f>
        <v>1857</v>
      </c>
      <c r="W165" s="21">
        <f>V165/N176</f>
        <v>0.73573692551505543</v>
      </c>
      <c r="X165" s="20">
        <f>SUM(P154:P165)</f>
        <v>3266</v>
      </c>
      <c r="Y165" s="24">
        <f>X165/P176</f>
        <v>0.70463861920172599</v>
      </c>
    </row>
    <row r="166" spans="11:25" x14ac:dyDescent="0.15">
      <c r="K166" s="14" t="s">
        <v>122</v>
      </c>
      <c r="L166" s="20">
        <f>地区別5歳毎!K65</f>
        <v>116</v>
      </c>
      <c r="M166" s="23">
        <f>L166/L176</f>
        <v>5.4950260540028426E-2</v>
      </c>
      <c r="N166" s="20">
        <f>地区別5歳毎!K66</f>
        <v>94</v>
      </c>
      <c r="O166" s="21">
        <f>N166/N176</f>
        <v>3.724247226624406E-2</v>
      </c>
      <c r="P166" s="20">
        <f t="shared" si="5"/>
        <v>210</v>
      </c>
      <c r="Q166" s="24">
        <f>P166/P176</f>
        <v>4.5307443365695796E-2</v>
      </c>
      <c r="S166" s="14" t="s">
        <v>103</v>
      </c>
      <c r="T166" s="20">
        <f>SUM(L166:L174)</f>
        <v>702</v>
      </c>
      <c r="U166" s="23">
        <f>T166/L176</f>
        <v>0.33254381809568923</v>
      </c>
      <c r="V166" s="20">
        <f>SUM(N166:N174)</f>
        <v>667</v>
      </c>
      <c r="W166" s="21">
        <f>V166/N176</f>
        <v>0.26426307448494452</v>
      </c>
      <c r="X166" s="20">
        <f>SUM(P166:P174)</f>
        <v>1369</v>
      </c>
      <c r="Y166" s="24">
        <f>X166/P176</f>
        <v>0.29536138079827401</v>
      </c>
    </row>
    <row r="167" spans="11:25" x14ac:dyDescent="0.15">
      <c r="K167" s="14" t="s">
        <v>123</v>
      </c>
      <c r="L167" s="20">
        <f>地区別5歳毎!J65</f>
        <v>87</v>
      </c>
      <c r="M167" s="23">
        <f>L167/L176</f>
        <v>4.1212695405021316E-2</v>
      </c>
      <c r="N167" s="20">
        <f>地区別5歳毎!J66</f>
        <v>87</v>
      </c>
      <c r="O167" s="21">
        <f>N167/N176</f>
        <v>3.4469096671949286E-2</v>
      </c>
      <c r="P167" s="20">
        <f t="shared" si="5"/>
        <v>174</v>
      </c>
      <c r="Q167" s="24">
        <f>P167/P176</f>
        <v>3.7540453074433655E-2</v>
      </c>
      <c r="S167" s="14" t="s">
        <v>104</v>
      </c>
      <c r="T167" s="20">
        <f>SUM(L167:L174)</f>
        <v>586</v>
      </c>
      <c r="U167" s="23">
        <f>T167/L176</f>
        <v>0.27759355755566084</v>
      </c>
      <c r="V167" s="20">
        <f>SUM(N167:N174)</f>
        <v>573</v>
      </c>
      <c r="W167" s="21">
        <f>V167/N176</f>
        <v>0.22702060221870046</v>
      </c>
      <c r="X167" s="20">
        <f>SUM(P167:P174)</f>
        <v>1159</v>
      </c>
      <c r="Y167" s="24">
        <f>X167/P176</f>
        <v>0.2500539374325782</v>
      </c>
    </row>
    <row r="168" spans="11:25" x14ac:dyDescent="0.15">
      <c r="K168" s="14" t="s">
        <v>124</v>
      </c>
      <c r="L168" s="20">
        <f>地区別5歳毎!I65</f>
        <v>70</v>
      </c>
      <c r="M168" s="23">
        <f>L168/L176</f>
        <v>3.3159639981051633E-2</v>
      </c>
      <c r="N168" s="20">
        <f>地区別5歳毎!I66</f>
        <v>81</v>
      </c>
      <c r="O168" s="21">
        <f>N168/N176</f>
        <v>3.2091917591125195E-2</v>
      </c>
      <c r="P168" s="20">
        <f t="shared" si="5"/>
        <v>151</v>
      </c>
      <c r="Q168" s="24">
        <f>P168/P176</f>
        <v>3.2578209277238403E-2</v>
      </c>
      <c r="S168" s="14" t="s">
        <v>105</v>
      </c>
      <c r="T168" s="20">
        <f>SUM(L168:L174)</f>
        <v>499</v>
      </c>
      <c r="U168" s="23">
        <f>T168/L176</f>
        <v>0.2363808621506395</v>
      </c>
      <c r="V168" s="20">
        <f>SUM(N168:N174)</f>
        <v>486</v>
      </c>
      <c r="W168" s="21">
        <f>V168/N176</f>
        <v>0.19255150554675118</v>
      </c>
      <c r="X168" s="20">
        <f>SUM(P168:P174)</f>
        <v>985</v>
      </c>
      <c r="Y168" s="24">
        <f>X168/P176</f>
        <v>0.21251348435814454</v>
      </c>
    </row>
    <row r="169" spans="11:25" x14ac:dyDescent="0.15">
      <c r="K169" s="14" t="s">
        <v>125</v>
      </c>
      <c r="L169" s="20">
        <f>地区別5歳毎!H65</f>
        <v>56</v>
      </c>
      <c r="M169" s="23">
        <f>L169/L176</f>
        <v>2.6527711984841308E-2</v>
      </c>
      <c r="N169" s="20">
        <f>地区別5歳毎!H66</f>
        <v>64</v>
      </c>
      <c r="O169" s="21">
        <f>N169/N176</f>
        <v>2.5356576862123614E-2</v>
      </c>
      <c r="P169" s="20">
        <f t="shared" si="5"/>
        <v>120</v>
      </c>
      <c r="Q169" s="24">
        <f>P169/P176</f>
        <v>2.5889967637540454E-2</v>
      </c>
      <c r="S169" s="14" t="s">
        <v>106</v>
      </c>
      <c r="T169" s="20">
        <f>SUM(L169:L174)</f>
        <v>429</v>
      </c>
      <c r="U169" s="23">
        <f>T169/L176</f>
        <v>0.20322122216958788</v>
      </c>
      <c r="V169" s="20">
        <f>SUM(N169:N174)</f>
        <v>405</v>
      </c>
      <c r="W169" s="21">
        <f>V169/N176</f>
        <v>0.16045958795562598</v>
      </c>
      <c r="X169" s="20">
        <f>SUM(P169:P174)</f>
        <v>834</v>
      </c>
      <c r="Y169" s="24">
        <f>X169/P176</f>
        <v>0.17993527508090615</v>
      </c>
    </row>
    <row r="170" spans="11:25" x14ac:dyDescent="0.15">
      <c r="K170" s="14" t="s">
        <v>126</v>
      </c>
      <c r="L170" s="20">
        <f>地区別5歳毎!G65</f>
        <v>91</v>
      </c>
      <c r="M170" s="23">
        <f>L170/L176</f>
        <v>4.3107531975367125E-2</v>
      </c>
      <c r="N170" s="20">
        <f>地区別5歳毎!G66</f>
        <v>71</v>
      </c>
      <c r="O170" s="21">
        <f>N170/N176</f>
        <v>2.8129952456418382E-2</v>
      </c>
      <c r="P170" s="20">
        <f t="shared" si="5"/>
        <v>162</v>
      </c>
      <c r="Q170" s="24">
        <f>P170/P176</f>
        <v>3.4951456310679613E-2</v>
      </c>
      <c r="S170" s="14" t="s">
        <v>107</v>
      </c>
      <c r="T170" s="20">
        <f>SUM(L170:L174)</f>
        <v>373</v>
      </c>
      <c r="U170" s="23">
        <f>T170/L176</f>
        <v>0.17669351018474658</v>
      </c>
      <c r="V170" s="20">
        <f>SUM(N170:N174)</f>
        <v>341</v>
      </c>
      <c r="W170" s="21">
        <f>V170/N176</f>
        <v>0.13510301109350237</v>
      </c>
      <c r="X170" s="20">
        <f>SUM(P170:P174)</f>
        <v>714</v>
      </c>
      <c r="Y170" s="24">
        <f>X170/P176</f>
        <v>0.1540453074433657</v>
      </c>
    </row>
    <row r="171" spans="11:25" x14ac:dyDescent="0.15">
      <c r="K171" s="14" t="s">
        <v>127</v>
      </c>
      <c r="L171" s="20">
        <f>地区別5歳毎!F65</f>
        <v>82</v>
      </c>
      <c r="M171" s="23">
        <f>L171/L176</f>
        <v>3.8844149692089054E-2</v>
      </c>
      <c r="N171" s="20">
        <f>地区別5歳毎!F66</f>
        <v>85</v>
      </c>
      <c r="O171" s="21">
        <f>N171/N176</f>
        <v>3.3676703645007924E-2</v>
      </c>
      <c r="P171" s="20">
        <f t="shared" si="5"/>
        <v>167</v>
      </c>
      <c r="Q171" s="24">
        <f>P171/P176</f>
        <v>3.6030204962243795E-2</v>
      </c>
      <c r="S171" s="14" t="s">
        <v>108</v>
      </c>
      <c r="T171" s="20">
        <f>SUM(L171:L174)</f>
        <v>282</v>
      </c>
      <c r="U171" s="23">
        <f>T171/L176</f>
        <v>0.13358597820937945</v>
      </c>
      <c r="V171" s="20">
        <f>SUM(N171:N174)</f>
        <v>270</v>
      </c>
      <c r="W171" s="21">
        <f>V171/N176</f>
        <v>0.10697305863708399</v>
      </c>
      <c r="X171" s="20">
        <f>SUM(P171:P174)</f>
        <v>552</v>
      </c>
      <c r="Y171" s="24">
        <f>X171/P176</f>
        <v>0.11909385113268608</v>
      </c>
    </row>
    <row r="172" spans="11:25" x14ac:dyDescent="0.15">
      <c r="K172" s="14" t="s">
        <v>128</v>
      </c>
      <c r="L172" s="20">
        <f>地区別5歳毎!E65</f>
        <v>92</v>
      </c>
      <c r="M172" s="23">
        <f>L172/L176</f>
        <v>4.3581241117953577E-2</v>
      </c>
      <c r="N172" s="20">
        <f>地区別5歳毎!E66</f>
        <v>75</v>
      </c>
      <c r="O172" s="21">
        <f>N172/N176</f>
        <v>2.9714738510301108E-2</v>
      </c>
      <c r="P172" s="20">
        <f t="shared" si="5"/>
        <v>167</v>
      </c>
      <c r="Q172" s="24">
        <f>P172/P176</f>
        <v>3.6030204962243795E-2</v>
      </c>
      <c r="S172" s="14" t="s">
        <v>109</v>
      </c>
      <c r="T172" s="20">
        <f>SUM(L172:L174)</f>
        <v>200</v>
      </c>
      <c r="U172" s="23">
        <f>T172/L176</f>
        <v>9.4741828517290377E-2</v>
      </c>
      <c r="V172" s="20">
        <f>SUM(N172:N174)</f>
        <v>185</v>
      </c>
      <c r="W172" s="21">
        <f>V172/N176</f>
        <v>7.3296354992076068E-2</v>
      </c>
      <c r="X172" s="20">
        <f>SUM(P172:P174)</f>
        <v>385</v>
      </c>
      <c r="Y172" s="24">
        <f>X172/P176</f>
        <v>8.306364617044229E-2</v>
      </c>
    </row>
    <row r="173" spans="11:25" x14ac:dyDescent="0.15">
      <c r="K173" s="14" t="s">
        <v>129</v>
      </c>
      <c r="L173" s="20">
        <f>地区別5歳毎!D65</f>
        <v>63</v>
      </c>
      <c r="M173" s="23">
        <f>L173/L176</f>
        <v>2.9843675982946471E-2</v>
      </c>
      <c r="N173" s="20">
        <f>地区別5歳毎!D66</f>
        <v>53</v>
      </c>
      <c r="O173" s="21">
        <f>N173/N176</f>
        <v>2.0998415213946117E-2</v>
      </c>
      <c r="P173" s="20">
        <f t="shared" si="5"/>
        <v>116</v>
      </c>
      <c r="Q173" s="24">
        <f>P173/P176</f>
        <v>2.5026968716289105E-2</v>
      </c>
      <c r="S173" s="14" t="s">
        <v>3</v>
      </c>
      <c r="T173" s="20">
        <f>SUM(L173:L174)</f>
        <v>108</v>
      </c>
      <c r="U173" s="23">
        <f>T173/L176</f>
        <v>5.1160587399336807E-2</v>
      </c>
      <c r="V173" s="20">
        <f>SUM(N173:N174)</f>
        <v>110</v>
      </c>
      <c r="W173" s="21">
        <f>V173/N176</f>
        <v>4.3581616481774964E-2</v>
      </c>
      <c r="X173" s="20">
        <f>SUM(P173:P174)</f>
        <v>218</v>
      </c>
      <c r="Y173" s="24">
        <f>X173/P176</f>
        <v>4.7033441208198488E-2</v>
      </c>
    </row>
    <row r="174" spans="11:25" x14ac:dyDescent="0.15">
      <c r="K174" s="14" t="s">
        <v>130</v>
      </c>
      <c r="L174" s="20">
        <f>地区別5歳毎!C65</f>
        <v>45</v>
      </c>
      <c r="M174" s="23">
        <f>L174/L176</f>
        <v>2.1316911416390336E-2</v>
      </c>
      <c r="N174" s="20">
        <f>地区別5歳毎!C66</f>
        <v>57</v>
      </c>
      <c r="O174" s="21">
        <f>N174/N176</f>
        <v>2.2583201267828843E-2</v>
      </c>
      <c r="P174" s="20">
        <f t="shared" si="5"/>
        <v>102</v>
      </c>
      <c r="Q174" s="24">
        <f>P174/P176</f>
        <v>2.2006472491909384E-2</v>
      </c>
      <c r="S174" s="14" t="s">
        <v>110</v>
      </c>
      <c r="T174" s="20">
        <f>SUM(L174:L174)</f>
        <v>45</v>
      </c>
      <c r="U174" s="23">
        <f>T174/L176</f>
        <v>2.1316911416390336E-2</v>
      </c>
      <c r="V174" s="20">
        <f>SUM(N174:N174)</f>
        <v>57</v>
      </c>
      <c r="W174" s="21">
        <f>V174/N176</f>
        <v>2.2583201267828843E-2</v>
      </c>
      <c r="X174" s="20">
        <f>SUM(P174:P174)</f>
        <v>102</v>
      </c>
      <c r="Y174" s="24">
        <f>X174/P176</f>
        <v>2.2006472491909384E-2</v>
      </c>
    </row>
    <row r="175" spans="11:25" x14ac:dyDescent="0.15">
      <c r="K175" s="14"/>
    </row>
    <row r="176" spans="11:25" x14ac:dyDescent="0.15">
      <c r="K176" s="14"/>
      <c r="L176" s="20">
        <f>SUM(L154:L174)</f>
        <v>2111</v>
      </c>
      <c r="M176" s="19"/>
      <c r="N176" s="20">
        <f>SUM(N154:N174)</f>
        <v>2524</v>
      </c>
      <c r="O176" s="15"/>
      <c r="P176" s="20">
        <f>SUM(P154:P174)</f>
        <v>4635</v>
      </c>
      <c r="Q176" s="15"/>
    </row>
    <row r="181" spans="2:25" x14ac:dyDescent="0.15">
      <c r="B181" s="25" t="s">
        <v>135</v>
      </c>
      <c r="M181" s="25" t="s">
        <v>135</v>
      </c>
    </row>
    <row r="182" spans="2:25" x14ac:dyDescent="0.15">
      <c r="K182" s="14"/>
      <c r="P182" t="s">
        <v>102</v>
      </c>
      <c r="X182" t="s">
        <v>102</v>
      </c>
    </row>
    <row r="183" spans="2:25" x14ac:dyDescent="0.15">
      <c r="K183" s="14"/>
      <c r="L183" s="19" t="s">
        <v>96</v>
      </c>
      <c r="M183" s="22" t="s">
        <v>97</v>
      </c>
      <c r="N183" s="19" t="s">
        <v>98</v>
      </c>
      <c r="O183" s="16" t="s">
        <v>99</v>
      </c>
      <c r="P183" s="15" t="s">
        <v>100</v>
      </c>
      <c r="Q183" s="17" t="s">
        <v>101</v>
      </c>
      <c r="S183" s="14"/>
      <c r="T183" s="19" t="s">
        <v>96</v>
      </c>
      <c r="U183" s="22" t="s">
        <v>97</v>
      </c>
      <c r="V183" s="19" t="s">
        <v>98</v>
      </c>
      <c r="W183" s="16" t="s">
        <v>99</v>
      </c>
      <c r="X183" s="15" t="s">
        <v>100</v>
      </c>
      <c r="Y183" s="17" t="s">
        <v>101</v>
      </c>
    </row>
    <row r="184" spans="2:25" x14ac:dyDescent="0.15">
      <c r="K184" s="14" t="s">
        <v>17</v>
      </c>
      <c r="L184" s="20">
        <f>地区別5歳毎!W68</f>
        <v>8</v>
      </c>
      <c r="M184" s="23">
        <f>L184/L206</f>
        <v>1.2568932740498673E-4</v>
      </c>
      <c r="N184" s="20">
        <f>地区別5歳毎!W69</f>
        <v>112</v>
      </c>
      <c r="O184" s="21">
        <f>N184/N206</f>
        <v>1.5995429877177949E-3</v>
      </c>
      <c r="P184" s="20">
        <f t="shared" ref="P184:P204" si="6">L184+N184</f>
        <v>120</v>
      </c>
      <c r="Q184" s="24">
        <f>P184/P206</f>
        <v>8.9773993970180069E-4</v>
      </c>
      <c r="S184" s="14" t="s">
        <v>1</v>
      </c>
      <c r="T184" s="20">
        <f>SUM(L184:L184)</f>
        <v>8</v>
      </c>
      <c r="U184" s="23">
        <f>T184/L206</f>
        <v>1.2568932740498673E-4</v>
      </c>
      <c r="V184" s="20">
        <f>SUM(N184:N184)</f>
        <v>112</v>
      </c>
      <c r="W184" s="21">
        <f>V184/N206</f>
        <v>1.5995429877177949E-3</v>
      </c>
      <c r="X184" s="20">
        <f>SUM(P184:P184)</f>
        <v>120</v>
      </c>
      <c r="Y184" s="24">
        <f>X184/P206</f>
        <v>8.9773993970180069E-4</v>
      </c>
    </row>
    <row r="185" spans="2:25" x14ac:dyDescent="0.15">
      <c r="K185" s="14" t="s">
        <v>111</v>
      </c>
      <c r="L185" s="20">
        <f>地区別5歳毎!V68</f>
        <v>129</v>
      </c>
      <c r="M185" s="23">
        <f>L185/L206</f>
        <v>2.026740404405411E-3</v>
      </c>
      <c r="N185" s="20">
        <f>地区別5歳毎!V69</f>
        <v>650</v>
      </c>
      <c r="O185" s="21">
        <f>N185/N206</f>
        <v>9.2830619822907735E-3</v>
      </c>
      <c r="P185" s="20">
        <f t="shared" si="6"/>
        <v>779</v>
      </c>
      <c r="Q185" s="24">
        <f>P185/P206</f>
        <v>5.8278284418975231E-3</v>
      </c>
      <c r="S185" s="14" t="s">
        <v>136</v>
      </c>
      <c r="T185" s="20">
        <f>SUM(L184:L185)</f>
        <v>137</v>
      </c>
      <c r="U185" s="23">
        <f>T185/L206</f>
        <v>2.1524297318103978E-3</v>
      </c>
      <c r="V185" s="20">
        <f>SUM(N184:N185)</f>
        <v>762</v>
      </c>
      <c r="W185" s="21">
        <f>V185/N206</f>
        <v>1.0882604970008569E-2</v>
      </c>
      <c r="X185" s="20">
        <f>SUM(P184:P185)</f>
        <v>899</v>
      </c>
      <c r="Y185" s="24">
        <f>X185/P206</f>
        <v>6.7255683815993237E-3</v>
      </c>
    </row>
    <row r="186" spans="2:25" x14ac:dyDescent="0.15">
      <c r="K186" s="14" t="s">
        <v>112</v>
      </c>
      <c r="L186" s="20">
        <f>地区別5歳毎!U68</f>
        <v>598</v>
      </c>
      <c r="M186" s="23">
        <f>L186/L206</f>
        <v>9.3952772235227581E-3</v>
      </c>
      <c r="N186" s="20">
        <f>地区別5歳毎!U69</f>
        <v>1713</v>
      </c>
      <c r="O186" s="21">
        <f>N186/N206</f>
        <v>2.4464438731790918E-2</v>
      </c>
      <c r="P186" s="20">
        <f t="shared" si="6"/>
        <v>2311</v>
      </c>
      <c r="Q186" s="24">
        <f>P186/P206</f>
        <v>1.7288975005423847E-2</v>
      </c>
      <c r="S186" s="14" t="s">
        <v>137</v>
      </c>
      <c r="T186" s="20">
        <f>SUM(L184:L186)</f>
        <v>735</v>
      </c>
      <c r="U186" s="23">
        <f>T186/L206</f>
        <v>1.1547706955333156E-2</v>
      </c>
      <c r="V186" s="20">
        <f>SUM(N184:N186)</f>
        <v>2475</v>
      </c>
      <c r="W186" s="21">
        <f>V186/N206</f>
        <v>3.5347043701799488E-2</v>
      </c>
      <c r="X186" s="20">
        <f>SUM(P184:P186)</f>
        <v>3210</v>
      </c>
      <c r="Y186" s="24">
        <f>X186/P206</f>
        <v>2.401454338702317E-2</v>
      </c>
    </row>
    <row r="187" spans="2:25" x14ac:dyDescent="0.15">
      <c r="K187" s="14" t="s">
        <v>113</v>
      </c>
      <c r="L187" s="20">
        <f>地区別5歳毎!T68</f>
        <v>1590</v>
      </c>
      <c r="M187" s="23">
        <f>L187/L206</f>
        <v>2.4980753821741111E-2</v>
      </c>
      <c r="N187" s="20">
        <f>地区別5歳毎!T69</f>
        <v>2875</v>
      </c>
      <c r="O187" s="21">
        <f>N187/N206</f>
        <v>4.1059697229363042E-2</v>
      </c>
      <c r="P187" s="20">
        <f t="shared" si="6"/>
        <v>4465</v>
      </c>
      <c r="Q187" s="24">
        <f>P187/P206</f>
        <v>3.3403406923071172E-2</v>
      </c>
      <c r="S187" s="14" t="s">
        <v>138</v>
      </c>
      <c r="T187" s="20">
        <f>SUM(L184:L187)</f>
        <v>2325</v>
      </c>
      <c r="U187" s="23">
        <f>T187/L206</f>
        <v>3.6528460777074265E-2</v>
      </c>
      <c r="V187" s="20">
        <f>SUM(N184:N187)</f>
        <v>5350</v>
      </c>
      <c r="W187" s="21">
        <f>V187/N206</f>
        <v>7.6406740931162523E-2</v>
      </c>
      <c r="X187" s="20">
        <f>SUM(P184:P187)</f>
        <v>7675</v>
      </c>
      <c r="Y187" s="24">
        <f>X187/P206</f>
        <v>5.7417950310094334E-2</v>
      </c>
    </row>
    <row r="188" spans="2:25" x14ac:dyDescent="0.15">
      <c r="K188" s="14" t="s">
        <v>114</v>
      </c>
      <c r="L188" s="20">
        <f>地区別5歳毎!S68</f>
        <v>2432</v>
      </c>
      <c r="M188" s="23">
        <f>L188/L206</f>
        <v>3.8209555531115963E-2</v>
      </c>
      <c r="N188" s="20">
        <f>地区別5歳毎!S69</f>
        <v>3707</v>
      </c>
      <c r="O188" s="21">
        <f>N188/N206</f>
        <v>5.2942016566695227E-2</v>
      </c>
      <c r="P188" s="20">
        <f t="shared" si="6"/>
        <v>6139</v>
      </c>
      <c r="Q188" s="24">
        <f>P188/P206</f>
        <v>4.5926879081911287E-2</v>
      </c>
      <c r="S188" s="14" t="s">
        <v>139</v>
      </c>
      <c r="T188" s="20">
        <f>SUM(L184:L188)</f>
        <v>4757</v>
      </c>
      <c r="U188" s="23">
        <f>T188/L206</f>
        <v>7.4738016308190228E-2</v>
      </c>
      <c r="V188" s="20">
        <f>SUM(N184:N188)</f>
        <v>9057</v>
      </c>
      <c r="W188" s="21">
        <f>V188/N206</f>
        <v>0.12934875749785776</v>
      </c>
      <c r="X188" s="20">
        <f>SUM(P184:P188)</f>
        <v>13814</v>
      </c>
      <c r="Y188" s="24">
        <f>X188/P206</f>
        <v>0.10334482939200562</v>
      </c>
    </row>
    <row r="189" spans="2:25" x14ac:dyDescent="0.15">
      <c r="K189" s="14" t="s">
        <v>115</v>
      </c>
      <c r="L189" s="20">
        <f>地区別5歳毎!R68</f>
        <v>3237</v>
      </c>
      <c r="M189" s="23">
        <f>L189/L206</f>
        <v>5.0857044101242754E-2</v>
      </c>
      <c r="N189" s="20">
        <f>地区別5歳毎!R69</f>
        <v>4034</v>
      </c>
      <c r="O189" s="21">
        <f>N189/N206</f>
        <v>5.7612110825478437E-2</v>
      </c>
      <c r="P189" s="20">
        <f t="shared" si="6"/>
        <v>7271</v>
      </c>
      <c r="Q189" s="24">
        <f>P189/P206</f>
        <v>5.4395559179764942E-2</v>
      </c>
      <c r="S189" s="14" t="s">
        <v>140</v>
      </c>
      <c r="T189" s="20">
        <f>SUM(L184:L189)</f>
        <v>7994</v>
      </c>
      <c r="U189" s="23">
        <f>T189/L206</f>
        <v>0.125595060409433</v>
      </c>
      <c r="V189" s="20">
        <f>SUM(N184:N189)</f>
        <v>13091</v>
      </c>
      <c r="W189" s="21">
        <f>V189/N206</f>
        <v>0.18696086832333619</v>
      </c>
      <c r="X189" s="20">
        <f>SUM(P184:P189)</f>
        <v>21085</v>
      </c>
      <c r="Y189" s="24">
        <f>X189/P206</f>
        <v>0.15774038857177056</v>
      </c>
    </row>
    <row r="190" spans="2:25" x14ac:dyDescent="0.15">
      <c r="K190" s="14" t="s">
        <v>116</v>
      </c>
      <c r="L190" s="20">
        <f>地区別5歳毎!Q68</f>
        <v>5071</v>
      </c>
      <c r="M190" s="23">
        <f>L190/L206</f>
        <v>7.9671322408835954E-2</v>
      </c>
      <c r="N190" s="20">
        <f>地区別5歳毎!Q69</f>
        <v>5777</v>
      </c>
      <c r="O190" s="21">
        <f>N190/N206</f>
        <v>8.2504998571836616E-2</v>
      </c>
      <c r="P190" s="20">
        <f t="shared" si="6"/>
        <v>10848</v>
      </c>
      <c r="Q190" s="24">
        <f>P190/P206</f>
        <v>8.1155690549042786E-2</v>
      </c>
      <c r="S190" s="14" t="s">
        <v>141</v>
      </c>
      <c r="T190" s="20">
        <f>SUM(L184:L190)</f>
        <v>13065</v>
      </c>
      <c r="U190" s="23">
        <f>T190/L206</f>
        <v>0.20526638281826895</v>
      </c>
      <c r="V190" s="20">
        <f>SUM(N184:N190)</f>
        <v>18868</v>
      </c>
      <c r="W190" s="21">
        <f>V190/N206</f>
        <v>0.26946586689517282</v>
      </c>
      <c r="X190" s="20">
        <f>SUM(P184:P190)</f>
        <v>31933</v>
      </c>
      <c r="Y190" s="24">
        <f>X190/P206</f>
        <v>0.23889607912081334</v>
      </c>
    </row>
    <row r="191" spans="2:25" x14ac:dyDescent="0.15">
      <c r="K191" s="14" t="s">
        <v>117</v>
      </c>
      <c r="L191" s="20">
        <f>地区別5歳毎!P68</f>
        <v>4692</v>
      </c>
      <c r="M191" s="23">
        <f>L191/L206</f>
        <v>7.3716790523024711E-2</v>
      </c>
      <c r="N191" s="20">
        <f>地区別5歳毎!P69</f>
        <v>4876</v>
      </c>
      <c r="O191" s="21">
        <f>N191/N206</f>
        <v>6.9637246500999714E-2</v>
      </c>
      <c r="P191" s="20">
        <f t="shared" si="6"/>
        <v>9568</v>
      </c>
      <c r="Q191" s="24">
        <f>P191/P206</f>
        <v>7.1579797858890237E-2</v>
      </c>
      <c r="S191" s="14" t="s">
        <v>142</v>
      </c>
      <c r="T191" s="20">
        <f>SUM(L184:L191)</f>
        <v>17757</v>
      </c>
      <c r="U191" s="23">
        <f>T191/L206</f>
        <v>0.27898317334129363</v>
      </c>
      <c r="V191" s="20">
        <f>SUM(N184:N191)</f>
        <v>23744</v>
      </c>
      <c r="W191" s="21">
        <f>V191/N206</f>
        <v>0.3391031133961725</v>
      </c>
      <c r="X191" s="20">
        <f>SUM(P184:P191)</f>
        <v>41501</v>
      </c>
      <c r="Y191" s="24">
        <f>X191/P206</f>
        <v>0.31047587697970358</v>
      </c>
    </row>
    <row r="192" spans="2:25" x14ac:dyDescent="0.15">
      <c r="K192" s="14" t="s">
        <v>118</v>
      </c>
      <c r="L192" s="20">
        <f>地区別5歳毎!O68</f>
        <v>4399</v>
      </c>
      <c r="M192" s="23">
        <f>L192/L206</f>
        <v>6.9113418906817076E-2</v>
      </c>
      <c r="N192" s="20">
        <f>地区別5歳毎!O69</f>
        <v>4763</v>
      </c>
      <c r="O192" s="21">
        <f>N192/N206</f>
        <v>6.8023421879463017E-2</v>
      </c>
      <c r="P192" s="20">
        <f t="shared" si="6"/>
        <v>9162</v>
      </c>
      <c r="Q192" s="24">
        <f>P192/P206</f>
        <v>6.8542444396232485E-2</v>
      </c>
      <c r="S192" s="14" t="s">
        <v>143</v>
      </c>
      <c r="T192" s="20">
        <f>SUM(L184:L192)</f>
        <v>22156</v>
      </c>
      <c r="U192" s="23">
        <f>T192/L206</f>
        <v>0.34809659224811074</v>
      </c>
      <c r="V192" s="20">
        <f>SUM(N184:N192)</f>
        <v>28507</v>
      </c>
      <c r="W192" s="21">
        <f>V192/N206</f>
        <v>0.40712653527563553</v>
      </c>
      <c r="X192" s="20">
        <f>SUM(P184:P192)</f>
        <v>50663</v>
      </c>
      <c r="Y192" s="24">
        <f>X192/P206</f>
        <v>0.37901832137593611</v>
      </c>
    </row>
    <row r="193" spans="11:25" x14ac:dyDescent="0.15">
      <c r="K193" s="14" t="s">
        <v>119</v>
      </c>
      <c r="L193" s="20">
        <f>地区別5歳毎!N68</f>
        <v>4021</v>
      </c>
      <c r="M193" s="23">
        <f>L193/L206</f>
        <v>6.3174598186931455E-2</v>
      </c>
      <c r="N193" s="20">
        <f>地区別5歳毎!N69</f>
        <v>4564</v>
      </c>
      <c r="O193" s="21">
        <f>N193/N206</f>
        <v>6.5181376749500142E-2</v>
      </c>
      <c r="P193" s="20">
        <f t="shared" si="6"/>
        <v>8585</v>
      </c>
      <c r="Q193" s="24">
        <f>P193/P206</f>
        <v>6.4225811519499659E-2</v>
      </c>
      <c r="S193" s="14" t="s">
        <v>144</v>
      </c>
      <c r="T193" s="20">
        <f>SUM(L184:L193)</f>
        <v>26177</v>
      </c>
      <c r="U193" s="23">
        <f>T193/L206</f>
        <v>0.41127119043504218</v>
      </c>
      <c r="V193" s="20">
        <f>SUM(N184:N193)</f>
        <v>33071</v>
      </c>
      <c r="W193" s="21">
        <f>V193/N206</f>
        <v>0.47230791202513567</v>
      </c>
      <c r="X193" s="20">
        <f>SUM(P184:P193)</f>
        <v>59248</v>
      </c>
      <c r="Y193" s="24">
        <f>X193/P206</f>
        <v>0.44324413289543574</v>
      </c>
    </row>
    <row r="194" spans="11:25" x14ac:dyDescent="0.15">
      <c r="K194" s="14" t="s">
        <v>120</v>
      </c>
      <c r="L194" s="20">
        <f>地区別5歳毎!M68</f>
        <v>4397</v>
      </c>
      <c r="M194" s="23">
        <f>L194/L206</f>
        <v>6.9081996574965832E-2</v>
      </c>
      <c r="N194" s="20">
        <f>地区別5歳毎!M69</f>
        <v>4697</v>
      </c>
      <c r="O194" s="21">
        <f>N194/N206</f>
        <v>6.7080834047415022E-2</v>
      </c>
      <c r="P194" s="20">
        <f t="shared" si="6"/>
        <v>9094</v>
      </c>
      <c r="Q194" s="24">
        <f>P194/P206</f>
        <v>6.8033725097068135E-2</v>
      </c>
      <c r="S194" s="14" t="s">
        <v>145</v>
      </c>
      <c r="T194" s="20">
        <f>SUM(L184:L194)</f>
        <v>30574</v>
      </c>
      <c r="U194" s="23">
        <f>T194/L206</f>
        <v>0.48035318701000801</v>
      </c>
      <c r="V194" s="20">
        <f>SUM(N184:N194)</f>
        <v>37768</v>
      </c>
      <c r="W194" s="21">
        <f>V194/N206</f>
        <v>0.53938874607255072</v>
      </c>
      <c r="X194" s="20">
        <f>SUM(P184:P194)</f>
        <v>68342</v>
      </c>
      <c r="Y194" s="24">
        <f>X194/P206</f>
        <v>0.51127785799250391</v>
      </c>
    </row>
    <row r="195" spans="11:25" x14ac:dyDescent="0.15">
      <c r="K195" s="14" t="s">
        <v>121</v>
      </c>
      <c r="L195" s="20">
        <f>地区別5歳毎!L68</f>
        <v>4489</v>
      </c>
      <c r="M195" s="23">
        <f>L195/L206</f>
        <v>7.0527423840123171E-2</v>
      </c>
      <c r="N195" s="20">
        <f>地区別5歳毎!L69</f>
        <v>4628</v>
      </c>
      <c r="O195" s="21">
        <f>N195/N206</f>
        <v>6.6095401313910312E-2</v>
      </c>
      <c r="P195" s="20">
        <f t="shared" si="6"/>
        <v>9117</v>
      </c>
      <c r="Q195" s="24">
        <f>P195/P206</f>
        <v>6.8205791918844308E-2</v>
      </c>
      <c r="S195" s="14" t="s">
        <v>146</v>
      </c>
      <c r="T195" s="20">
        <f>SUM(L184:L195)</f>
        <v>35063</v>
      </c>
      <c r="U195" s="23">
        <f>T195/L206</f>
        <v>0.55088061085013118</v>
      </c>
      <c r="V195" s="20">
        <f>SUM(N184:N195)</f>
        <v>42396</v>
      </c>
      <c r="W195" s="21">
        <f>V195/N206</f>
        <v>0.60548414738646106</v>
      </c>
      <c r="X195" s="20">
        <f>SUM(P184:P195)</f>
        <v>77459</v>
      </c>
      <c r="Y195" s="24">
        <f>X195/P206</f>
        <v>0.57948364991134815</v>
      </c>
    </row>
    <row r="196" spans="11:25" x14ac:dyDescent="0.15">
      <c r="K196" s="14" t="s">
        <v>122</v>
      </c>
      <c r="L196" s="20">
        <f>地区別5歳毎!K68</f>
        <v>4053</v>
      </c>
      <c r="M196" s="23">
        <f>L196/L206</f>
        <v>6.3677355496551402E-2</v>
      </c>
      <c r="N196" s="20">
        <f>地区別5歳毎!K69</f>
        <v>4132</v>
      </c>
      <c r="O196" s="21">
        <f>N196/N206</f>
        <v>5.9011710939731503E-2</v>
      </c>
      <c r="P196" s="20">
        <f t="shared" si="6"/>
        <v>8185</v>
      </c>
      <c r="Q196" s="24">
        <f>P196/P206</f>
        <v>6.1233345053826993E-2</v>
      </c>
      <c r="S196" s="14" t="s">
        <v>103</v>
      </c>
      <c r="T196" s="20">
        <f>SUM(L196:L204)</f>
        <v>28586</v>
      </c>
      <c r="U196" s="23">
        <f>T196/L206</f>
        <v>0.44911938914986882</v>
      </c>
      <c r="V196" s="20">
        <f>SUM(N196:N204)</f>
        <v>27624</v>
      </c>
      <c r="W196" s="21">
        <f>V196/N206</f>
        <v>0.394515852613539</v>
      </c>
      <c r="X196" s="20">
        <f>SUM(P196:P204)</f>
        <v>56210</v>
      </c>
      <c r="Y196" s="24">
        <f>X196/P206</f>
        <v>0.42051635008865179</v>
      </c>
    </row>
    <row r="197" spans="11:25" x14ac:dyDescent="0.15">
      <c r="K197" s="14" t="s">
        <v>123</v>
      </c>
      <c r="L197" s="20">
        <f>地区別5歳毎!J68</f>
        <v>3597</v>
      </c>
      <c r="M197" s="23">
        <f>L197/L206</f>
        <v>5.6513063834467157E-2</v>
      </c>
      <c r="N197" s="20">
        <f>地区別5歳毎!J69</f>
        <v>3668</v>
      </c>
      <c r="O197" s="21">
        <f>N197/N206</f>
        <v>5.2385032847757786E-2</v>
      </c>
      <c r="P197" s="20">
        <f t="shared" si="6"/>
        <v>7265</v>
      </c>
      <c r="Q197" s="24">
        <f>P197/P206</f>
        <v>5.4350672182779849E-2</v>
      </c>
      <c r="S197" s="14" t="s">
        <v>104</v>
      </c>
      <c r="T197" s="20">
        <f>SUM(L197:L204)</f>
        <v>24533</v>
      </c>
      <c r="U197" s="23">
        <f>T197/L206</f>
        <v>0.38544203365331742</v>
      </c>
      <c r="V197" s="20">
        <f>SUM(N197:N204)</f>
        <v>23492</v>
      </c>
      <c r="W197" s="21">
        <f>V197/N206</f>
        <v>0.33550414167380749</v>
      </c>
      <c r="X197" s="20">
        <f>SUM(P197:P204)</f>
        <v>48025</v>
      </c>
      <c r="Y197" s="24">
        <f>X197/P206</f>
        <v>0.35928300503482485</v>
      </c>
    </row>
    <row r="198" spans="11:25" x14ac:dyDescent="0.15">
      <c r="K198" s="14" t="s">
        <v>124</v>
      </c>
      <c r="L198" s="20">
        <f>地区別5歳毎!I68</f>
        <v>3042</v>
      </c>
      <c r="M198" s="23">
        <f>L198/L206</f>
        <v>4.7793366745746205E-2</v>
      </c>
      <c r="N198" s="20">
        <f>地区別5歳毎!I69</f>
        <v>2991</v>
      </c>
      <c r="O198" s="21">
        <f>N198/N206</f>
        <v>4.2716366752356467E-2</v>
      </c>
      <c r="P198" s="20">
        <f t="shared" si="6"/>
        <v>6033</v>
      </c>
      <c r="Q198" s="24">
        <f>P198/P206</f>
        <v>4.5133875468508028E-2</v>
      </c>
      <c r="S198" s="14" t="s">
        <v>105</v>
      </c>
      <c r="T198" s="20">
        <f>SUM(L198:L204)</f>
        <v>20936</v>
      </c>
      <c r="U198" s="23">
        <f>T198/L206</f>
        <v>0.32892896981885028</v>
      </c>
      <c r="V198" s="20">
        <f>SUM(N198:N204)</f>
        <v>19824</v>
      </c>
      <c r="W198" s="21">
        <f>V198/N206</f>
        <v>0.28311910882604968</v>
      </c>
      <c r="X198" s="20">
        <f>SUM(P198:P204)</f>
        <v>40760</v>
      </c>
      <c r="Y198" s="24">
        <f>X198/P206</f>
        <v>0.30493233285204496</v>
      </c>
    </row>
    <row r="199" spans="11:25" x14ac:dyDescent="0.15">
      <c r="K199" s="14" t="s">
        <v>125</v>
      </c>
      <c r="L199" s="20">
        <f>地区別5歳毎!H68</f>
        <v>2738</v>
      </c>
      <c r="M199" s="23">
        <f>L199/L206</f>
        <v>4.3017172304356706E-2</v>
      </c>
      <c r="N199" s="20">
        <f>地区別5歳毎!H69</f>
        <v>2600</v>
      </c>
      <c r="O199" s="21">
        <f>N199/N206</f>
        <v>3.7132247929163094E-2</v>
      </c>
      <c r="P199" s="20">
        <f t="shared" si="6"/>
        <v>5338</v>
      </c>
      <c r="Q199" s="24">
        <f>P199/P206</f>
        <v>3.9934464984401771E-2</v>
      </c>
      <c r="S199" s="14" t="s">
        <v>106</v>
      </c>
      <c r="T199" s="20">
        <f>SUM(L199:L204)</f>
        <v>17894</v>
      </c>
      <c r="U199" s="23">
        <f>T199/L206</f>
        <v>0.28113560307310403</v>
      </c>
      <c r="V199" s="20">
        <f>SUM(N199:N204)</f>
        <v>16833</v>
      </c>
      <c r="W199" s="21">
        <f>V199/N206</f>
        <v>0.24040274207369322</v>
      </c>
      <c r="X199" s="20">
        <f>SUM(P199:P204)</f>
        <v>34727</v>
      </c>
      <c r="Y199" s="24">
        <f>X199/P206</f>
        <v>0.25979845738353696</v>
      </c>
    </row>
    <row r="200" spans="11:25" x14ac:dyDescent="0.15">
      <c r="K200" s="14" t="s">
        <v>126</v>
      </c>
      <c r="L200" s="20">
        <f>地区別5歳毎!G68</f>
        <v>2728</v>
      </c>
      <c r="M200" s="23">
        <f>L200/L206</f>
        <v>4.2860060645100471E-2</v>
      </c>
      <c r="N200" s="20">
        <f>地区別5歳毎!G69</f>
        <v>2640</v>
      </c>
      <c r="O200" s="21">
        <f>N200/N206</f>
        <v>3.7703513281919454E-2</v>
      </c>
      <c r="P200" s="20">
        <f t="shared" si="6"/>
        <v>5368</v>
      </c>
      <c r="Q200" s="24">
        <f>P200/P206</f>
        <v>4.0158899969327221E-2</v>
      </c>
      <c r="S200" s="14" t="s">
        <v>107</v>
      </c>
      <c r="T200" s="20">
        <f>SUM(L200:L204)</f>
        <v>15156</v>
      </c>
      <c r="U200" s="23">
        <f>T200/L206</f>
        <v>0.23811843076874734</v>
      </c>
      <c r="V200" s="20">
        <f>SUM(N200:N204)</f>
        <v>14233</v>
      </c>
      <c r="W200" s="21">
        <f>V200/N206</f>
        <v>0.20327049414453013</v>
      </c>
      <c r="X200" s="20">
        <f>SUM(P200:P204)</f>
        <v>29389</v>
      </c>
      <c r="Y200" s="24">
        <f>X200/P206</f>
        <v>0.21986399239913518</v>
      </c>
    </row>
    <row r="201" spans="11:25" x14ac:dyDescent="0.15">
      <c r="K201" s="14" t="s">
        <v>127</v>
      </c>
      <c r="L201" s="20">
        <f>地区別5歳毎!F68</f>
        <v>3305</v>
      </c>
      <c r="M201" s="23">
        <f>L201/L206</f>
        <v>5.1925403384185137E-2</v>
      </c>
      <c r="N201" s="20">
        <f>地区別5歳毎!F69</f>
        <v>3057</v>
      </c>
      <c r="O201" s="21">
        <f>N201/N206</f>
        <v>4.3658954584404455E-2</v>
      </c>
      <c r="P201" s="20">
        <f t="shared" si="6"/>
        <v>6362</v>
      </c>
      <c r="Q201" s="24">
        <f>P201/P206</f>
        <v>4.7595179136523801E-2</v>
      </c>
      <c r="S201" s="14" t="s">
        <v>108</v>
      </c>
      <c r="T201" s="20">
        <f>SUM(L201:L204)</f>
        <v>12428</v>
      </c>
      <c r="U201" s="23">
        <f>T201/L206</f>
        <v>0.19525837012364688</v>
      </c>
      <c r="V201" s="20">
        <f>SUM(N201:N204)</f>
        <v>11593</v>
      </c>
      <c r="W201" s="21">
        <f>V201/N206</f>
        <v>0.16556698086261068</v>
      </c>
      <c r="X201" s="20">
        <f>SUM(P201:P204)</f>
        <v>24021</v>
      </c>
      <c r="Y201" s="24">
        <f>X201/P206</f>
        <v>0.17970509242980795</v>
      </c>
    </row>
    <row r="202" spans="11:25" x14ac:dyDescent="0.15">
      <c r="K202" s="14" t="s">
        <v>128</v>
      </c>
      <c r="L202" s="20">
        <f>地区別5歳毎!E68</f>
        <v>3403</v>
      </c>
      <c r="M202" s="23">
        <f>L202/L206</f>
        <v>5.346509764489623E-2</v>
      </c>
      <c r="N202" s="20">
        <f>地区別5歳毎!E69</f>
        <v>3099</v>
      </c>
      <c r="O202" s="21">
        <f>N202/N206</f>
        <v>4.4258783204798632E-2</v>
      </c>
      <c r="P202" s="20">
        <f t="shared" si="6"/>
        <v>6502</v>
      </c>
      <c r="Q202" s="24">
        <f>P202/P206</f>
        <v>4.8642542399509235E-2</v>
      </c>
      <c r="S202" s="14" t="s">
        <v>109</v>
      </c>
      <c r="T202" s="20">
        <f>SUM(L202:L204)</f>
        <v>9123</v>
      </c>
      <c r="U202" s="23">
        <f>T202/L206</f>
        <v>0.14333296673946175</v>
      </c>
      <c r="V202" s="20">
        <f>SUM(N202:N204)</f>
        <v>8536</v>
      </c>
      <c r="W202" s="21">
        <f>V202/N206</f>
        <v>0.12190802627820622</v>
      </c>
      <c r="X202" s="20">
        <f>SUM(P202:P204)</f>
        <v>17659</v>
      </c>
      <c r="Y202" s="24">
        <f>X202/P206</f>
        <v>0.13210991329328417</v>
      </c>
    </row>
    <row r="203" spans="11:25" x14ac:dyDescent="0.15">
      <c r="K203" s="14" t="s">
        <v>129</v>
      </c>
      <c r="L203" s="20">
        <f>地区別5歳毎!D68</f>
        <v>3089</v>
      </c>
      <c r="M203" s="23">
        <f>L203/L206</f>
        <v>4.8531791544250497E-2</v>
      </c>
      <c r="N203" s="20">
        <f>地区別5歳毎!D69</f>
        <v>3008</v>
      </c>
      <c r="O203" s="21">
        <f>N203/N206</f>
        <v>4.2959154527277922E-2</v>
      </c>
      <c r="P203" s="20">
        <f t="shared" si="6"/>
        <v>6097</v>
      </c>
      <c r="Q203" s="24">
        <f>P203/P206</f>
        <v>4.5612670103015659E-2</v>
      </c>
      <c r="S203" s="14" t="s">
        <v>3</v>
      </c>
      <c r="T203" s="20">
        <f>SUM(L203:L204)</f>
        <v>5720</v>
      </c>
      <c r="U203" s="23">
        <f>T203/L206</f>
        <v>8.9867869094565511E-2</v>
      </c>
      <c r="V203" s="20">
        <f>SUM(N203:N204)</f>
        <v>5437</v>
      </c>
      <c r="W203" s="21">
        <f>V203/N206</f>
        <v>7.7649243073407592E-2</v>
      </c>
      <c r="X203" s="20">
        <f>SUM(P203:P204)</f>
        <v>11157</v>
      </c>
      <c r="Y203" s="24">
        <f>X203/P206</f>
        <v>8.3467370893774928E-2</v>
      </c>
    </row>
    <row r="204" spans="11:25" x14ac:dyDescent="0.15">
      <c r="K204" s="14" t="s">
        <v>130</v>
      </c>
      <c r="L204" s="20">
        <f>地区別5歳毎!C68</f>
        <v>2631</v>
      </c>
      <c r="M204" s="23">
        <f>L204/L206</f>
        <v>4.1336077550315008E-2</v>
      </c>
      <c r="N204" s="20">
        <f>地区別5歳毎!C69</f>
        <v>2429</v>
      </c>
      <c r="O204" s="21">
        <f>N204/N206</f>
        <v>3.4690088546129677E-2</v>
      </c>
      <c r="P204" s="20">
        <f t="shared" si="6"/>
        <v>5060</v>
      </c>
      <c r="Q204" s="24">
        <f>P204/P206</f>
        <v>3.7854700790759262E-2</v>
      </c>
      <c r="S204" s="14" t="s">
        <v>110</v>
      </c>
      <c r="T204" s="20">
        <f>SUM(L204:L204)</f>
        <v>2631</v>
      </c>
      <c r="U204" s="23">
        <f>T204/L206</f>
        <v>4.1336077550315008E-2</v>
      </c>
      <c r="V204" s="20">
        <f>SUM(N204:N204)</f>
        <v>2429</v>
      </c>
      <c r="W204" s="21">
        <f>V204/N206</f>
        <v>3.4690088546129677E-2</v>
      </c>
      <c r="X204" s="20">
        <f>SUM(P204:P204)</f>
        <v>5060</v>
      </c>
      <c r="Y204" s="24">
        <f>X204/P206</f>
        <v>3.7854700790759262E-2</v>
      </c>
    </row>
    <row r="205" spans="11:25" x14ac:dyDescent="0.15">
      <c r="K205" s="14"/>
    </row>
    <row r="206" spans="11:25" x14ac:dyDescent="0.15">
      <c r="K206" s="14"/>
      <c r="L206" s="20">
        <f>SUM(L184:L204)</f>
        <v>63649</v>
      </c>
      <c r="M206" s="19"/>
      <c r="N206" s="20">
        <f>SUM(N184:N204)</f>
        <v>70020</v>
      </c>
      <c r="O206" s="15"/>
      <c r="P206" s="20">
        <f>SUM(P184:P204)</f>
        <v>133669</v>
      </c>
      <c r="Q206" s="15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M28"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32" t="s">
        <v>24</v>
      </c>
      <c r="K1" t="s">
        <v>25</v>
      </c>
      <c r="U1" t="s">
        <v>133</v>
      </c>
    </row>
    <row r="2" spans="1:21" ht="15.75" customHeight="1" x14ac:dyDescent="0.15">
      <c r="A2" s="32"/>
    </row>
    <row r="30" spans="2:21" s="32" customFormat="1" ht="14.25" x14ac:dyDescent="0.15">
      <c r="B30" s="32" t="s">
        <v>27</v>
      </c>
      <c r="K30" s="32" t="s">
        <v>148</v>
      </c>
      <c r="U30" s="32" t="s">
        <v>29</v>
      </c>
    </row>
    <row r="31" spans="2:21" s="32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野手　祥子</cp:lastModifiedBy>
  <cp:lastPrinted>2022-10-17T09:29:00Z</cp:lastPrinted>
  <dcterms:created xsi:type="dcterms:W3CDTF">2005-03-14T09:58:22Z</dcterms:created>
  <dcterms:modified xsi:type="dcterms:W3CDTF">2022-10-17T09:29:04Z</dcterms:modified>
</cp:coreProperties>
</file>