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異動人口\住基人口20210201\HP掲載\"/>
    </mc:Choice>
  </mc:AlternateContent>
  <xr:revisionPtr revIDLastSave="0" documentId="13_ncr:1_{80FB7672-33F9-4DD5-9D17-8C45A6791A95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P37" i="6" s="1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P40" i="6" s="1"/>
  <c r="L36" i="6"/>
  <c r="L36" i="5"/>
  <c r="L52" i="5"/>
  <c r="P52" i="5" s="1"/>
  <c r="N138" i="6"/>
  <c r="P138" i="6" s="1"/>
  <c r="N138" i="5"/>
  <c r="N128" i="6"/>
  <c r="N128" i="5"/>
  <c r="L132" i="6"/>
  <c r="N131" i="5"/>
  <c r="L41" i="6"/>
  <c r="N110" i="6"/>
  <c r="N95" i="6"/>
  <c r="N136" i="5"/>
  <c r="L133" i="6"/>
  <c r="N139" i="5"/>
  <c r="N16" i="6"/>
  <c r="P16" i="6" s="1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P107" i="5" s="1"/>
  <c r="N100" i="5"/>
  <c r="N107" i="6"/>
  <c r="P107" i="6" s="1"/>
  <c r="L111" i="5"/>
  <c r="P111" i="5" s="1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P19" i="5" s="1"/>
  <c r="L24" i="5"/>
  <c r="P24" i="5" s="1"/>
  <c r="L14" i="6"/>
  <c r="P14" i="6" s="1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P113" i="6" s="1"/>
  <c r="L113" i="5"/>
  <c r="L106" i="6"/>
  <c r="L106" i="5"/>
  <c r="N97" i="6"/>
  <c r="L98" i="5"/>
  <c r="N112" i="6"/>
  <c r="N104" i="6"/>
  <c r="N104" i="5"/>
  <c r="N97" i="5"/>
  <c r="N112" i="5"/>
  <c r="N108" i="5"/>
  <c r="L101" i="6"/>
  <c r="P101" i="6" s="1"/>
  <c r="L94" i="5"/>
  <c r="L94" i="6"/>
  <c r="P94" i="6" s="1"/>
  <c r="X94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P44" i="6" s="1"/>
  <c r="N50" i="6"/>
  <c r="P50" i="6" s="1"/>
  <c r="N50" i="5"/>
  <c r="N200" i="5"/>
  <c r="N39" i="5"/>
  <c r="N39" i="6"/>
  <c r="N189" i="6"/>
  <c r="L185" i="6"/>
  <c r="L35" i="5"/>
  <c r="L35" i="6"/>
  <c r="T38" i="6" s="1"/>
  <c r="L46" i="5"/>
  <c r="P46" i="5" s="1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P38" i="5" s="1"/>
  <c r="N38" i="6"/>
  <c r="N185" i="6"/>
  <c r="N35" i="5"/>
  <c r="L39" i="6"/>
  <c r="L39" i="5"/>
  <c r="N45" i="6"/>
  <c r="P45" i="6" s="1"/>
  <c r="N45" i="5"/>
  <c r="P4" i="5"/>
  <c r="P15" i="6"/>
  <c r="P112" i="5" l="1"/>
  <c r="P46" i="6"/>
  <c r="P134" i="6"/>
  <c r="P73" i="6"/>
  <c r="P6" i="6"/>
  <c r="P17" i="5"/>
  <c r="P141" i="5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W69" i="6" s="1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X16" i="6" s="1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U38" i="6" s="1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X95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X96" i="6" l="1"/>
  <c r="U158" i="6"/>
  <c r="U4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Y170" i="6" s="1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X140" i="6"/>
  <c r="X139" i="6"/>
  <c r="X138" i="6"/>
  <c r="X173" i="6"/>
  <c r="Y173" i="6" s="1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Y166" i="6" s="1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Q169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Y102" i="6" s="1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Q137" i="5" l="1"/>
  <c r="Y17" i="6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<sst xmlns="http://schemas.openxmlformats.org/spreadsheetml/2006/main" count="1086" uniqueCount="156">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</sst>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83</c:v>
                </c:pt>
                <c:pt idx="2">
                  <c:v>360</c:v>
                </c:pt>
                <c:pt idx="3">
                  <c:v>984</c:v>
                </c:pt>
                <c:pt idx="4">
                  <c:v>1591</c:v>
                </c:pt>
                <c:pt idx="5">
                  <c:v>2007</c:v>
                </c:pt>
                <c:pt idx="6">
                  <c:v>3011</c:v>
                </c:pt>
                <c:pt idx="7">
                  <c:v>3101</c:v>
                </c:pt>
                <c:pt idx="8">
                  <c:v>2862</c:v>
                </c:pt>
                <c:pt idx="9">
                  <c:v>2751</c:v>
                </c:pt>
                <c:pt idx="10">
                  <c:v>2898</c:v>
                </c:pt>
                <c:pt idx="11">
                  <c:v>3364</c:v>
                </c:pt>
                <c:pt idx="12">
                  <c:v>2946</c:v>
                </c:pt>
                <c:pt idx="13">
                  <c:v>2663</c:v>
                </c:pt>
                <c:pt idx="14">
                  <c:v>2226</c:v>
                </c:pt>
                <c:pt idx="15">
                  <c:v>1917</c:v>
                </c:pt>
                <c:pt idx="16">
                  <c:v>1919</c:v>
                </c:pt>
                <c:pt idx="17">
                  <c:v>2384</c:v>
                </c:pt>
                <c:pt idx="18">
                  <c:v>2415</c:v>
                </c:pt>
                <c:pt idx="19">
                  <c:v>2345</c:v>
                </c:pt>
                <c:pt idx="20">
                  <c:v>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71</c:v>
                </c:pt>
                <c:pt idx="2">
                  <c:v>170</c:v>
                </c:pt>
                <c:pt idx="3">
                  <c:v>258</c:v>
                </c:pt>
                <c:pt idx="4">
                  <c:v>326</c:v>
                </c:pt>
                <c:pt idx="5">
                  <c:v>296</c:v>
                </c:pt>
                <c:pt idx="6">
                  <c:v>430</c:v>
                </c:pt>
                <c:pt idx="7">
                  <c:v>396</c:v>
                </c:pt>
                <c:pt idx="8">
                  <c:v>428</c:v>
                </c:pt>
                <c:pt idx="9">
                  <c:v>342</c:v>
                </c:pt>
                <c:pt idx="10">
                  <c:v>282</c:v>
                </c:pt>
                <c:pt idx="11">
                  <c:v>306</c:v>
                </c:pt>
                <c:pt idx="12">
                  <c:v>263</c:v>
                </c:pt>
                <c:pt idx="13">
                  <c:v>223</c:v>
                </c:pt>
                <c:pt idx="14">
                  <c:v>191</c:v>
                </c:pt>
                <c:pt idx="15">
                  <c:v>190</c:v>
                </c:pt>
                <c:pt idx="16">
                  <c:v>173</c:v>
                </c:pt>
                <c:pt idx="17">
                  <c:v>162</c:v>
                </c:pt>
                <c:pt idx="18">
                  <c:v>198</c:v>
                </c:pt>
                <c:pt idx="19">
                  <c:v>167</c:v>
                </c:pt>
                <c:pt idx="2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26</c:v>
                </c:pt>
                <c:pt idx="3">
                  <c:v>68</c:v>
                </c:pt>
                <c:pt idx="4">
                  <c:v>99</c:v>
                </c:pt>
                <c:pt idx="5">
                  <c:v>95</c:v>
                </c:pt>
                <c:pt idx="6">
                  <c:v>205</c:v>
                </c:pt>
                <c:pt idx="7">
                  <c:v>231</c:v>
                </c:pt>
                <c:pt idx="8">
                  <c:v>240</c:v>
                </c:pt>
                <c:pt idx="9">
                  <c:v>197</c:v>
                </c:pt>
                <c:pt idx="10">
                  <c:v>127</c:v>
                </c:pt>
                <c:pt idx="11">
                  <c:v>132</c:v>
                </c:pt>
                <c:pt idx="12">
                  <c:v>113</c:v>
                </c:pt>
                <c:pt idx="13">
                  <c:v>91</c:v>
                </c:pt>
                <c:pt idx="14">
                  <c:v>86</c:v>
                </c:pt>
                <c:pt idx="15">
                  <c:v>67</c:v>
                </c:pt>
                <c:pt idx="16">
                  <c:v>92</c:v>
                </c:pt>
                <c:pt idx="17">
                  <c:v>105</c:v>
                </c:pt>
                <c:pt idx="18">
                  <c:v>87</c:v>
                </c:pt>
                <c:pt idx="19">
                  <c:v>69</c:v>
                </c:pt>
                <c:pt idx="2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127</c:v>
                </c:pt>
                <c:pt idx="2">
                  <c:v>569</c:v>
                </c:pt>
                <c:pt idx="3">
                  <c:v>1512</c:v>
                </c:pt>
                <c:pt idx="4">
                  <c:v>2374</c:v>
                </c:pt>
                <c:pt idx="5">
                  <c:v>3046</c:v>
                </c:pt>
                <c:pt idx="6">
                  <c:v>4868</c:v>
                </c:pt>
                <c:pt idx="7">
                  <c:v>4985</c:v>
                </c:pt>
                <c:pt idx="8">
                  <c:v>4490</c:v>
                </c:pt>
                <c:pt idx="9">
                  <c:v>4110</c:v>
                </c:pt>
                <c:pt idx="10">
                  <c:v>4137</c:v>
                </c:pt>
                <c:pt idx="11">
                  <c:v>4650</c:v>
                </c:pt>
                <c:pt idx="12">
                  <c:v>4142</c:v>
                </c:pt>
                <c:pt idx="13">
                  <c:v>3716</c:v>
                </c:pt>
                <c:pt idx="14">
                  <c:v>3134</c:v>
                </c:pt>
                <c:pt idx="15">
                  <c:v>2718</c:v>
                </c:pt>
                <c:pt idx="16">
                  <c:v>2657</c:v>
                </c:pt>
                <c:pt idx="17">
                  <c:v>3367</c:v>
                </c:pt>
                <c:pt idx="18">
                  <c:v>3374</c:v>
                </c:pt>
                <c:pt idx="19">
                  <c:v>3223</c:v>
                </c:pt>
                <c:pt idx="20">
                  <c:v>2781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127</c:v>
                </c:pt>
                <c:pt idx="2">
                  <c:v>569</c:v>
                </c:pt>
                <c:pt idx="3">
                  <c:v>1512</c:v>
                </c:pt>
                <c:pt idx="4">
                  <c:v>2374</c:v>
                </c:pt>
                <c:pt idx="5">
                  <c:v>3046</c:v>
                </c:pt>
                <c:pt idx="6">
                  <c:v>4868</c:v>
                </c:pt>
                <c:pt idx="7">
                  <c:v>4985</c:v>
                </c:pt>
                <c:pt idx="8">
                  <c:v>4490</c:v>
                </c:pt>
                <c:pt idx="9">
                  <c:v>4110</c:v>
                </c:pt>
                <c:pt idx="10">
                  <c:v>4137</c:v>
                </c:pt>
                <c:pt idx="11">
                  <c:v>4650</c:v>
                </c:pt>
                <c:pt idx="12">
                  <c:v>4142</c:v>
                </c:pt>
                <c:pt idx="13">
                  <c:v>3716</c:v>
                </c:pt>
                <c:pt idx="14">
                  <c:v>3134</c:v>
                </c:pt>
                <c:pt idx="15">
                  <c:v>2718</c:v>
                </c:pt>
                <c:pt idx="16">
                  <c:v>2657</c:v>
                </c:pt>
                <c:pt idx="17">
                  <c:v>3367</c:v>
                </c:pt>
                <c:pt idx="18">
                  <c:v>3374</c:v>
                </c:pt>
                <c:pt idx="19">
                  <c:v>3223</c:v>
                </c:pt>
                <c:pt idx="20">
                  <c:v>2781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103</c:v>
                </c:pt>
                <c:pt idx="1">
                  <c:v>606</c:v>
                </c:pt>
                <c:pt idx="2">
                  <c:v>1662</c:v>
                </c:pt>
                <c:pt idx="3">
                  <c:v>2925</c:v>
                </c:pt>
                <c:pt idx="4">
                  <c:v>3545</c:v>
                </c:pt>
                <c:pt idx="5">
                  <c:v>3872</c:v>
                </c:pt>
                <c:pt idx="6">
                  <c:v>5521</c:v>
                </c:pt>
                <c:pt idx="7">
                  <c:v>5263</c:v>
                </c:pt>
                <c:pt idx="8">
                  <c:v>4785</c:v>
                </c:pt>
                <c:pt idx="9">
                  <c:v>4639</c:v>
                </c:pt>
                <c:pt idx="10">
                  <c:v>4556</c:v>
                </c:pt>
                <c:pt idx="11">
                  <c:v>4788</c:v>
                </c:pt>
                <c:pt idx="12">
                  <c:v>4251</c:v>
                </c:pt>
                <c:pt idx="13">
                  <c:v>3772</c:v>
                </c:pt>
                <c:pt idx="14">
                  <c:v>3152</c:v>
                </c:pt>
                <c:pt idx="15">
                  <c:v>2654</c:v>
                </c:pt>
                <c:pt idx="16">
                  <c:v>2755</c:v>
                </c:pt>
                <c:pt idx="17">
                  <c:v>3141</c:v>
                </c:pt>
                <c:pt idx="18">
                  <c:v>3143</c:v>
                </c:pt>
                <c:pt idx="19">
                  <c:v>2953</c:v>
                </c:pt>
                <c:pt idx="20">
                  <c:v>2630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38</c:v>
                </c:pt>
                <c:pt idx="2">
                  <c:v>118</c:v>
                </c:pt>
                <c:pt idx="3">
                  <c:v>192</c:v>
                </c:pt>
                <c:pt idx="4">
                  <c:v>156</c:v>
                </c:pt>
                <c:pt idx="5">
                  <c:v>148</c:v>
                </c:pt>
                <c:pt idx="6">
                  <c:v>233</c:v>
                </c:pt>
                <c:pt idx="7">
                  <c:v>257</c:v>
                </c:pt>
                <c:pt idx="8">
                  <c:v>244</c:v>
                </c:pt>
                <c:pt idx="9">
                  <c:v>221</c:v>
                </c:pt>
                <c:pt idx="10">
                  <c:v>157</c:v>
                </c:pt>
                <c:pt idx="11">
                  <c:v>150</c:v>
                </c:pt>
                <c:pt idx="12">
                  <c:v>105</c:v>
                </c:pt>
                <c:pt idx="13">
                  <c:v>87</c:v>
                </c:pt>
                <c:pt idx="14">
                  <c:v>84</c:v>
                </c:pt>
                <c:pt idx="15">
                  <c:v>75</c:v>
                </c:pt>
                <c:pt idx="16">
                  <c:v>85</c:v>
                </c:pt>
                <c:pt idx="17">
                  <c:v>80</c:v>
                </c:pt>
                <c:pt idx="18">
                  <c:v>90</c:v>
                </c:pt>
                <c:pt idx="19">
                  <c:v>65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2.0539504313295905E-4</c:v>
                </c:pt>
                <c:pt idx="1">
                  <c:v>1.8941987311150669E-3</c:v>
                </c:pt>
                <c:pt idx="2">
                  <c:v>8.2158017253183627E-3</c:v>
                </c:pt>
                <c:pt idx="3">
                  <c:v>2.2456524715870192E-2</c:v>
                </c:pt>
                <c:pt idx="4">
                  <c:v>3.6309279291615315E-2</c:v>
                </c:pt>
                <c:pt idx="5">
                  <c:v>4.580309461864987E-2</c:v>
                </c:pt>
                <c:pt idx="6">
                  <c:v>6.8716052763704419E-2</c:v>
                </c:pt>
                <c:pt idx="7">
                  <c:v>7.0770003195034001E-2</c:v>
                </c:pt>
                <c:pt idx="8">
                  <c:v>6.5315623716280982E-2</c:v>
                </c:pt>
                <c:pt idx="9">
                  <c:v>6.2782418184307826E-2</c:v>
                </c:pt>
                <c:pt idx="10">
                  <c:v>6.6137203888812821E-2</c:v>
                </c:pt>
                <c:pt idx="11">
                  <c:v>7.677210278880825E-2</c:v>
                </c:pt>
                <c:pt idx="12">
                  <c:v>6.7232644118855267E-2</c:v>
                </c:pt>
                <c:pt idx="13">
                  <c:v>6.0774111095896664E-2</c:v>
                </c:pt>
                <c:pt idx="14">
                  <c:v>5.0801040668218542E-2</c:v>
                </c:pt>
                <c:pt idx="15">
                  <c:v>4.3749144187320281E-2</c:v>
                </c:pt>
                <c:pt idx="16">
                  <c:v>4.3794787530238716E-2</c:v>
                </c:pt>
                <c:pt idx="17">
                  <c:v>5.4406864758774931E-2</c:v>
                </c:pt>
                <c:pt idx="18">
                  <c:v>5.5114336574010679E-2</c:v>
                </c:pt>
                <c:pt idx="19">
                  <c:v>5.3516819571865444E-2</c:v>
                </c:pt>
                <c:pt idx="20">
                  <c:v>4.5232552832169426E-2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1.2198399735356752E-3</c:v>
                </c:pt>
                <c:pt idx="1">
                  <c:v>7.4224161101577521E-3</c:v>
                </c:pt>
                <c:pt idx="2">
                  <c:v>2.0303099220542933E-2</c:v>
                </c:pt>
                <c:pt idx="3">
                  <c:v>3.793909070233837E-2</c:v>
                </c:pt>
                <c:pt idx="4">
                  <c:v>4.7718485744412516E-2</c:v>
                </c:pt>
                <c:pt idx="5">
                  <c:v>5.4293216449231914E-2</c:v>
                </c:pt>
                <c:pt idx="6">
                  <c:v>7.3459176711394139E-2</c:v>
                </c:pt>
                <c:pt idx="7">
                  <c:v>6.8331713771786554E-2</c:v>
                </c:pt>
                <c:pt idx="8">
                  <c:v>6.3204250832178968E-2</c:v>
                </c:pt>
                <c:pt idx="9">
                  <c:v>6.5705956540616534E-2</c:v>
                </c:pt>
                <c:pt idx="10">
                  <c:v>6.6057435855025118E-2</c:v>
                </c:pt>
                <c:pt idx="11">
                  <c:v>7.1329625571153882E-2</c:v>
                </c:pt>
                <c:pt idx="12">
                  <c:v>6.3245601339756444E-2</c:v>
                </c:pt>
                <c:pt idx="13">
                  <c:v>5.6112638782641056E-2</c:v>
                </c:pt>
                <c:pt idx="14">
                  <c:v>4.5754336634482189E-2</c:v>
                </c:pt>
                <c:pt idx="15">
                  <c:v>3.8704075092521759E-2</c:v>
                </c:pt>
                <c:pt idx="16">
                  <c:v>4.046147166456468E-2</c:v>
                </c:pt>
                <c:pt idx="17">
                  <c:v>4.6912150846651644E-2</c:v>
                </c:pt>
                <c:pt idx="18">
                  <c:v>4.7718485744412516E-2</c:v>
                </c:pt>
                <c:pt idx="19">
                  <c:v>4.4844625467777614E-2</c:v>
                </c:pt>
                <c:pt idx="20">
                  <c:v>3.9262306944817749E-2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1.310615989515072E-4</c:v>
                </c:pt>
                <c:pt idx="1">
                  <c:v>1.3106159895150721E-3</c:v>
                </c:pt>
                <c:pt idx="2">
                  <c:v>1.0091743119266056E-2</c:v>
                </c:pt>
                <c:pt idx="3">
                  <c:v>1.979030144167759E-2</c:v>
                </c:pt>
                <c:pt idx="4">
                  <c:v>3.5517693315858453E-2</c:v>
                </c:pt>
                <c:pt idx="5">
                  <c:v>5.3866317169069464E-2</c:v>
                </c:pt>
                <c:pt idx="6">
                  <c:v>9.8427260812581907E-2</c:v>
                </c:pt>
                <c:pt idx="7">
                  <c:v>8.7418086500655315E-2</c:v>
                </c:pt>
                <c:pt idx="8">
                  <c:v>6.7758846657929223E-2</c:v>
                </c:pt>
                <c:pt idx="9">
                  <c:v>5.3997378768020972E-2</c:v>
                </c:pt>
                <c:pt idx="10">
                  <c:v>6.1205766710353868E-2</c:v>
                </c:pt>
                <c:pt idx="11">
                  <c:v>6.5923984272608122E-2</c:v>
                </c:pt>
                <c:pt idx="12">
                  <c:v>6.2123197903014418E-2</c:v>
                </c:pt>
                <c:pt idx="13">
                  <c:v>5.7011795543905633E-2</c:v>
                </c:pt>
                <c:pt idx="14">
                  <c:v>5.2162516382699871E-2</c:v>
                </c:pt>
                <c:pt idx="15">
                  <c:v>4.4167758846657933E-2</c:v>
                </c:pt>
                <c:pt idx="16">
                  <c:v>3.5255570117955437E-2</c:v>
                </c:pt>
                <c:pt idx="17">
                  <c:v>5.321100917431193E-2</c:v>
                </c:pt>
                <c:pt idx="18">
                  <c:v>5.0458715596330278E-2</c:v>
                </c:pt>
                <c:pt idx="19">
                  <c:v>4.5609436435124509E-2</c:v>
                </c:pt>
                <c:pt idx="20">
                  <c:v>4.456094364351245E-2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2.5488530161427358E-3</c:v>
                </c:pt>
                <c:pt idx="2">
                  <c:v>7.6465590484282074E-3</c:v>
                </c:pt>
                <c:pt idx="3">
                  <c:v>2.4214103653355988E-2</c:v>
                </c:pt>
                <c:pt idx="4">
                  <c:v>4.1206457094307564E-2</c:v>
                </c:pt>
                <c:pt idx="5">
                  <c:v>4.8428207306711976E-2</c:v>
                </c:pt>
                <c:pt idx="6">
                  <c:v>8.5811384876805438E-2</c:v>
                </c:pt>
                <c:pt idx="7">
                  <c:v>9.6856414613423952E-2</c:v>
                </c:pt>
                <c:pt idx="8">
                  <c:v>9.260832625318606E-2</c:v>
                </c:pt>
                <c:pt idx="9">
                  <c:v>7.179269328802039E-2</c:v>
                </c:pt>
                <c:pt idx="10">
                  <c:v>5.9473237043330504E-2</c:v>
                </c:pt>
                <c:pt idx="11">
                  <c:v>6.3721325403568396E-2</c:v>
                </c:pt>
                <c:pt idx="12">
                  <c:v>5.6074766355140186E-2</c:v>
                </c:pt>
                <c:pt idx="13">
                  <c:v>5.2676295666949875E-2</c:v>
                </c:pt>
                <c:pt idx="14">
                  <c:v>4.0781648258283773E-2</c:v>
                </c:pt>
                <c:pt idx="15">
                  <c:v>3.56839422259983E-2</c:v>
                </c:pt>
                <c:pt idx="16">
                  <c:v>3.4409515717926935E-2</c:v>
                </c:pt>
                <c:pt idx="17">
                  <c:v>4.8853016142735767E-2</c:v>
                </c:pt>
                <c:pt idx="18">
                  <c:v>5.0127442650807139E-2</c:v>
                </c:pt>
                <c:pt idx="19">
                  <c:v>4.9702633814783348E-2</c:v>
                </c:pt>
                <c:pt idx="20">
                  <c:v>3.7383177570093455E-2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1.8796992481203006E-3</c:v>
                </c:pt>
                <c:pt idx="1">
                  <c:v>1.0526315789473684E-2</c:v>
                </c:pt>
                <c:pt idx="2">
                  <c:v>3.2330827067669175E-2</c:v>
                </c:pt>
                <c:pt idx="3">
                  <c:v>5.526315789473684E-2</c:v>
                </c:pt>
                <c:pt idx="4">
                  <c:v>6.5789473684210523E-2</c:v>
                </c:pt>
                <c:pt idx="5">
                  <c:v>5.037593984962406E-2</c:v>
                </c:pt>
                <c:pt idx="6">
                  <c:v>7.9699248120300756E-2</c:v>
                </c:pt>
                <c:pt idx="7">
                  <c:v>8.646616541353383E-2</c:v>
                </c:pt>
                <c:pt idx="8">
                  <c:v>7.4060150375939854E-2</c:v>
                </c:pt>
                <c:pt idx="9">
                  <c:v>7.5563909774436097E-2</c:v>
                </c:pt>
                <c:pt idx="10">
                  <c:v>6.616541353383458E-2</c:v>
                </c:pt>
                <c:pt idx="11">
                  <c:v>5.6390977443609019E-2</c:v>
                </c:pt>
                <c:pt idx="12">
                  <c:v>4.8872180451127817E-2</c:v>
                </c:pt>
                <c:pt idx="13">
                  <c:v>4.548872180451128E-2</c:v>
                </c:pt>
                <c:pt idx="14">
                  <c:v>4.2105263157894736E-2</c:v>
                </c:pt>
                <c:pt idx="15">
                  <c:v>2.7067669172932331E-2</c:v>
                </c:pt>
                <c:pt idx="16">
                  <c:v>3.4962406015037591E-2</c:v>
                </c:pt>
                <c:pt idx="17">
                  <c:v>4.2857142857142858E-2</c:v>
                </c:pt>
                <c:pt idx="18">
                  <c:v>3.6842105263157891E-2</c:v>
                </c:pt>
                <c:pt idx="19">
                  <c:v>3.4586466165413533E-2</c:v>
                </c:pt>
                <c:pt idx="20">
                  <c:v>3.2706766917293233E-2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59</c:v>
                </c:pt>
                <c:pt idx="1">
                  <c:v>359</c:v>
                </c:pt>
                <c:pt idx="2">
                  <c:v>982</c:v>
                </c:pt>
                <c:pt idx="3">
                  <c:v>1835</c:v>
                </c:pt>
                <c:pt idx="4">
                  <c:v>2308</c:v>
                </c:pt>
                <c:pt idx="5">
                  <c:v>2626</c:v>
                </c:pt>
                <c:pt idx="6">
                  <c:v>3553</c:v>
                </c:pt>
                <c:pt idx="7">
                  <c:v>3305</c:v>
                </c:pt>
                <c:pt idx="8">
                  <c:v>3057</c:v>
                </c:pt>
                <c:pt idx="9">
                  <c:v>3178</c:v>
                </c:pt>
                <c:pt idx="10">
                  <c:v>3195</c:v>
                </c:pt>
                <c:pt idx="11">
                  <c:v>3450</c:v>
                </c:pt>
                <c:pt idx="12">
                  <c:v>3059</c:v>
                </c:pt>
                <c:pt idx="13">
                  <c:v>2714</c:v>
                </c:pt>
                <c:pt idx="14">
                  <c:v>2213</c:v>
                </c:pt>
                <c:pt idx="15">
                  <c:v>1872</c:v>
                </c:pt>
                <c:pt idx="16">
                  <c:v>1957</c:v>
                </c:pt>
                <c:pt idx="17">
                  <c:v>2269</c:v>
                </c:pt>
                <c:pt idx="18">
                  <c:v>2308</c:v>
                </c:pt>
                <c:pt idx="19">
                  <c:v>2169</c:v>
                </c:pt>
                <c:pt idx="20">
                  <c:v>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2.3960704444710673E-3</c:v>
                </c:pt>
                <c:pt idx="1">
                  <c:v>8.5060500778722896E-3</c:v>
                </c:pt>
                <c:pt idx="2">
                  <c:v>2.1205223433568947E-2</c:v>
                </c:pt>
                <c:pt idx="3">
                  <c:v>3.6420270755960223E-2</c:v>
                </c:pt>
                <c:pt idx="4">
                  <c:v>4.4447106744938299E-2</c:v>
                </c:pt>
                <c:pt idx="5">
                  <c:v>5.2833353300587034E-2</c:v>
                </c:pt>
                <c:pt idx="6">
                  <c:v>9.5723014256619138E-2</c:v>
                </c:pt>
                <c:pt idx="7">
                  <c:v>9.0331855756559248E-2</c:v>
                </c:pt>
                <c:pt idx="8">
                  <c:v>7.0923685156343591E-2</c:v>
                </c:pt>
                <c:pt idx="9">
                  <c:v>5.3072960345034143E-2</c:v>
                </c:pt>
                <c:pt idx="10">
                  <c:v>6.3016652689589073E-2</c:v>
                </c:pt>
                <c:pt idx="11">
                  <c:v>6.4334491434048166E-2</c:v>
                </c:pt>
                <c:pt idx="12">
                  <c:v>6.0979992811788668E-2</c:v>
                </c:pt>
                <c:pt idx="13">
                  <c:v>5.5948244878399424E-2</c:v>
                </c:pt>
                <c:pt idx="14">
                  <c:v>4.8640230022762666E-2</c:v>
                </c:pt>
                <c:pt idx="15">
                  <c:v>3.8456930633760635E-2</c:v>
                </c:pt>
                <c:pt idx="16">
                  <c:v>3.7258895411525099E-2</c:v>
                </c:pt>
                <c:pt idx="17">
                  <c:v>4.2290643344914343E-2</c:v>
                </c:pt>
                <c:pt idx="18">
                  <c:v>3.6060860189289563E-2</c:v>
                </c:pt>
                <c:pt idx="19">
                  <c:v>3.9055948244878402E-2</c:v>
                </c:pt>
                <c:pt idx="20">
                  <c:v>3.8097520067089975E-2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2.6635099141757916E-3</c:v>
                </c:pt>
                <c:pt idx="2">
                  <c:v>9.7662030186445696E-3</c:v>
                </c:pt>
                <c:pt idx="3">
                  <c:v>2.5451316957679788E-2</c:v>
                </c:pt>
                <c:pt idx="4">
                  <c:v>3.9064812074578278E-2</c:v>
                </c:pt>
                <c:pt idx="5">
                  <c:v>5.0310742823320508E-2</c:v>
                </c:pt>
                <c:pt idx="6">
                  <c:v>8.5528262799644872E-2</c:v>
                </c:pt>
                <c:pt idx="7">
                  <c:v>9.8549866824504298E-2</c:v>
                </c:pt>
                <c:pt idx="8">
                  <c:v>7.960935187925422E-2</c:v>
                </c:pt>
                <c:pt idx="9">
                  <c:v>7.3986386504883095E-2</c:v>
                </c:pt>
                <c:pt idx="10">
                  <c:v>6.8659366676531525E-2</c:v>
                </c:pt>
                <c:pt idx="11">
                  <c:v>5.7709381473808823E-2</c:v>
                </c:pt>
                <c:pt idx="12">
                  <c:v>5.5933708197691626E-2</c:v>
                </c:pt>
                <c:pt idx="13">
                  <c:v>5.5637762651672092E-2</c:v>
                </c:pt>
                <c:pt idx="14">
                  <c:v>4.4095886356910328E-2</c:v>
                </c:pt>
                <c:pt idx="15">
                  <c:v>3.6105356614382952E-2</c:v>
                </c:pt>
                <c:pt idx="16">
                  <c:v>4.0248594258656407E-2</c:v>
                </c:pt>
                <c:pt idx="17">
                  <c:v>4.1432376442734536E-2</c:v>
                </c:pt>
                <c:pt idx="18">
                  <c:v>4.4095886356910328E-2</c:v>
                </c:pt>
                <c:pt idx="19">
                  <c:v>4.4095886356910328E-2</c:v>
                </c:pt>
                <c:pt idx="20">
                  <c:v>4.7055341817105655E-2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5.4629882545752522E-4</c:v>
                </c:pt>
                <c:pt idx="1">
                  <c:v>1.0652827096421742E-2</c:v>
                </c:pt>
                <c:pt idx="2">
                  <c:v>3.5236274242010382E-2</c:v>
                </c:pt>
                <c:pt idx="3">
                  <c:v>5.1625239005736137E-2</c:v>
                </c:pt>
                <c:pt idx="4">
                  <c:v>5.7088227260311389E-2</c:v>
                </c:pt>
                <c:pt idx="5">
                  <c:v>6.2004916689429118E-2</c:v>
                </c:pt>
                <c:pt idx="6">
                  <c:v>8.0305927342256209E-2</c:v>
                </c:pt>
                <c:pt idx="7">
                  <c:v>8.768096148593281E-2</c:v>
                </c:pt>
                <c:pt idx="8">
                  <c:v>7.2930893198579622E-2</c:v>
                </c:pt>
                <c:pt idx="9">
                  <c:v>6.9379950833105705E-2</c:v>
                </c:pt>
                <c:pt idx="10">
                  <c:v>6.0092870800327776E-2</c:v>
                </c:pt>
                <c:pt idx="11">
                  <c:v>5.3264135482108711E-2</c:v>
                </c:pt>
                <c:pt idx="12">
                  <c:v>5.0532641354821085E-2</c:v>
                </c:pt>
                <c:pt idx="13">
                  <c:v>4.3703906036602021E-2</c:v>
                </c:pt>
                <c:pt idx="14">
                  <c:v>3.9879814258399343E-2</c:v>
                </c:pt>
                <c:pt idx="15">
                  <c:v>3.3870527178366569E-2</c:v>
                </c:pt>
                <c:pt idx="16">
                  <c:v>3.7148320131111717E-2</c:v>
                </c:pt>
                <c:pt idx="17">
                  <c:v>4.4523354274788311E-2</c:v>
                </c:pt>
                <c:pt idx="18">
                  <c:v>4.0426113083856872E-2</c:v>
                </c:pt>
                <c:pt idx="19">
                  <c:v>3.6602021305654195E-2</c:v>
                </c:pt>
                <c:pt idx="20">
                  <c:v>3.2504780114722756E-2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4.3318171973142733E-4</c:v>
                </c:pt>
                <c:pt idx="1">
                  <c:v>2.8156811782542777E-3</c:v>
                </c:pt>
                <c:pt idx="2">
                  <c:v>1.1912497292614252E-2</c:v>
                </c:pt>
                <c:pt idx="3">
                  <c:v>3.5954082737708469E-2</c:v>
                </c:pt>
                <c:pt idx="4">
                  <c:v>3.9852718215291315E-2</c:v>
                </c:pt>
                <c:pt idx="5">
                  <c:v>5.39311241065627E-2</c:v>
                </c:pt>
                <c:pt idx="6">
                  <c:v>8.8802252544942603E-2</c:v>
                </c:pt>
                <c:pt idx="7">
                  <c:v>9.2051115442928308E-2</c:v>
                </c:pt>
                <c:pt idx="8">
                  <c:v>8.3170890188434043E-2</c:v>
                </c:pt>
                <c:pt idx="9">
                  <c:v>7.1691574615551229E-2</c:v>
                </c:pt>
                <c:pt idx="10">
                  <c:v>5.9129304743339828E-2</c:v>
                </c:pt>
                <c:pt idx="11">
                  <c:v>6.6276803118908378E-2</c:v>
                </c:pt>
                <c:pt idx="12">
                  <c:v>6.2378167641325533E-2</c:v>
                </c:pt>
                <c:pt idx="13">
                  <c:v>4.656703487112844E-2</c:v>
                </c:pt>
                <c:pt idx="14">
                  <c:v>3.8769763915962749E-2</c:v>
                </c:pt>
                <c:pt idx="15">
                  <c:v>4.1368854234351313E-2</c:v>
                </c:pt>
                <c:pt idx="16">
                  <c:v>3.4654537578514187E-2</c:v>
                </c:pt>
                <c:pt idx="17">
                  <c:v>4.7000216590859865E-2</c:v>
                </c:pt>
                <c:pt idx="18">
                  <c:v>4.7649989170457006E-2</c:v>
                </c:pt>
                <c:pt idx="19">
                  <c:v>4.2235217673814163E-2</c:v>
                </c:pt>
                <c:pt idx="20">
                  <c:v>3.3354992419319905E-2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2.5809013301568394E-3</c:v>
                </c:pt>
                <c:pt idx="1">
                  <c:v>1.4095691880087354E-2</c:v>
                </c:pt>
                <c:pt idx="2">
                  <c:v>3.3750248163589437E-2</c:v>
                </c:pt>
                <c:pt idx="3">
                  <c:v>5.1220964860035738E-2</c:v>
                </c:pt>
                <c:pt idx="4">
                  <c:v>6.4721064125471517E-2</c:v>
                </c:pt>
                <c:pt idx="5">
                  <c:v>5.8765137978955731E-2</c:v>
                </c:pt>
                <c:pt idx="6">
                  <c:v>8.5368274766726232E-2</c:v>
                </c:pt>
                <c:pt idx="7">
                  <c:v>7.8618225134008332E-2</c:v>
                </c:pt>
                <c:pt idx="8">
                  <c:v>8.4971213023625175E-2</c:v>
                </c:pt>
                <c:pt idx="9">
                  <c:v>6.7897558070279931E-2</c:v>
                </c:pt>
                <c:pt idx="10">
                  <c:v>5.598570577724836E-2</c:v>
                </c:pt>
                <c:pt idx="11">
                  <c:v>6.0750446694460988E-2</c:v>
                </c:pt>
                <c:pt idx="12">
                  <c:v>5.2213619217788367E-2</c:v>
                </c:pt>
                <c:pt idx="13">
                  <c:v>4.4272384355767323E-2</c:v>
                </c:pt>
                <c:pt idx="14">
                  <c:v>3.7919396466150487E-2</c:v>
                </c:pt>
                <c:pt idx="15">
                  <c:v>3.7720865594599959E-2</c:v>
                </c:pt>
                <c:pt idx="16">
                  <c:v>3.4345840778241016E-2</c:v>
                </c:pt>
                <c:pt idx="17">
                  <c:v>3.216200119118523E-2</c:v>
                </c:pt>
                <c:pt idx="18">
                  <c:v>3.9309112567004166E-2</c:v>
                </c:pt>
                <c:pt idx="19">
                  <c:v>3.3154655548937859E-2</c:v>
                </c:pt>
                <c:pt idx="20">
                  <c:v>3.0176692475679969E-2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2.7347310847766638E-3</c:v>
                </c:pt>
                <c:pt idx="2">
                  <c:v>1.1850501367365542E-2</c:v>
                </c:pt>
                <c:pt idx="3">
                  <c:v>3.0993618960802188E-2</c:v>
                </c:pt>
                <c:pt idx="4">
                  <c:v>4.5123062898814952E-2</c:v>
                </c:pt>
                <c:pt idx="5">
                  <c:v>4.3299908842297175E-2</c:v>
                </c:pt>
                <c:pt idx="6">
                  <c:v>9.3436645396536011E-2</c:v>
                </c:pt>
                <c:pt idx="7">
                  <c:v>0.10528714676390155</c:v>
                </c:pt>
                <c:pt idx="8">
                  <c:v>0.10938924339106655</c:v>
                </c:pt>
                <c:pt idx="9">
                  <c:v>8.9790337283500457E-2</c:v>
                </c:pt>
                <c:pt idx="10">
                  <c:v>5.7885141294439377E-2</c:v>
                </c:pt>
                <c:pt idx="11">
                  <c:v>6.01640838650866E-2</c:v>
                </c:pt>
                <c:pt idx="12">
                  <c:v>5.1504102096627168E-2</c:v>
                </c:pt>
                <c:pt idx="13">
                  <c:v>4.1476754785779398E-2</c:v>
                </c:pt>
                <c:pt idx="14">
                  <c:v>3.9197812215132181E-2</c:v>
                </c:pt>
                <c:pt idx="15">
                  <c:v>3.0537830446672742E-2</c:v>
                </c:pt>
                <c:pt idx="16">
                  <c:v>4.1932543299908843E-2</c:v>
                </c:pt>
                <c:pt idx="17">
                  <c:v>4.7857793983591614E-2</c:v>
                </c:pt>
                <c:pt idx="18">
                  <c:v>3.965360072926162E-2</c:v>
                </c:pt>
                <c:pt idx="19">
                  <c:v>3.1449407474931634E-2</c:v>
                </c:pt>
                <c:pt idx="20">
                  <c:v>2.6435733819507749E-2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1.8752344043005377E-4</c:v>
                </c:pt>
                <c:pt idx="1">
                  <c:v>1.9846230778847356E-3</c:v>
                </c:pt>
                <c:pt idx="2">
                  <c:v>8.8917364670583823E-3</c:v>
                </c:pt>
                <c:pt idx="3">
                  <c:v>2.3627953494186775E-2</c:v>
                </c:pt>
                <c:pt idx="4">
                  <c:v>3.7098387298412298E-2</c:v>
                </c:pt>
                <c:pt idx="5">
                  <c:v>4.7599699962495315E-2</c:v>
                </c:pt>
                <c:pt idx="6">
                  <c:v>7.6072009001125138E-2</c:v>
                </c:pt>
                <c:pt idx="7">
                  <c:v>7.7900362545318166E-2</c:v>
                </c:pt>
                <c:pt idx="8">
                  <c:v>7.0165020627578442E-2</c:v>
                </c:pt>
                <c:pt idx="9">
                  <c:v>6.4226778347293415E-2</c:v>
                </c:pt>
                <c:pt idx="10">
                  <c:v>6.4648706088261038E-2</c:v>
                </c:pt>
                <c:pt idx="11">
                  <c:v>7.2665333166645835E-2</c:v>
                </c:pt>
                <c:pt idx="12">
                  <c:v>6.4726840855106882E-2</c:v>
                </c:pt>
                <c:pt idx="13">
                  <c:v>5.8069758719839978E-2</c:v>
                </c:pt>
                <c:pt idx="14">
                  <c:v>4.8974871858982374E-2</c:v>
                </c:pt>
                <c:pt idx="15">
                  <c:v>4.2474059257407173E-2</c:v>
                </c:pt>
                <c:pt idx="16">
                  <c:v>4.1520815101887737E-2</c:v>
                </c:pt>
                <c:pt idx="17">
                  <c:v>5.2615951993999252E-2</c:v>
                </c:pt>
                <c:pt idx="18">
                  <c:v>5.2725340667583449E-2</c:v>
                </c:pt>
                <c:pt idx="19">
                  <c:v>5.0365670708838607E-2</c:v>
                </c:pt>
                <c:pt idx="20">
                  <c:v>4.3458557319664956E-2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1.456530346739069E-3</c:v>
                </c:pt>
                <c:pt idx="1">
                  <c:v>8.5694892245036479E-3</c:v>
                </c:pt>
                <c:pt idx="2">
                  <c:v>2.3502460546410996E-2</c:v>
                </c:pt>
                <c:pt idx="3">
                  <c:v>4.1362633633124042E-2</c:v>
                </c:pt>
                <c:pt idx="4">
                  <c:v>5.0130097856213585E-2</c:v>
                </c:pt>
                <c:pt idx="5">
                  <c:v>5.4754228180326943E-2</c:v>
                </c:pt>
                <c:pt idx="6">
                  <c:v>7.8072854799479605E-2</c:v>
                </c:pt>
                <c:pt idx="7">
                  <c:v>7.4424458396968152E-2</c:v>
                </c:pt>
                <c:pt idx="8">
                  <c:v>6.766502630239267E-2</c:v>
                </c:pt>
                <c:pt idx="9">
                  <c:v>6.560042988856836E-2</c:v>
                </c:pt>
                <c:pt idx="10">
                  <c:v>6.4426720968380563E-2</c:v>
                </c:pt>
                <c:pt idx="11">
                  <c:v>6.7707449516375362E-2</c:v>
                </c:pt>
                <c:pt idx="12">
                  <c:v>6.0113694213473616E-2</c:v>
                </c:pt>
                <c:pt idx="13">
                  <c:v>5.3340121047570563E-2</c:v>
                </c:pt>
                <c:pt idx="14">
                  <c:v>4.457265682448102E-2</c:v>
                </c:pt>
                <c:pt idx="15">
                  <c:v>3.7530403303354262E-2</c:v>
                </c:pt>
                <c:pt idx="16">
                  <c:v>3.8958651507438206E-2</c:v>
                </c:pt>
                <c:pt idx="17">
                  <c:v>4.4417105039877822E-2</c:v>
                </c:pt>
                <c:pt idx="18">
                  <c:v>4.444538718253295E-2</c:v>
                </c:pt>
                <c:pt idx="19">
                  <c:v>4.1758583630295831E-2</c:v>
                </c:pt>
                <c:pt idx="20">
                  <c:v>3.719101759149273E-2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1.5128593040847202E-3</c:v>
                </c:pt>
                <c:pt idx="1">
                  <c:v>1.4372163388804841E-2</c:v>
                </c:pt>
                <c:pt idx="2">
                  <c:v>4.4629349470499242E-2</c:v>
                </c:pt>
                <c:pt idx="3">
                  <c:v>7.2617246596066568E-2</c:v>
                </c:pt>
                <c:pt idx="4">
                  <c:v>5.9001512859304085E-2</c:v>
                </c:pt>
                <c:pt idx="5">
                  <c:v>5.5975794251134643E-2</c:v>
                </c:pt>
                <c:pt idx="6">
                  <c:v>8.8124054462934948E-2</c:v>
                </c:pt>
                <c:pt idx="7">
                  <c:v>9.7201210287443274E-2</c:v>
                </c:pt>
                <c:pt idx="8">
                  <c:v>9.2284417549167927E-2</c:v>
                </c:pt>
                <c:pt idx="9">
                  <c:v>8.3585476550680785E-2</c:v>
                </c:pt>
                <c:pt idx="10">
                  <c:v>5.9379727685325262E-2</c:v>
                </c:pt>
                <c:pt idx="11">
                  <c:v>5.6732223903177004E-2</c:v>
                </c:pt>
                <c:pt idx="12">
                  <c:v>3.9712556732223903E-2</c:v>
                </c:pt>
                <c:pt idx="13">
                  <c:v>3.2904689863842665E-2</c:v>
                </c:pt>
                <c:pt idx="14">
                  <c:v>3.1770045385779121E-2</c:v>
                </c:pt>
                <c:pt idx="15">
                  <c:v>2.8366111951588502E-2</c:v>
                </c:pt>
                <c:pt idx="16">
                  <c:v>3.2148260211800304E-2</c:v>
                </c:pt>
                <c:pt idx="17">
                  <c:v>3.0257186081694403E-2</c:v>
                </c:pt>
                <c:pt idx="18">
                  <c:v>3.4039334341906202E-2</c:v>
                </c:pt>
                <c:pt idx="19">
                  <c:v>2.4583963691376703E-2</c:v>
                </c:pt>
                <c:pt idx="20">
                  <c:v>2.08018154311649E-2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83</c:v>
                </c:pt>
                <c:pt idx="2">
                  <c:v>360</c:v>
                </c:pt>
                <c:pt idx="3">
                  <c:v>984</c:v>
                </c:pt>
                <c:pt idx="4">
                  <c:v>1591</c:v>
                </c:pt>
                <c:pt idx="5">
                  <c:v>2007</c:v>
                </c:pt>
                <c:pt idx="6">
                  <c:v>3011</c:v>
                </c:pt>
                <c:pt idx="7">
                  <c:v>3101</c:v>
                </c:pt>
                <c:pt idx="8">
                  <c:v>2862</c:v>
                </c:pt>
                <c:pt idx="9">
                  <c:v>2751</c:v>
                </c:pt>
                <c:pt idx="10">
                  <c:v>2898</c:v>
                </c:pt>
                <c:pt idx="11">
                  <c:v>3364</c:v>
                </c:pt>
                <c:pt idx="12">
                  <c:v>2946</c:v>
                </c:pt>
                <c:pt idx="13">
                  <c:v>2663</c:v>
                </c:pt>
                <c:pt idx="14">
                  <c:v>2226</c:v>
                </c:pt>
                <c:pt idx="15">
                  <c:v>1917</c:v>
                </c:pt>
                <c:pt idx="16">
                  <c:v>1919</c:v>
                </c:pt>
                <c:pt idx="17">
                  <c:v>2384</c:v>
                </c:pt>
                <c:pt idx="18">
                  <c:v>2415</c:v>
                </c:pt>
                <c:pt idx="19">
                  <c:v>2345</c:v>
                </c:pt>
                <c:pt idx="20">
                  <c:v>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77</c:v>
                </c:pt>
                <c:pt idx="3">
                  <c:v>151</c:v>
                </c:pt>
                <c:pt idx="4">
                  <c:v>271</c:v>
                </c:pt>
                <c:pt idx="5">
                  <c:v>411</c:v>
                </c:pt>
                <c:pt idx="6">
                  <c:v>751</c:v>
                </c:pt>
                <c:pt idx="7">
                  <c:v>667</c:v>
                </c:pt>
                <c:pt idx="8">
                  <c:v>517</c:v>
                </c:pt>
                <c:pt idx="9">
                  <c:v>412</c:v>
                </c:pt>
                <c:pt idx="10">
                  <c:v>467</c:v>
                </c:pt>
                <c:pt idx="11">
                  <c:v>503</c:v>
                </c:pt>
                <c:pt idx="12">
                  <c:v>474</c:v>
                </c:pt>
                <c:pt idx="13">
                  <c:v>435</c:v>
                </c:pt>
                <c:pt idx="14">
                  <c:v>398</c:v>
                </c:pt>
                <c:pt idx="15">
                  <c:v>337</c:v>
                </c:pt>
                <c:pt idx="16">
                  <c:v>269</c:v>
                </c:pt>
                <c:pt idx="17">
                  <c:v>406</c:v>
                </c:pt>
                <c:pt idx="18">
                  <c:v>385</c:v>
                </c:pt>
                <c:pt idx="19">
                  <c:v>348</c:v>
                </c:pt>
                <c:pt idx="20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59</c:v>
                </c:pt>
                <c:pt idx="1">
                  <c:v>359</c:v>
                </c:pt>
                <c:pt idx="2">
                  <c:v>982</c:v>
                </c:pt>
                <c:pt idx="3">
                  <c:v>1835</c:v>
                </c:pt>
                <c:pt idx="4">
                  <c:v>2308</c:v>
                </c:pt>
                <c:pt idx="5">
                  <c:v>2626</c:v>
                </c:pt>
                <c:pt idx="6">
                  <c:v>3553</c:v>
                </c:pt>
                <c:pt idx="7">
                  <c:v>3305</c:v>
                </c:pt>
                <c:pt idx="8">
                  <c:v>3057</c:v>
                </c:pt>
                <c:pt idx="9">
                  <c:v>3178</c:v>
                </c:pt>
                <c:pt idx="10">
                  <c:v>3195</c:v>
                </c:pt>
                <c:pt idx="11">
                  <c:v>3450</c:v>
                </c:pt>
                <c:pt idx="12">
                  <c:v>3059</c:v>
                </c:pt>
                <c:pt idx="13">
                  <c:v>2714</c:v>
                </c:pt>
                <c:pt idx="14">
                  <c:v>2213</c:v>
                </c:pt>
                <c:pt idx="15">
                  <c:v>1872</c:v>
                </c:pt>
                <c:pt idx="16">
                  <c:v>1957</c:v>
                </c:pt>
                <c:pt idx="17">
                  <c:v>2269</c:v>
                </c:pt>
                <c:pt idx="18">
                  <c:v>2308</c:v>
                </c:pt>
                <c:pt idx="19">
                  <c:v>2169</c:v>
                </c:pt>
                <c:pt idx="20">
                  <c:v>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77</c:v>
                </c:pt>
                <c:pt idx="3">
                  <c:v>151</c:v>
                </c:pt>
                <c:pt idx="4">
                  <c:v>271</c:v>
                </c:pt>
                <c:pt idx="5">
                  <c:v>411</c:v>
                </c:pt>
                <c:pt idx="6">
                  <c:v>751</c:v>
                </c:pt>
                <c:pt idx="7">
                  <c:v>667</c:v>
                </c:pt>
                <c:pt idx="8">
                  <c:v>517</c:v>
                </c:pt>
                <c:pt idx="9">
                  <c:v>412</c:v>
                </c:pt>
                <c:pt idx="10">
                  <c:v>467</c:v>
                </c:pt>
                <c:pt idx="11">
                  <c:v>503</c:v>
                </c:pt>
                <c:pt idx="12">
                  <c:v>474</c:v>
                </c:pt>
                <c:pt idx="13">
                  <c:v>435</c:v>
                </c:pt>
                <c:pt idx="14">
                  <c:v>398</c:v>
                </c:pt>
                <c:pt idx="15">
                  <c:v>337</c:v>
                </c:pt>
                <c:pt idx="16">
                  <c:v>269</c:v>
                </c:pt>
                <c:pt idx="17">
                  <c:v>406</c:v>
                </c:pt>
                <c:pt idx="18">
                  <c:v>385</c:v>
                </c:pt>
                <c:pt idx="19">
                  <c:v>348</c:v>
                </c:pt>
                <c:pt idx="20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18</c:v>
                </c:pt>
                <c:pt idx="3">
                  <c:v>57</c:v>
                </c:pt>
                <c:pt idx="4">
                  <c:v>97</c:v>
                </c:pt>
                <c:pt idx="5">
                  <c:v>114</c:v>
                </c:pt>
                <c:pt idx="6">
                  <c:v>202</c:v>
                </c:pt>
                <c:pt idx="7">
                  <c:v>228</c:v>
                </c:pt>
                <c:pt idx="8">
                  <c:v>218</c:v>
                </c:pt>
                <c:pt idx="9">
                  <c:v>169</c:v>
                </c:pt>
                <c:pt idx="10">
                  <c:v>140</c:v>
                </c:pt>
                <c:pt idx="11">
                  <c:v>150</c:v>
                </c:pt>
                <c:pt idx="12">
                  <c:v>132</c:v>
                </c:pt>
                <c:pt idx="13">
                  <c:v>124</c:v>
                </c:pt>
                <c:pt idx="14">
                  <c:v>96</c:v>
                </c:pt>
                <c:pt idx="15">
                  <c:v>84</c:v>
                </c:pt>
                <c:pt idx="16">
                  <c:v>81</c:v>
                </c:pt>
                <c:pt idx="17">
                  <c:v>115</c:v>
                </c:pt>
                <c:pt idx="18">
                  <c:v>118</c:v>
                </c:pt>
                <c:pt idx="19">
                  <c:v>117</c:v>
                </c:pt>
                <c:pt idx="2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28</c:v>
                </c:pt>
                <c:pt idx="2">
                  <c:v>86</c:v>
                </c:pt>
                <c:pt idx="3">
                  <c:v>147</c:v>
                </c:pt>
                <c:pt idx="4">
                  <c:v>175</c:v>
                </c:pt>
                <c:pt idx="5">
                  <c:v>134</c:v>
                </c:pt>
                <c:pt idx="6">
                  <c:v>212</c:v>
                </c:pt>
                <c:pt idx="7">
                  <c:v>230</c:v>
                </c:pt>
                <c:pt idx="8">
                  <c:v>197</c:v>
                </c:pt>
                <c:pt idx="9">
                  <c:v>201</c:v>
                </c:pt>
                <c:pt idx="10">
                  <c:v>176</c:v>
                </c:pt>
                <c:pt idx="11">
                  <c:v>150</c:v>
                </c:pt>
                <c:pt idx="12">
                  <c:v>130</c:v>
                </c:pt>
                <c:pt idx="13">
                  <c:v>121</c:v>
                </c:pt>
                <c:pt idx="14">
                  <c:v>112</c:v>
                </c:pt>
                <c:pt idx="15">
                  <c:v>72</c:v>
                </c:pt>
                <c:pt idx="16">
                  <c:v>93</c:v>
                </c:pt>
                <c:pt idx="17">
                  <c:v>114</c:v>
                </c:pt>
                <c:pt idx="18">
                  <c:v>98</c:v>
                </c:pt>
                <c:pt idx="19">
                  <c:v>92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71</c:v>
                </c:pt>
                <c:pt idx="2">
                  <c:v>177</c:v>
                </c:pt>
                <c:pt idx="3">
                  <c:v>304</c:v>
                </c:pt>
                <c:pt idx="4">
                  <c:v>371</c:v>
                </c:pt>
                <c:pt idx="5">
                  <c:v>441</c:v>
                </c:pt>
                <c:pt idx="6">
                  <c:v>799</c:v>
                </c:pt>
                <c:pt idx="7">
                  <c:v>754</c:v>
                </c:pt>
                <c:pt idx="8">
                  <c:v>592</c:v>
                </c:pt>
                <c:pt idx="9">
                  <c:v>443</c:v>
                </c:pt>
                <c:pt idx="10">
                  <c:v>526</c:v>
                </c:pt>
                <c:pt idx="11">
                  <c:v>537</c:v>
                </c:pt>
                <c:pt idx="12">
                  <c:v>509</c:v>
                </c:pt>
                <c:pt idx="13">
                  <c:v>467</c:v>
                </c:pt>
                <c:pt idx="14">
                  <c:v>406</c:v>
                </c:pt>
                <c:pt idx="15">
                  <c:v>321</c:v>
                </c:pt>
                <c:pt idx="16">
                  <c:v>311</c:v>
                </c:pt>
                <c:pt idx="17">
                  <c:v>353</c:v>
                </c:pt>
                <c:pt idx="18">
                  <c:v>301</c:v>
                </c:pt>
                <c:pt idx="19">
                  <c:v>326</c:v>
                </c:pt>
                <c:pt idx="20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33</c:v>
                </c:pt>
                <c:pt idx="3">
                  <c:v>86</c:v>
                </c:pt>
                <c:pt idx="4">
                  <c:v>132</c:v>
                </c:pt>
                <c:pt idx="5">
                  <c:v>170</c:v>
                </c:pt>
                <c:pt idx="6">
                  <c:v>289</c:v>
                </c:pt>
                <c:pt idx="7">
                  <c:v>333</c:v>
                </c:pt>
                <c:pt idx="8">
                  <c:v>269</c:v>
                </c:pt>
                <c:pt idx="9">
                  <c:v>250</c:v>
                </c:pt>
                <c:pt idx="10">
                  <c:v>232</c:v>
                </c:pt>
                <c:pt idx="11">
                  <c:v>195</c:v>
                </c:pt>
                <c:pt idx="12">
                  <c:v>189</c:v>
                </c:pt>
                <c:pt idx="13">
                  <c:v>188</c:v>
                </c:pt>
                <c:pt idx="14">
                  <c:v>149</c:v>
                </c:pt>
                <c:pt idx="15">
                  <c:v>122</c:v>
                </c:pt>
                <c:pt idx="16">
                  <c:v>136</c:v>
                </c:pt>
                <c:pt idx="17">
                  <c:v>140</c:v>
                </c:pt>
                <c:pt idx="18">
                  <c:v>149</c:v>
                </c:pt>
                <c:pt idx="19">
                  <c:v>149</c:v>
                </c:pt>
                <c:pt idx="2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39</c:v>
                </c:pt>
                <c:pt idx="2">
                  <c:v>129</c:v>
                </c:pt>
                <c:pt idx="3">
                  <c:v>189</c:v>
                </c:pt>
                <c:pt idx="4">
                  <c:v>209</c:v>
                </c:pt>
                <c:pt idx="5">
                  <c:v>227</c:v>
                </c:pt>
                <c:pt idx="6">
                  <c:v>294</c:v>
                </c:pt>
                <c:pt idx="7">
                  <c:v>321</c:v>
                </c:pt>
                <c:pt idx="8">
                  <c:v>267</c:v>
                </c:pt>
                <c:pt idx="9">
                  <c:v>254</c:v>
                </c:pt>
                <c:pt idx="10">
                  <c:v>220</c:v>
                </c:pt>
                <c:pt idx="11">
                  <c:v>195</c:v>
                </c:pt>
                <c:pt idx="12">
                  <c:v>185</c:v>
                </c:pt>
                <c:pt idx="13">
                  <c:v>160</c:v>
                </c:pt>
                <c:pt idx="14">
                  <c:v>146</c:v>
                </c:pt>
                <c:pt idx="15">
                  <c:v>124</c:v>
                </c:pt>
                <c:pt idx="16">
                  <c:v>136</c:v>
                </c:pt>
                <c:pt idx="17">
                  <c:v>163</c:v>
                </c:pt>
                <c:pt idx="18">
                  <c:v>148</c:v>
                </c:pt>
                <c:pt idx="19">
                  <c:v>134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13</c:v>
                </c:pt>
                <c:pt idx="2">
                  <c:v>55</c:v>
                </c:pt>
                <c:pt idx="3">
                  <c:v>166</c:v>
                </c:pt>
                <c:pt idx="4">
                  <c:v>184</c:v>
                </c:pt>
                <c:pt idx="5">
                  <c:v>249</c:v>
                </c:pt>
                <c:pt idx="6">
                  <c:v>410</c:v>
                </c:pt>
                <c:pt idx="7">
                  <c:v>425</c:v>
                </c:pt>
                <c:pt idx="8">
                  <c:v>384</c:v>
                </c:pt>
                <c:pt idx="9">
                  <c:v>331</c:v>
                </c:pt>
                <c:pt idx="10">
                  <c:v>273</c:v>
                </c:pt>
                <c:pt idx="11">
                  <c:v>306</c:v>
                </c:pt>
                <c:pt idx="12">
                  <c:v>288</c:v>
                </c:pt>
                <c:pt idx="13">
                  <c:v>215</c:v>
                </c:pt>
                <c:pt idx="14">
                  <c:v>179</c:v>
                </c:pt>
                <c:pt idx="15">
                  <c:v>191</c:v>
                </c:pt>
                <c:pt idx="16">
                  <c:v>160</c:v>
                </c:pt>
                <c:pt idx="17">
                  <c:v>217</c:v>
                </c:pt>
                <c:pt idx="18">
                  <c:v>220</c:v>
                </c:pt>
                <c:pt idx="19">
                  <c:v>195</c:v>
                </c:pt>
                <c:pt idx="20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71</c:v>
                </c:pt>
                <c:pt idx="2">
                  <c:v>170</c:v>
                </c:pt>
                <c:pt idx="3">
                  <c:v>258</c:v>
                </c:pt>
                <c:pt idx="4">
                  <c:v>326</c:v>
                </c:pt>
                <c:pt idx="5">
                  <c:v>296</c:v>
                </c:pt>
                <c:pt idx="6">
                  <c:v>430</c:v>
                </c:pt>
                <c:pt idx="7">
                  <c:v>396</c:v>
                </c:pt>
                <c:pt idx="8">
                  <c:v>428</c:v>
                </c:pt>
                <c:pt idx="9">
                  <c:v>342</c:v>
                </c:pt>
                <c:pt idx="10">
                  <c:v>282</c:v>
                </c:pt>
                <c:pt idx="11">
                  <c:v>306</c:v>
                </c:pt>
                <c:pt idx="12">
                  <c:v>263</c:v>
                </c:pt>
                <c:pt idx="13">
                  <c:v>223</c:v>
                </c:pt>
                <c:pt idx="14">
                  <c:v>191</c:v>
                </c:pt>
                <c:pt idx="15">
                  <c:v>190</c:v>
                </c:pt>
                <c:pt idx="16">
                  <c:v>173</c:v>
                </c:pt>
                <c:pt idx="17">
                  <c:v>162</c:v>
                </c:pt>
                <c:pt idx="18">
                  <c:v>198</c:v>
                </c:pt>
                <c:pt idx="19">
                  <c:v>167</c:v>
                </c:pt>
                <c:pt idx="2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26</c:v>
                </c:pt>
                <c:pt idx="3">
                  <c:v>68</c:v>
                </c:pt>
                <c:pt idx="4">
                  <c:v>99</c:v>
                </c:pt>
                <c:pt idx="5">
                  <c:v>95</c:v>
                </c:pt>
                <c:pt idx="6">
                  <c:v>205</c:v>
                </c:pt>
                <c:pt idx="7">
                  <c:v>231</c:v>
                </c:pt>
                <c:pt idx="8">
                  <c:v>240</c:v>
                </c:pt>
                <c:pt idx="9">
                  <c:v>197</c:v>
                </c:pt>
                <c:pt idx="10">
                  <c:v>127</c:v>
                </c:pt>
                <c:pt idx="11">
                  <c:v>132</c:v>
                </c:pt>
                <c:pt idx="12">
                  <c:v>113</c:v>
                </c:pt>
                <c:pt idx="13">
                  <c:v>91</c:v>
                </c:pt>
                <c:pt idx="14">
                  <c:v>86</c:v>
                </c:pt>
                <c:pt idx="15">
                  <c:v>67</c:v>
                </c:pt>
                <c:pt idx="16">
                  <c:v>92</c:v>
                </c:pt>
                <c:pt idx="17">
                  <c:v>105</c:v>
                </c:pt>
                <c:pt idx="18">
                  <c:v>87</c:v>
                </c:pt>
                <c:pt idx="19">
                  <c:v>69</c:v>
                </c:pt>
                <c:pt idx="2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18</c:v>
                </c:pt>
                <c:pt idx="3">
                  <c:v>57</c:v>
                </c:pt>
                <c:pt idx="4">
                  <c:v>97</c:v>
                </c:pt>
                <c:pt idx="5">
                  <c:v>114</c:v>
                </c:pt>
                <c:pt idx="6">
                  <c:v>202</c:v>
                </c:pt>
                <c:pt idx="7">
                  <c:v>228</c:v>
                </c:pt>
                <c:pt idx="8">
                  <c:v>218</c:v>
                </c:pt>
                <c:pt idx="9">
                  <c:v>169</c:v>
                </c:pt>
                <c:pt idx="10">
                  <c:v>140</c:v>
                </c:pt>
                <c:pt idx="11">
                  <c:v>150</c:v>
                </c:pt>
                <c:pt idx="12">
                  <c:v>132</c:v>
                </c:pt>
                <c:pt idx="13">
                  <c:v>124</c:v>
                </c:pt>
                <c:pt idx="14">
                  <c:v>96</c:v>
                </c:pt>
                <c:pt idx="15">
                  <c:v>84</c:v>
                </c:pt>
                <c:pt idx="16">
                  <c:v>81</c:v>
                </c:pt>
                <c:pt idx="17">
                  <c:v>115</c:v>
                </c:pt>
                <c:pt idx="18">
                  <c:v>118</c:v>
                </c:pt>
                <c:pt idx="19">
                  <c:v>117</c:v>
                </c:pt>
                <c:pt idx="2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38</c:v>
                </c:pt>
                <c:pt idx="2">
                  <c:v>118</c:v>
                </c:pt>
                <c:pt idx="3">
                  <c:v>192</c:v>
                </c:pt>
                <c:pt idx="4">
                  <c:v>156</c:v>
                </c:pt>
                <c:pt idx="5">
                  <c:v>148</c:v>
                </c:pt>
                <c:pt idx="6">
                  <c:v>233</c:v>
                </c:pt>
                <c:pt idx="7">
                  <c:v>257</c:v>
                </c:pt>
                <c:pt idx="8">
                  <c:v>244</c:v>
                </c:pt>
                <c:pt idx="9">
                  <c:v>221</c:v>
                </c:pt>
                <c:pt idx="10">
                  <c:v>157</c:v>
                </c:pt>
                <c:pt idx="11">
                  <c:v>150</c:v>
                </c:pt>
                <c:pt idx="12">
                  <c:v>105</c:v>
                </c:pt>
                <c:pt idx="13">
                  <c:v>87</c:v>
                </c:pt>
                <c:pt idx="14">
                  <c:v>84</c:v>
                </c:pt>
                <c:pt idx="15">
                  <c:v>75</c:v>
                </c:pt>
                <c:pt idx="16">
                  <c:v>85</c:v>
                </c:pt>
                <c:pt idx="17">
                  <c:v>80</c:v>
                </c:pt>
                <c:pt idx="18">
                  <c:v>90</c:v>
                </c:pt>
                <c:pt idx="19">
                  <c:v>65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2.0539504313295905E-4</c:v>
                </c:pt>
                <c:pt idx="1">
                  <c:v>1.8941987311150669E-3</c:v>
                </c:pt>
                <c:pt idx="2">
                  <c:v>8.2158017253183627E-3</c:v>
                </c:pt>
                <c:pt idx="3">
                  <c:v>2.2456524715870192E-2</c:v>
                </c:pt>
                <c:pt idx="4">
                  <c:v>3.6309279291615315E-2</c:v>
                </c:pt>
                <c:pt idx="5">
                  <c:v>4.580309461864987E-2</c:v>
                </c:pt>
                <c:pt idx="6">
                  <c:v>6.8716052763704419E-2</c:v>
                </c:pt>
                <c:pt idx="7">
                  <c:v>7.0770003195034001E-2</c:v>
                </c:pt>
                <c:pt idx="8">
                  <c:v>6.5315623716280982E-2</c:v>
                </c:pt>
                <c:pt idx="9">
                  <c:v>6.2782418184307826E-2</c:v>
                </c:pt>
                <c:pt idx="10">
                  <c:v>6.6137203888812821E-2</c:v>
                </c:pt>
                <c:pt idx="11">
                  <c:v>7.677210278880825E-2</c:v>
                </c:pt>
                <c:pt idx="12">
                  <c:v>6.7232644118855267E-2</c:v>
                </c:pt>
                <c:pt idx="13">
                  <c:v>6.0774111095896664E-2</c:v>
                </c:pt>
                <c:pt idx="14">
                  <c:v>5.0801040668218542E-2</c:v>
                </c:pt>
                <c:pt idx="15">
                  <c:v>4.3749144187320281E-2</c:v>
                </c:pt>
                <c:pt idx="16">
                  <c:v>4.3794787530238716E-2</c:v>
                </c:pt>
                <c:pt idx="17">
                  <c:v>5.4406864758774931E-2</c:v>
                </c:pt>
                <c:pt idx="18">
                  <c:v>5.5114336574010679E-2</c:v>
                </c:pt>
                <c:pt idx="19">
                  <c:v>5.3516819571865444E-2</c:v>
                </c:pt>
                <c:pt idx="20">
                  <c:v>4.5232552832169426E-2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1.2198399735356752E-3</c:v>
                </c:pt>
                <c:pt idx="1">
                  <c:v>7.4224161101577521E-3</c:v>
                </c:pt>
                <c:pt idx="2">
                  <c:v>2.0303099220542933E-2</c:v>
                </c:pt>
                <c:pt idx="3">
                  <c:v>3.793909070233837E-2</c:v>
                </c:pt>
                <c:pt idx="4">
                  <c:v>4.7718485744412516E-2</c:v>
                </c:pt>
                <c:pt idx="5">
                  <c:v>5.4293216449231914E-2</c:v>
                </c:pt>
                <c:pt idx="6">
                  <c:v>7.3459176711394139E-2</c:v>
                </c:pt>
                <c:pt idx="7">
                  <c:v>6.8331713771786554E-2</c:v>
                </c:pt>
                <c:pt idx="8">
                  <c:v>6.3204250832178968E-2</c:v>
                </c:pt>
                <c:pt idx="9">
                  <c:v>6.5705956540616534E-2</c:v>
                </c:pt>
                <c:pt idx="10">
                  <c:v>6.6057435855025118E-2</c:v>
                </c:pt>
                <c:pt idx="11">
                  <c:v>7.1329625571153882E-2</c:v>
                </c:pt>
                <c:pt idx="12">
                  <c:v>6.3245601339756444E-2</c:v>
                </c:pt>
                <c:pt idx="13">
                  <c:v>5.6112638782641056E-2</c:v>
                </c:pt>
                <c:pt idx="14">
                  <c:v>4.5754336634482189E-2</c:v>
                </c:pt>
                <c:pt idx="15">
                  <c:v>3.8704075092521759E-2</c:v>
                </c:pt>
                <c:pt idx="16">
                  <c:v>4.046147166456468E-2</c:v>
                </c:pt>
                <c:pt idx="17">
                  <c:v>4.6912150846651644E-2</c:v>
                </c:pt>
                <c:pt idx="18">
                  <c:v>4.7718485744412516E-2</c:v>
                </c:pt>
                <c:pt idx="19">
                  <c:v>4.4844625467777614E-2</c:v>
                </c:pt>
                <c:pt idx="20">
                  <c:v>3.9262306944817749E-2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1.310615989515072E-4</c:v>
                </c:pt>
                <c:pt idx="1">
                  <c:v>1.3106159895150721E-3</c:v>
                </c:pt>
                <c:pt idx="2">
                  <c:v>1.0091743119266056E-2</c:v>
                </c:pt>
                <c:pt idx="3">
                  <c:v>1.979030144167759E-2</c:v>
                </c:pt>
                <c:pt idx="4">
                  <c:v>3.5517693315858453E-2</c:v>
                </c:pt>
                <c:pt idx="5">
                  <c:v>5.3866317169069464E-2</c:v>
                </c:pt>
                <c:pt idx="6">
                  <c:v>9.8427260812581907E-2</c:v>
                </c:pt>
                <c:pt idx="7">
                  <c:v>8.7418086500655315E-2</c:v>
                </c:pt>
                <c:pt idx="8">
                  <c:v>6.7758846657929223E-2</c:v>
                </c:pt>
                <c:pt idx="9">
                  <c:v>5.3997378768020972E-2</c:v>
                </c:pt>
                <c:pt idx="10">
                  <c:v>6.1205766710353868E-2</c:v>
                </c:pt>
                <c:pt idx="11">
                  <c:v>6.5923984272608122E-2</c:v>
                </c:pt>
                <c:pt idx="12">
                  <c:v>6.2123197903014418E-2</c:v>
                </c:pt>
                <c:pt idx="13">
                  <c:v>5.7011795543905633E-2</c:v>
                </c:pt>
                <c:pt idx="14">
                  <c:v>5.2162516382699871E-2</c:v>
                </c:pt>
                <c:pt idx="15">
                  <c:v>4.4167758846657933E-2</c:v>
                </c:pt>
                <c:pt idx="16">
                  <c:v>3.5255570117955437E-2</c:v>
                </c:pt>
                <c:pt idx="17">
                  <c:v>5.321100917431193E-2</c:v>
                </c:pt>
                <c:pt idx="18">
                  <c:v>5.0458715596330278E-2</c:v>
                </c:pt>
                <c:pt idx="19">
                  <c:v>4.5609436435124509E-2</c:v>
                </c:pt>
                <c:pt idx="20">
                  <c:v>4.456094364351245E-2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2.5488530161427358E-3</c:v>
                </c:pt>
                <c:pt idx="2">
                  <c:v>7.6465590484282074E-3</c:v>
                </c:pt>
                <c:pt idx="3">
                  <c:v>2.4214103653355988E-2</c:v>
                </c:pt>
                <c:pt idx="4">
                  <c:v>4.1206457094307564E-2</c:v>
                </c:pt>
                <c:pt idx="5">
                  <c:v>4.8428207306711976E-2</c:v>
                </c:pt>
                <c:pt idx="6">
                  <c:v>8.5811384876805438E-2</c:v>
                </c:pt>
                <c:pt idx="7">
                  <c:v>9.6856414613423952E-2</c:v>
                </c:pt>
                <c:pt idx="8">
                  <c:v>9.260832625318606E-2</c:v>
                </c:pt>
                <c:pt idx="9">
                  <c:v>7.179269328802039E-2</c:v>
                </c:pt>
                <c:pt idx="10">
                  <c:v>5.9473237043330504E-2</c:v>
                </c:pt>
                <c:pt idx="11">
                  <c:v>6.3721325403568396E-2</c:v>
                </c:pt>
                <c:pt idx="12">
                  <c:v>5.6074766355140186E-2</c:v>
                </c:pt>
                <c:pt idx="13">
                  <c:v>5.2676295666949875E-2</c:v>
                </c:pt>
                <c:pt idx="14">
                  <c:v>4.0781648258283773E-2</c:v>
                </c:pt>
                <c:pt idx="15">
                  <c:v>3.56839422259983E-2</c:v>
                </c:pt>
                <c:pt idx="16">
                  <c:v>3.4409515717926935E-2</c:v>
                </c:pt>
                <c:pt idx="17">
                  <c:v>4.8853016142735767E-2</c:v>
                </c:pt>
                <c:pt idx="18">
                  <c:v>5.0127442650807139E-2</c:v>
                </c:pt>
                <c:pt idx="19">
                  <c:v>4.9702633814783348E-2</c:v>
                </c:pt>
                <c:pt idx="20">
                  <c:v>3.7383177570093455E-2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1.8796992481203006E-3</c:v>
                </c:pt>
                <c:pt idx="1">
                  <c:v>1.0526315789473684E-2</c:v>
                </c:pt>
                <c:pt idx="2">
                  <c:v>3.2330827067669175E-2</c:v>
                </c:pt>
                <c:pt idx="3">
                  <c:v>5.526315789473684E-2</c:v>
                </c:pt>
                <c:pt idx="4">
                  <c:v>6.5789473684210523E-2</c:v>
                </c:pt>
                <c:pt idx="5">
                  <c:v>5.037593984962406E-2</c:v>
                </c:pt>
                <c:pt idx="6">
                  <c:v>7.9699248120300756E-2</c:v>
                </c:pt>
                <c:pt idx="7">
                  <c:v>8.646616541353383E-2</c:v>
                </c:pt>
                <c:pt idx="8">
                  <c:v>7.4060150375939854E-2</c:v>
                </c:pt>
                <c:pt idx="9">
                  <c:v>7.5563909774436097E-2</c:v>
                </c:pt>
                <c:pt idx="10">
                  <c:v>6.616541353383458E-2</c:v>
                </c:pt>
                <c:pt idx="11">
                  <c:v>5.6390977443609019E-2</c:v>
                </c:pt>
                <c:pt idx="12">
                  <c:v>4.8872180451127817E-2</c:v>
                </c:pt>
                <c:pt idx="13">
                  <c:v>4.548872180451128E-2</c:v>
                </c:pt>
                <c:pt idx="14">
                  <c:v>4.2105263157894736E-2</c:v>
                </c:pt>
                <c:pt idx="15">
                  <c:v>2.7067669172932331E-2</c:v>
                </c:pt>
                <c:pt idx="16">
                  <c:v>3.4962406015037591E-2</c:v>
                </c:pt>
                <c:pt idx="17">
                  <c:v>4.2857142857142858E-2</c:v>
                </c:pt>
                <c:pt idx="18">
                  <c:v>3.6842105263157891E-2</c:v>
                </c:pt>
                <c:pt idx="19">
                  <c:v>3.4586466165413533E-2</c:v>
                </c:pt>
                <c:pt idx="20">
                  <c:v>3.2706766917293233E-2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2.3960704444710673E-3</c:v>
                </c:pt>
                <c:pt idx="1">
                  <c:v>8.5060500778722896E-3</c:v>
                </c:pt>
                <c:pt idx="2">
                  <c:v>2.1205223433568947E-2</c:v>
                </c:pt>
                <c:pt idx="3">
                  <c:v>3.6420270755960223E-2</c:v>
                </c:pt>
                <c:pt idx="4">
                  <c:v>4.4447106744938299E-2</c:v>
                </c:pt>
                <c:pt idx="5">
                  <c:v>5.2833353300587034E-2</c:v>
                </c:pt>
                <c:pt idx="6">
                  <c:v>9.5723014256619138E-2</c:v>
                </c:pt>
                <c:pt idx="7">
                  <c:v>9.0331855756559248E-2</c:v>
                </c:pt>
                <c:pt idx="8">
                  <c:v>7.0923685156343591E-2</c:v>
                </c:pt>
                <c:pt idx="9">
                  <c:v>5.3072960345034143E-2</c:v>
                </c:pt>
                <c:pt idx="10">
                  <c:v>6.3016652689589073E-2</c:v>
                </c:pt>
                <c:pt idx="11">
                  <c:v>6.4334491434048166E-2</c:v>
                </c:pt>
                <c:pt idx="12">
                  <c:v>6.0979992811788668E-2</c:v>
                </c:pt>
                <c:pt idx="13">
                  <c:v>5.5948244878399424E-2</c:v>
                </c:pt>
                <c:pt idx="14">
                  <c:v>4.8640230022762666E-2</c:v>
                </c:pt>
                <c:pt idx="15">
                  <c:v>3.8456930633760635E-2</c:v>
                </c:pt>
                <c:pt idx="16">
                  <c:v>3.7258895411525099E-2</c:v>
                </c:pt>
                <c:pt idx="17">
                  <c:v>4.2290643344914343E-2</c:v>
                </c:pt>
                <c:pt idx="18">
                  <c:v>3.6060860189289563E-2</c:v>
                </c:pt>
                <c:pt idx="19">
                  <c:v>3.9055948244878402E-2</c:v>
                </c:pt>
                <c:pt idx="20">
                  <c:v>3.8097520067089975E-2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2.6635099141757916E-3</c:v>
                </c:pt>
                <c:pt idx="2">
                  <c:v>9.7662030186445696E-3</c:v>
                </c:pt>
                <c:pt idx="3">
                  <c:v>2.5451316957679788E-2</c:v>
                </c:pt>
                <c:pt idx="4">
                  <c:v>3.9064812074578278E-2</c:v>
                </c:pt>
                <c:pt idx="5">
                  <c:v>5.0310742823320508E-2</c:v>
                </c:pt>
                <c:pt idx="6">
                  <c:v>8.5528262799644872E-2</c:v>
                </c:pt>
                <c:pt idx="7">
                  <c:v>9.8549866824504298E-2</c:v>
                </c:pt>
                <c:pt idx="8">
                  <c:v>7.960935187925422E-2</c:v>
                </c:pt>
                <c:pt idx="9">
                  <c:v>7.3986386504883095E-2</c:v>
                </c:pt>
                <c:pt idx="10">
                  <c:v>6.8659366676531525E-2</c:v>
                </c:pt>
                <c:pt idx="11">
                  <c:v>5.7709381473808823E-2</c:v>
                </c:pt>
                <c:pt idx="12">
                  <c:v>5.5933708197691626E-2</c:v>
                </c:pt>
                <c:pt idx="13">
                  <c:v>5.5637762651672092E-2</c:v>
                </c:pt>
                <c:pt idx="14">
                  <c:v>4.4095886356910328E-2</c:v>
                </c:pt>
                <c:pt idx="15">
                  <c:v>3.6105356614382952E-2</c:v>
                </c:pt>
                <c:pt idx="16">
                  <c:v>4.0248594258656407E-2</c:v>
                </c:pt>
                <c:pt idx="17">
                  <c:v>4.1432376442734536E-2</c:v>
                </c:pt>
                <c:pt idx="18">
                  <c:v>4.4095886356910328E-2</c:v>
                </c:pt>
                <c:pt idx="19">
                  <c:v>4.4095886356910328E-2</c:v>
                </c:pt>
                <c:pt idx="20">
                  <c:v>4.7055341817105655E-2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5.4629882545752522E-4</c:v>
                </c:pt>
                <c:pt idx="1">
                  <c:v>1.0652827096421742E-2</c:v>
                </c:pt>
                <c:pt idx="2">
                  <c:v>3.5236274242010382E-2</c:v>
                </c:pt>
                <c:pt idx="3">
                  <c:v>5.1625239005736137E-2</c:v>
                </c:pt>
                <c:pt idx="4">
                  <c:v>5.7088227260311389E-2</c:v>
                </c:pt>
                <c:pt idx="5">
                  <c:v>6.2004916689429118E-2</c:v>
                </c:pt>
                <c:pt idx="6">
                  <c:v>8.0305927342256209E-2</c:v>
                </c:pt>
                <c:pt idx="7">
                  <c:v>8.768096148593281E-2</c:v>
                </c:pt>
                <c:pt idx="8">
                  <c:v>7.2930893198579622E-2</c:v>
                </c:pt>
                <c:pt idx="9">
                  <c:v>6.9379950833105705E-2</c:v>
                </c:pt>
                <c:pt idx="10">
                  <c:v>6.0092870800327776E-2</c:v>
                </c:pt>
                <c:pt idx="11">
                  <c:v>5.3264135482108711E-2</c:v>
                </c:pt>
                <c:pt idx="12">
                  <c:v>5.0532641354821085E-2</c:v>
                </c:pt>
                <c:pt idx="13">
                  <c:v>4.3703906036602021E-2</c:v>
                </c:pt>
                <c:pt idx="14">
                  <c:v>3.9879814258399343E-2</c:v>
                </c:pt>
                <c:pt idx="15">
                  <c:v>3.3870527178366569E-2</c:v>
                </c:pt>
                <c:pt idx="16">
                  <c:v>3.7148320131111717E-2</c:v>
                </c:pt>
                <c:pt idx="17">
                  <c:v>4.4523354274788311E-2</c:v>
                </c:pt>
                <c:pt idx="18">
                  <c:v>4.0426113083856872E-2</c:v>
                </c:pt>
                <c:pt idx="19">
                  <c:v>3.6602021305654195E-2</c:v>
                </c:pt>
                <c:pt idx="20">
                  <c:v>3.2504780114722756E-2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4.3318171973142733E-4</c:v>
                </c:pt>
                <c:pt idx="1">
                  <c:v>2.8156811782542777E-3</c:v>
                </c:pt>
                <c:pt idx="2">
                  <c:v>1.1912497292614252E-2</c:v>
                </c:pt>
                <c:pt idx="3">
                  <c:v>3.5954082737708469E-2</c:v>
                </c:pt>
                <c:pt idx="4">
                  <c:v>3.9852718215291315E-2</c:v>
                </c:pt>
                <c:pt idx="5">
                  <c:v>5.39311241065627E-2</c:v>
                </c:pt>
                <c:pt idx="6">
                  <c:v>8.8802252544942603E-2</c:v>
                </c:pt>
                <c:pt idx="7">
                  <c:v>9.2051115442928308E-2</c:v>
                </c:pt>
                <c:pt idx="8">
                  <c:v>8.3170890188434043E-2</c:v>
                </c:pt>
                <c:pt idx="9">
                  <c:v>7.1691574615551229E-2</c:v>
                </c:pt>
                <c:pt idx="10">
                  <c:v>5.9129304743339828E-2</c:v>
                </c:pt>
                <c:pt idx="11">
                  <c:v>6.6276803118908378E-2</c:v>
                </c:pt>
                <c:pt idx="12">
                  <c:v>6.2378167641325533E-2</c:v>
                </c:pt>
                <c:pt idx="13">
                  <c:v>4.656703487112844E-2</c:v>
                </c:pt>
                <c:pt idx="14">
                  <c:v>3.8769763915962749E-2</c:v>
                </c:pt>
                <c:pt idx="15">
                  <c:v>4.1368854234351313E-2</c:v>
                </c:pt>
                <c:pt idx="16">
                  <c:v>3.4654537578514187E-2</c:v>
                </c:pt>
                <c:pt idx="17">
                  <c:v>4.7000216590859865E-2</c:v>
                </c:pt>
                <c:pt idx="18">
                  <c:v>4.7649989170457006E-2</c:v>
                </c:pt>
                <c:pt idx="19">
                  <c:v>4.2235217673814163E-2</c:v>
                </c:pt>
                <c:pt idx="20">
                  <c:v>3.3354992419319905E-2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28</c:v>
                </c:pt>
                <c:pt idx="2">
                  <c:v>86</c:v>
                </c:pt>
                <c:pt idx="3">
                  <c:v>147</c:v>
                </c:pt>
                <c:pt idx="4">
                  <c:v>175</c:v>
                </c:pt>
                <c:pt idx="5">
                  <c:v>134</c:v>
                </c:pt>
                <c:pt idx="6">
                  <c:v>212</c:v>
                </c:pt>
                <c:pt idx="7">
                  <c:v>230</c:v>
                </c:pt>
                <c:pt idx="8">
                  <c:v>197</c:v>
                </c:pt>
                <c:pt idx="9">
                  <c:v>201</c:v>
                </c:pt>
                <c:pt idx="10">
                  <c:v>176</c:v>
                </c:pt>
                <c:pt idx="11">
                  <c:v>150</c:v>
                </c:pt>
                <c:pt idx="12">
                  <c:v>130</c:v>
                </c:pt>
                <c:pt idx="13">
                  <c:v>121</c:v>
                </c:pt>
                <c:pt idx="14">
                  <c:v>112</c:v>
                </c:pt>
                <c:pt idx="15">
                  <c:v>72</c:v>
                </c:pt>
                <c:pt idx="16">
                  <c:v>93</c:v>
                </c:pt>
                <c:pt idx="17">
                  <c:v>114</c:v>
                </c:pt>
                <c:pt idx="18">
                  <c:v>98</c:v>
                </c:pt>
                <c:pt idx="19">
                  <c:v>92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2.5809013301568394E-3</c:v>
                </c:pt>
                <c:pt idx="1">
                  <c:v>1.4095691880087354E-2</c:v>
                </c:pt>
                <c:pt idx="2">
                  <c:v>3.3750248163589437E-2</c:v>
                </c:pt>
                <c:pt idx="3">
                  <c:v>5.1220964860035738E-2</c:v>
                </c:pt>
                <c:pt idx="4">
                  <c:v>6.4721064125471517E-2</c:v>
                </c:pt>
                <c:pt idx="5">
                  <c:v>5.8765137978955731E-2</c:v>
                </c:pt>
                <c:pt idx="6">
                  <c:v>8.5368274766726232E-2</c:v>
                </c:pt>
                <c:pt idx="7">
                  <c:v>7.8618225134008332E-2</c:v>
                </c:pt>
                <c:pt idx="8">
                  <c:v>8.4971213023625175E-2</c:v>
                </c:pt>
                <c:pt idx="9">
                  <c:v>6.7897558070279931E-2</c:v>
                </c:pt>
                <c:pt idx="10">
                  <c:v>5.598570577724836E-2</c:v>
                </c:pt>
                <c:pt idx="11">
                  <c:v>6.0750446694460988E-2</c:v>
                </c:pt>
                <c:pt idx="12">
                  <c:v>5.2213619217788367E-2</c:v>
                </c:pt>
                <c:pt idx="13">
                  <c:v>4.4272384355767323E-2</c:v>
                </c:pt>
                <c:pt idx="14">
                  <c:v>3.7919396466150487E-2</c:v>
                </c:pt>
                <c:pt idx="15">
                  <c:v>3.7720865594599959E-2</c:v>
                </c:pt>
                <c:pt idx="16">
                  <c:v>3.4345840778241016E-2</c:v>
                </c:pt>
                <c:pt idx="17">
                  <c:v>3.216200119118523E-2</c:v>
                </c:pt>
                <c:pt idx="18">
                  <c:v>3.9309112567004166E-2</c:v>
                </c:pt>
                <c:pt idx="19">
                  <c:v>3.3154655548937859E-2</c:v>
                </c:pt>
                <c:pt idx="20">
                  <c:v>3.0176692475679969E-2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2.7347310847766638E-3</c:v>
                </c:pt>
                <c:pt idx="2">
                  <c:v>1.1850501367365542E-2</c:v>
                </c:pt>
                <c:pt idx="3">
                  <c:v>3.0993618960802188E-2</c:v>
                </c:pt>
                <c:pt idx="4">
                  <c:v>4.5123062898814952E-2</c:v>
                </c:pt>
                <c:pt idx="5">
                  <c:v>4.3299908842297175E-2</c:v>
                </c:pt>
                <c:pt idx="6">
                  <c:v>9.3436645396536011E-2</c:v>
                </c:pt>
                <c:pt idx="7">
                  <c:v>0.10528714676390155</c:v>
                </c:pt>
                <c:pt idx="8">
                  <c:v>0.10938924339106655</c:v>
                </c:pt>
                <c:pt idx="9">
                  <c:v>8.9790337283500457E-2</c:v>
                </c:pt>
                <c:pt idx="10">
                  <c:v>5.7885141294439377E-2</c:v>
                </c:pt>
                <c:pt idx="11">
                  <c:v>6.01640838650866E-2</c:v>
                </c:pt>
                <c:pt idx="12">
                  <c:v>5.1504102096627168E-2</c:v>
                </c:pt>
                <c:pt idx="13">
                  <c:v>4.1476754785779398E-2</c:v>
                </c:pt>
                <c:pt idx="14">
                  <c:v>3.9197812215132181E-2</c:v>
                </c:pt>
                <c:pt idx="15">
                  <c:v>3.0537830446672742E-2</c:v>
                </c:pt>
                <c:pt idx="16">
                  <c:v>4.1932543299908843E-2</c:v>
                </c:pt>
                <c:pt idx="17">
                  <c:v>4.7857793983591614E-2</c:v>
                </c:pt>
                <c:pt idx="18">
                  <c:v>3.965360072926162E-2</c:v>
                </c:pt>
                <c:pt idx="19">
                  <c:v>3.1449407474931634E-2</c:v>
                </c:pt>
                <c:pt idx="20">
                  <c:v>2.6435733819507749E-2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1.5128593040847202E-3</c:v>
                </c:pt>
                <c:pt idx="1">
                  <c:v>1.4372163388804841E-2</c:v>
                </c:pt>
                <c:pt idx="2">
                  <c:v>4.4629349470499242E-2</c:v>
                </c:pt>
                <c:pt idx="3">
                  <c:v>7.2617246596066568E-2</c:v>
                </c:pt>
                <c:pt idx="4">
                  <c:v>5.9001512859304085E-2</c:v>
                </c:pt>
                <c:pt idx="5">
                  <c:v>5.5975794251134643E-2</c:v>
                </c:pt>
                <c:pt idx="6">
                  <c:v>8.8124054462934948E-2</c:v>
                </c:pt>
                <c:pt idx="7">
                  <c:v>9.7201210287443274E-2</c:v>
                </c:pt>
                <c:pt idx="8">
                  <c:v>9.2284417549167927E-2</c:v>
                </c:pt>
                <c:pt idx="9">
                  <c:v>8.3585476550680785E-2</c:v>
                </c:pt>
                <c:pt idx="10">
                  <c:v>5.9379727685325262E-2</c:v>
                </c:pt>
                <c:pt idx="11">
                  <c:v>5.6732223903177004E-2</c:v>
                </c:pt>
                <c:pt idx="12">
                  <c:v>3.9712556732223903E-2</c:v>
                </c:pt>
                <c:pt idx="13">
                  <c:v>3.2904689863842665E-2</c:v>
                </c:pt>
                <c:pt idx="14">
                  <c:v>3.1770045385779121E-2</c:v>
                </c:pt>
                <c:pt idx="15">
                  <c:v>2.8366111951588502E-2</c:v>
                </c:pt>
                <c:pt idx="16">
                  <c:v>3.2148260211800304E-2</c:v>
                </c:pt>
                <c:pt idx="17">
                  <c:v>3.0257186081694403E-2</c:v>
                </c:pt>
                <c:pt idx="18">
                  <c:v>3.4039334341906202E-2</c:v>
                </c:pt>
                <c:pt idx="19">
                  <c:v>2.4583963691376703E-2</c:v>
                </c:pt>
                <c:pt idx="20">
                  <c:v>2.08018154311649E-2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71</c:v>
                </c:pt>
                <c:pt idx="2">
                  <c:v>177</c:v>
                </c:pt>
                <c:pt idx="3">
                  <c:v>304</c:v>
                </c:pt>
                <c:pt idx="4">
                  <c:v>371</c:v>
                </c:pt>
                <c:pt idx="5">
                  <c:v>441</c:v>
                </c:pt>
                <c:pt idx="6">
                  <c:v>799</c:v>
                </c:pt>
                <c:pt idx="7">
                  <c:v>754</c:v>
                </c:pt>
                <c:pt idx="8">
                  <c:v>592</c:v>
                </c:pt>
                <c:pt idx="9">
                  <c:v>443</c:v>
                </c:pt>
                <c:pt idx="10">
                  <c:v>526</c:v>
                </c:pt>
                <c:pt idx="11">
                  <c:v>537</c:v>
                </c:pt>
                <c:pt idx="12">
                  <c:v>509</c:v>
                </c:pt>
                <c:pt idx="13">
                  <c:v>467</c:v>
                </c:pt>
                <c:pt idx="14">
                  <c:v>406</c:v>
                </c:pt>
                <c:pt idx="15">
                  <c:v>321</c:v>
                </c:pt>
                <c:pt idx="16">
                  <c:v>311</c:v>
                </c:pt>
                <c:pt idx="17">
                  <c:v>353</c:v>
                </c:pt>
                <c:pt idx="18">
                  <c:v>301</c:v>
                </c:pt>
                <c:pt idx="19">
                  <c:v>326</c:v>
                </c:pt>
                <c:pt idx="20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33</c:v>
                </c:pt>
                <c:pt idx="3">
                  <c:v>86</c:v>
                </c:pt>
                <c:pt idx="4">
                  <c:v>132</c:v>
                </c:pt>
                <c:pt idx="5">
                  <c:v>170</c:v>
                </c:pt>
                <c:pt idx="6">
                  <c:v>289</c:v>
                </c:pt>
                <c:pt idx="7">
                  <c:v>333</c:v>
                </c:pt>
                <c:pt idx="8">
                  <c:v>269</c:v>
                </c:pt>
                <c:pt idx="9">
                  <c:v>250</c:v>
                </c:pt>
                <c:pt idx="10">
                  <c:v>232</c:v>
                </c:pt>
                <c:pt idx="11">
                  <c:v>195</c:v>
                </c:pt>
                <c:pt idx="12">
                  <c:v>189</c:v>
                </c:pt>
                <c:pt idx="13">
                  <c:v>188</c:v>
                </c:pt>
                <c:pt idx="14">
                  <c:v>149</c:v>
                </c:pt>
                <c:pt idx="15">
                  <c:v>122</c:v>
                </c:pt>
                <c:pt idx="16">
                  <c:v>136</c:v>
                </c:pt>
                <c:pt idx="17">
                  <c:v>140</c:v>
                </c:pt>
                <c:pt idx="18">
                  <c:v>149</c:v>
                </c:pt>
                <c:pt idx="19">
                  <c:v>149</c:v>
                </c:pt>
                <c:pt idx="2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39</c:v>
                </c:pt>
                <c:pt idx="2">
                  <c:v>129</c:v>
                </c:pt>
                <c:pt idx="3">
                  <c:v>189</c:v>
                </c:pt>
                <c:pt idx="4">
                  <c:v>209</c:v>
                </c:pt>
                <c:pt idx="5">
                  <c:v>227</c:v>
                </c:pt>
                <c:pt idx="6">
                  <c:v>294</c:v>
                </c:pt>
                <c:pt idx="7">
                  <c:v>321</c:v>
                </c:pt>
                <c:pt idx="8">
                  <c:v>267</c:v>
                </c:pt>
                <c:pt idx="9">
                  <c:v>254</c:v>
                </c:pt>
                <c:pt idx="10">
                  <c:v>220</c:v>
                </c:pt>
                <c:pt idx="11">
                  <c:v>195</c:v>
                </c:pt>
                <c:pt idx="12">
                  <c:v>185</c:v>
                </c:pt>
                <c:pt idx="13">
                  <c:v>160</c:v>
                </c:pt>
                <c:pt idx="14">
                  <c:v>146</c:v>
                </c:pt>
                <c:pt idx="15">
                  <c:v>124</c:v>
                </c:pt>
                <c:pt idx="16">
                  <c:v>136</c:v>
                </c:pt>
                <c:pt idx="17">
                  <c:v>163</c:v>
                </c:pt>
                <c:pt idx="18">
                  <c:v>148</c:v>
                </c:pt>
                <c:pt idx="19">
                  <c:v>134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13</c:v>
                </c:pt>
                <c:pt idx="2">
                  <c:v>55</c:v>
                </c:pt>
                <c:pt idx="3">
                  <c:v>166</c:v>
                </c:pt>
                <c:pt idx="4">
                  <c:v>184</c:v>
                </c:pt>
                <c:pt idx="5">
                  <c:v>249</c:v>
                </c:pt>
                <c:pt idx="6">
                  <c:v>410</c:v>
                </c:pt>
                <c:pt idx="7">
                  <c:v>425</c:v>
                </c:pt>
                <c:pt idx="8">
                  <c:v>384</c:v>
                </c:pt>
                <c:pt idx="9">
                  <c:v>331</c:v>
                </c:pt>
                <c:pt idx="10">
                  <c:v>273</c:v>
                </c:pt>
                <c:pt idx="11">
                  <c:v>306</c:v>
                </c:pt>
                <c:pt idx="12">
                  <c:v>288</c:v>
                </c:pt>
                <c:pt idx="13">
                  <c:v>215</c:v>
                </c:pt>
                <c:pt idx="14">
                  <c:v>179</c:v>
                </c:pt>
                <c:pt idx="15">
                  <c:v>191</c:v>
                </c:pt>
                <c:pt idx="16">
                  <c:v>160</c:v>
                </c:pt>
                <c:pt idx="17">
                  <c:v>217</c:v>
                </c:pt>
                <c:pt idx="18">
                  <c:v>220</c:v>
                </c:pt>
                <c:pt idx="19">
                  <c:v>195</c:v>
                </c:pt>
                <c:pt idx="20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zoomScale="90" zoomScaleNormal="100" zoomScaleSheetLayoutView="90" workbookViewId="0">
      <selection sqref="A1:XFD1048576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324</v>
      </c>
      <c r="D3" s="130">
        <v>397</v>
      </c>
      <c r="E3" s="130">
        <v>397</v>
      </c>
      <c r="F3" s="130">
        <v>434</v>
      </c>
      <c r="G3" s="130">
        <v>430</v>
      </c>
      <c r="H3" s="130">
        <v>404</v>
      </c>
      <c r="I3" s="130">
        <v>453</v>
      </c>
      <c r="J3" s="130">
        <v>490</v>
      </c>
      <c r="K3" s="130">
        <v>485</v>
      </c>
      <c r="L3" s="130">
        <v>513</v>
      </c>
      <c r="M3" s="130">
        <v>470</v>
      </c>
      <c r="N3" s="130">
        <v>485</v>
      </c>
      <c r="O3" s="130">
        <v>496</v>
      </c>
      <c r="P3" s="130">
        <v>477</v>
      </c>
      <c r="Q3" s="130">
        <v>487</v>
      </c>
      <c r="R3" s="130">
        <v>478</v>
      </c>
      <c r="S3" s="130">
        <v>492</v>
      </c>
      <c r="T3" s="130">
        <v>522</v>
      </c>
      <c r="U3" s="130">
        <v>453</v>
      </c>
      <c r="V3" s="130">
        <v>439</v>
      </c>
      <c r="W3" s="130">
        <v>400</v>
      </c>
      <c r="X3" s="130">
        <v>379</v>
      </c>
      <c r="Y3" s="130">
        <v>385</v>
      </c>
      <c r="Z3" s="130">
        <v>379</v>
      </c>
      <c r="AA3" s="130">
        <v>376</v>
      </c>
      <c r="AB3" s="130">
        <v>350</v>
      </c>
      <c r="AC3" s="130">
        <v>371</v>
      </c>
      <c r="AD3" s="130">
        <v>359</v>
      </c>
      <c r="AE3" s="130">
        <v>422</v>
      </c>
      <c r="AF3" s="130">
        <v>415</v>
      </c>
      <c r="AG3" s="130">
        <v>415</v>
      </c>
      <c r="AH3" s="130">
        <v>418</v>
      </c>
      <c r="AI3" s="130">
        <v>452</v>
      </c>
      <c r="AJ3" s="130">
        <v>462</v>
      </c>
      <c r="AK3" s="130">
        <v>479</v>
      </c>
      <c r="AL3" s="130">
        <v>481</v>
      </c>
      <c r="AM3" s="130">
        <v>549</v>
      </c>
      <c r="AN3" s="130">
        <v>520</v>
      </c>
      <c r="AO3" s="130">
        <v>541</v>
      </c>
      <c r="AP3" s="130">
        <v>572</v>
      </c>
      <c r="AQ3" s="130">
        <v>561</v>
      </c>
      <c r="AR3" s="130">
        <v>574</v>
      </c>
      <c r="AS3" s="130">
        <v>645</v>
      </c>
      <c r="AT3" s="130">
        <v>590</v>
      </c>
      <c r="AU3" s="130">
        <v>576</v>
      </c>
      <c r="AV3" s="130">
        <v>626</v>
      </c>
      <c r="AW3" s="130">
        <v>700</v>
      </c>
      <c r="AX3" s="130">
        <v>679</v>
      </c>
      <c r="AY3" s="130">
        <v>699</v>
      </c>
      <c r="AZ3" s="130">
        <v>660</v>
      </c>
      <c r="BA3" s="130">
        <v>611</v>
      </c>
      <c r="BB3" s="130">
        <v>619</v>
      </c>
      <c r="BC3" s="130">
        <v>554</v>
      </c>
      <c r="BD3" s="130">
        <v>638</v>
      </c>
      <c r="BE3" s="130">
        <v>476</v>
      </c>
      <c r="BF3" s="130">
        <v>548</v>
      </c>
      <c r="BG3" s="130">
        <v>550</v>
      </c>
      <c r="BH3" s="130">
        <v>551</v>
      </c>
      <c r="BI3" s="130">
        <v>538</v>
      </c>
      <c r="BJ3" s="130">
        <v>564</v>
      </c>
      <c r="BK3" s="130">
        <v>578</v>
      </c>
      <c r="BL3" s="130">
        <v>586</v>
      </c>
      <c r="BM3" s="130">
        <v>577</v>
      </c>
      <c r="BN3" s="130">
        <v>530</v>
      </c>
      <c r="BO3" s="130">
        <v>591</v>
      </c>
      <c r="BP3" s="130">
        <v>631</v>
      </c>
      <c r="BQ3" s="130">
        <v>577</v>
      </c>
      <c r="BR3" s="130">
        <v>653</v>
      </c>
      <c r="BS3" s="130">
        <v>602</v>
      </c>
      <c r="BT3" s="130">
        <v>638</v>
      </c>
      <c r="BU3" s="130">
        <v>630</v>
      </c>
      <c r="BV3" s="130">
        <v>648</v>
      </c>
      <c r="BW3" s="130">
        <v>649</v>
      </c>
      <c r="BX3" s="130">
        <v>612</v>
      </c>
      <c r="BY3" s="130">
        <v>472</v>
      </c>
      <c r="BZ3" s="130">
        <v>376</v>
      </c>
      <c r="CA3" s="130">
        <v>442</v>
      </c>
      <c r="CB3" s="130">
        <v>392</v>
      </c>
      <c r="CC3" s="130">
        <v>411</v>
      </c>
      <c r="CD3" s="130">
        <v>386</v>
      </c>
      <c r="CE3" s="130">
        <v>368</v>
      </c>
      <c r="CF3" s="130">
        <v>343</v>
      </c>
      <c r="CG3" s="130">
        <v>284</v>
      </c>
      <c r="CH3" s="130">
        <v>331</v>
      </c>
      <c r="CI3" s="130">
        <v>265</v>
      </c>
      <c r="CJ3" s="130">
        <v>261</v>
      </c>
      <c r="CK3" s="130">
        <v>225</v>
      </c>
      <c r="CL3" s="130">
        <v>215</v>
      </c>
      <c r="CM3" s="130">
        <v>165</v>
      </c>
      <c r="CN3" s="130">
        <v>118</v>
      </c>
      <c r="CO3" s="130">
        <v>108</v>
      </c>
      <c r="CP3" s="130">
        <v>90</v>
      </c>
      <c r="CQ3" s="130">
        <v>66</v>
      </c>
      <c r="CR3" s="130">
        <v>50</v>
      </c>
      <c r="CS3" s="130">
        <v>46</v>
      </c>
      <c r="CT3" s="130">
        <v>36</v>
      </c>
      <c r="CU3" s="130">
        <v>15</v>
      </c>
      <c r="CV3" s="130">
        <v>19</v>
      </c>
      <c r="CW3" s="130">
        <v>9</v>
      </c>
      <c r="CX3" s="130">
        <v>4</v>
      </c>
      <c r="CY3" s="130">
        <v>9</v>
      </c>
      <c r="CZ3" s="131">
        <v>43818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322</v>
      </c>
      <c r="D4" s="133">
        <v>338</v>
      </c>
      <c r="E4" s="133">
        <v>391</v>
      </c>
      <c r="F4" s="133">
        <v>403</v>
      </c>
      <c r="G4" s="133">
        <v>445</v>
      </c>
      <c r="H4" s="133">
        <v>428</v>
      </c>
      <c r="I4" s="133">
        <v>458</v>
      </c>
      <c r="J4" s="133">
        <v>408</v>
      </c>
      <c r="K4" s="133">
        <v>447</v>
      </c>
      <c r="L4" s="133">
        <v>428</v>
      </c>
      <c r="M4" s="133">
        <v>451</v>
      </c>
      <c r="N4" s="133">
        <v>444</v>
      </c>
      <c r="O4" s="133">
        <v>465</v>
      </c>
      <c r="P4" s="133">
        <v>456</v>
      </c>
      <c r="Q4" s="133">
        <v>492</v>
      </c>
      <c r="R4" s="133">
        <v>413</v>
      </c>
      <c r="S4" s="133">
        <v>478</v>
      </c>
      <c r="T4" s="133">
        <v>465</v>
      </c>
      <c r="U4" s="133">
        <v>463</v>
      </c>
      <c r="V4" s="133">
        <v>450</v>
      </c>
      <c r="W4" s="133">
        <v>452</v>
      </c>
      <c r="X4" s="133">
        <v>392</v>
      </c>
      <c r="Y4" s="133">
        <v>388</v>
      </c>
      <c r="Z4" s="133">
        <v>338</v>
      </c>
      <c r="AA4" s="133">
        <v>387</v>
      </c>
      <c r="AB4" s="133">
        <v>370</v>
      </c>
      <c r="AC4" s="133">
        <v>377</v>
      </c>
      <c r="AD4" s="133">
        <v>364</v>
      </c>
      <c r="AE4" s="133">
        <v>391</v>
      </c>
      <c r="AF4" s="133">
        <v>370</v>
      </c>
      <c r="AG4" s="133">
        <v>371</v>
      </c>
      <c r="AH4" s="133">
        <v>410</v>
      </c>
      <c r="AI4" s="133">
        <v>473</v>
      </c>
      <c r="AJ4" s="133">
        <v>458</v>
      </c>
      <c r="AK4" s="133">
        <v>501</v>
      </c>
      <c r="AL4" s="133">
        <v>516</v>
      </c>
      <c r="AM4" s="133">
        <v>551</v>
      </c>
      <c r="AN4" s="133">
        <v>543</v>
      </c>
      <c r="AO4" s="133">
        <v>573</v>
      </c>
      <c r="AP4" s="133">
        <v>531</v>
      </c>
      <c r="AQ4" s="133">
        <v>554</v>
      </c>
      <c r="AR4" s="133">
        <v>668</v>
      </c>
      <c r="AS4" s="133">
        <v>623</v>
      </c>
      <c r="AT4" s="133">
        <v>594</v>
      </c>
      <c r="AU4" s="133">
        <v>620</v>
      </c>
      <c r="AV4" s="133">
        <v>668</v>
      </c>
      <c r="AW4" s="133">
        <v>671</v>
      </c>
      <c r="AX4" s="133">
        <v>696</v>
      </c>
      <c r="AY4" s="133">
        <v>703</v>
      </c>
      <c r="AZ4" s="133">
        <v>712</v>
      </c>
      <c r="BA4" s="133">
        <v>696</v>
      </c>
      <c r="BB4" s="133">
        <v>669</v>
      </c>
      <c r="BC4" s="133">
        <v>630</v>
      </c>
      <c r="BD4" s="133">
        <v>709</v>
      </c>
      <c r="BE4" s="133">
        <v>491</v>
      </c>
      <c r="BF4" s="133">
        <v>655</v>
      </c>
      <c r="BG4" s="133">
        <v>605</v>
      </c>
      <c r="BH4" s="133">
        <v>704</v>
      </c>
      <c r="BI4" s="133">
        <v>601</v>
      </c>
      <c r="BJ4" s="133">
        <v>613</v>
      </c>
      <c r="BK4" s="133">
        <v>599</v>
      </c>
      <c r="BL4" s="133">
        <v>630</v>
      </c>
      <c r="BM4" s="133">
        <v>642</v>
      </c>
      <c r="BN4" s="133">
        <v>590</v>
      </c>
      <c r="BO4" s="133">
        <v>596</v>
      </c>
      <c r="BP4" s="133">
        <v>601</v>
      </c>
      <c r="BQ4" s="133">
        <v>655</v>
      </c>
      <c r="BR4" s="133">
        <v>642</v>
      </c>
      <c r="BS4" s="133">
        <v>662</v>
      </c>
      <c r="BT4" s="133">
        <v>745</v>
      </c>
      <c r="BU4" s="133">
        <v>717</v>
      </c>
      <c r="BV4" s="133">
        <v>776</v>
      </c>
      <c r="BW4" s="133">
        <v>762</v>
      </c>
      <c r="BX4" s="133">
        <v>783</v>
      </c>
      <c r="BY4" s="133">
        <v>515</v>
      </c>
      <c r="BZ4" s="133">
        <v>432</v>
      </c>
      <c r="CA4" s="133">
        <v>591</v>
      </c>
      <c r="CB4" s="133">
        <v>520</v>
      </c>
      <c r="CC4" s="133">
        <v>542</v>
      </c>
      <c r="CD4" s="133">
        <v>541</v>
      </c>
      <c r="CE4" s="133">
        <v>528</v>
      </c>
      <c r="CF4" s="133">
        <v>479</v>
      </c>
      <c r="CG4" s="133">
        <v>484</v>
      </c>
      <c r="CH4" s="133">
        <v>434</v>
      </c>
      <c r="CI4" s="133">
        <v>383</v>
      </c>
      <c r="CJ4" s="133">
        <v>432</v>
      </c>
      <c r="CK4" s="133">
        <v>404</v>
      </c>
      <c r="CL4" s="133">
        <v>376</v>
      </c>
      <c r="CM4" s="133">
        <v>322</v>
      </c>
      <c r="CN4" s="133">
        <v>301</v>
      </c>
      <c r="CO4" s="133">
        <v>238</v>
      </c>
      <c r="CP4" s="133">
        <v>214</v>
      </c>
      <c r="CQ4" s="133">
        <v>219</v>
      </c>
      <c r="CR4" s="133">
        <v>173</v>
      </c>
      <c r="CS4" s="133">
        <v>138</v>
      </c>
      <c r="CT4" s="133">
        <v>135</v>
      </c>
      <c r="CU4" s="133">
        <v>80</v>
      </c>
      <c r="CV4" s="133">
        <v>72</v>
      </c>
      <c r="CW4" s="133">
        <v>47</v>
      </c>
      <c r="CX4" s="133">
        <v>25</v>
      </c>
      <c r="CY4" s="133">
        <v>59</v>
      </c>
      <c r="CZ4" s="134">
        <v>48367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646</v>
      </c>
      <c r="D5" s="136">
        <v>735</v>
      </c>
      <c r="E5" s="136">
        <v>788</v>
      </c>
      <c r="F5" s="136">
        <v>837</v>
      </c>
      <c r="G5" s="136">
        <v>875</v>
      </c>
      <c r="H5" s="136">
        <v>832</v>
      </c>
      <c r="I5" s="136">
        <v>911</v>
      </c>
      <c r="J5" s="136">
        <v>898</v>
      </c>
      <c r="K5" s="136">
        <v>932</v>
      </c>
      <c r="L5" s="136">
        <v>941</v>
      </c>
      <c r="M5" s="136">
        <v>921</v>
      </c>
      <c r="N5" s="136">
        <v>929</v>
      </c>
      <c r="O5" s="136">
        <v>961</v>
      </c>
      <c r="P5" s="136">
        <v>933</v>
      </c>
      <c r="Q5" s="136">
        <v>979</v>
      </c>
      <c r="R5" s="136">
        <v>891</v>
      </c>
      <c r="S5" s="136">
        <v>970</v>
      </c>
      <c r="T5" s="136">
        <v>987</v>
      </c>
      <c r="U5" s="136">
        <v>916</v>
      </c>
      <c r="V5" s="136">
        <v>889</v>
      </c>
      <c r="W5" s="136">
        <v>852</v>
      </c>
      <c r="X5" s="136">
        <v>771</v>
      </c>
      <c r="Y5" s="136">
        <v>773</v>
      </c>
      <c r="Z5" s="136">
        <v>717</v>
      </c>
      <c r="AA5" s="136">
        <v>763</v>
      </c>
      <c r="AB5" s="136">
        <v>720</v>
      </c>
      <c r="AC5" s="136">
        <v>748</v>
      </c>
      <c r="AD5" s="136">
        <v>723</v>
      </c>
      <c r="AE5" s="136">
        <v>813</v>
      </c>
      <c r="AF5" s="136">
        <v>785</v>
      </c>
      <c r="AG5" s="136">
        <v>786</v>
      </c>
      <c r="AH5" s="136">
        <v>828</v>
      </c>
      <c r="AI5" s="136">
        <v>925</v>
      </c>
      <c r="AJ5" s="136">
        <v>920</v>
      </c>
      <c r="AK5" s="136">
        <v>980</v>
      </c>
      <c r="AL5" s="136">
        <v>997</v>
      </c>
      <c r="AM5" s="136">
        <v>1100</v>
      </c>
      <c r="AN5" s="136">
        <v>1063</v>
      </c>
      <c r="AO5" s="136">
        <v>1114</v>
      </c>
      <c r="AP5" s="136">
        <v>1103</v>
      </c>
      <c r="AQ5" s="136">
        <v>1115</v>
      </c>
      <c r="AR5" s="136">
        <v>1242</v>
      </c>
      <c r="AS5" s="136">
        <v>1268</v>
      </c>
      <c r="AT5" s="136">
        <v>1184</v>
      </c>
      <c r="AU5" s="136">
        <v>1196</v>
      </c>
      <c r="AV5" s="136">
        <v>1294</v>
      </c>
      <c r="AW5" s="136">
        <v>1371</v>
      </c>
      <c r="AX5" s="136">
        <v>1375</v>
      </c>
      <c r="AY5" s="136">
        <v>1402</v>
      </c>
      <c r="AZ5" s="136">
        <v>1372</v>
      </c>
      <c r="BA5" s="136">
        <v>1307</v>
      </c>
      <c r="BB5" s="136">
        <v>1288</v>
      </c>
      <c r="BC5" s="136">
        <v>1184</v>
      </c>
      <c r="BD5" s="136">
        <v>1347</v>
      </c>
      <c r="BE5" s="136">
        <v>967</v>
      </c>
      <c r="BF5" s="136">
        <v>1203</v>
      </c>
      <c r="BG5" s="136">
        <v>1155</v>
      </c>
      <c r="BH5" s="136">
        <v>1255</v>
      </c>
      <c r="BI5" s="136">
        <v>1139</v>
      </c>
      <c r="BJ5" s="136">
        <v>1177</v>
      </c>
      <c r="BK5" s="136">
        <v>1177</v>
      </c>
      <c r="BL5" s="136">
        <v>1216</v>
      </c>
      <c r="BM5" s="136">
        <v>1219</v>
      </c>
      <c r="BN5" s="136">
        <v>1120</v>
      </c>
      <c r="BO5" s="136">
        <v>1187</v>
      </c>
      <c r="BP5" s="136">
        <v>1232</v>
      </c>
      <c r="BQ5" s="136">
        <v>1232</v>
      </c>
      <c r="BR5" s="136">
        <v>1295</v>
      </c>
      <c r="BS5" s="136">
        <v>1264</v>
      </c>
      <c r="BT5" s="136">
        <v>1383</v>
      </c>
      <c r="BU5" s="136">
        <v>1347</v>
      </c>
      <c r="BV5" s="136">
        <v>1424</v>
      </c>
      <c r="BW5" s="136">
        <v>1411</v>
      </c>
      <c r="BX5" s="136">
        <v>1395</v>
      </c>
      <c r="BY5" s="136">
        <v>987</v>
      </c>
      <c r="BZ5" s="136">
        <v>808</v>
      </c>
      <c r="CA5" s="136">
        <v>1033</v>
      </c>
      <c r="CB5" s="136">
        <v>912</v>
      </c>
      <c r="CC5" s="136">
        <v>953</v>
      </c>
      <c r="CD5" s="136">
        <v>927</v>
      </c>
      <c r="CE5" s="136">
        <v>896</v>
      </c>
      <c r="CF5" s="136">
        <v>822</v>
      </c>
      <c r="CG5" s="136">
        <v>768</v>
      </c>
      <c r="CH5" s="136">
        <v>765</v>
      </c>
      <c r="CI5" s="136">
        <v>648</v>
      </c>
      <c r="CJ5" s="136">
        <v>693</v>
      </c>
      <c r="CK5" s="136">
        <v>629</v>
      </c>
      <c r="CL5" s="136">
        <v>591</v>
      </c>
      <c r="CM5" s="136">
        <v>487</v>
      </c>
      <c r="CN5" s="136">
        <v>419</v>
      </c>
      <c r="CO5" s="136">
        <v>346</v>
      </c>
      <c r="CP5" s="136">
        <v>304</v>
      </c>
      <c r="CQ5" s="136">
        <v>285</v>
      </c>
      <c r="CR5" s="136">
        <v>223</v>
      </c>
      <c r="CS5" s="136">
        <v>184</v>
      </c>
      <c r="CT5" s="136">
        <v>171</v>
      </c>
      <c r="CU5" s="136">
        <v>95</v>
      </c>
      <c r="CV5" s="136">
        <v>91</v>
      </c>
      <c r="CW5" s="136">
        <v>56</v>
      </c>
      <c r="CX5" s="136">
        <v>29</v>
      </c>
      <c r="CY5" s="136">
        <v>68</v>
      </c>
      <c r="CZ5" s="134">
        <v>92185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73</v>
      </c>
      <c r="D6" s="130">
        <v>71</v>
      </c>
      <c r="E6" s="130">
        <v>64</v>
      </c>
      <c r="F6" s="130">
        <v>84</v>
      </c>
      <c r="G6" s="130">
        <v>48</v>
      </c>
      <c r="H6" s="130">
        <v>88</v>
      </c>
      <c r="I6" s="130">
        <v>69</v>
      </c>
      <c r="J6" s="130">
        <v>62</v>
      </c>
      <c r="K6" s="130">
        <v>64</v>
      </c>
      <c r="L6" s="130">
        <v>65</v>
      </c>
      <c r="M6" s="130">
        <v>86</v>
      </c>
      <c r="N6" s="130">
        <v>84</v>
      </c>
      <c r="O6" s="130">
        <v>77</v>
      </c>
      <c r="P6" s="130">
        <v>64</v>
      </c>
      <c r="Q6" s="130">
        <v>74</v>
      </c>
      <c r="R6" s="130">
        <v>93</v>
      </c>
      <c r="S6" s="130">
        <v>96</v>
      </c>
      <c r="T6" s="130">
        <v>76</v>
      </c>
      <c r="U6" s="130">
        <v>74</v>
      </c>
      <c r="V6" s="130">
        <v>67</v>
      </c>
      <c r="W6" s="130">
        <v>44</v>
      </c>
      <c r="X6" s="130">
        <v>66</v>
      </c>
      <c r="Y6" s="130">
        <v>57</v>
      </c>
      <c r="Z6" s="130">
        <v>41</v>
      </c>
      <c r="AA6" s="130">
        <v>61</v>
      </c>
      <c r="AB6" s="130">
        <v>68</v>
      </c>
      <c r="AC6" s="130">
        <v>63</v>
      </c>
      <c r="AD6" s="130">
        <v>63</v>
      </c>
      <c r="AE6" s="130">
        <v>77</v>
      </c>
      <c r="AF6" s="130">
        <v>66</v>
      </c>
      <c r="AG6" s="130">
        <v>69</v>
      </c>
      <c r="AH6" s="130">
        <v>78</v>
      </c>
      <c r="AI6" s="130">
        <v>83</v>
      </c>
      <c r="AJ6" s="130">
        <v>85</v>
      </c>
      <c r="AK6" s="130">
        <v>83</v>
      </c>
      <c r="AL6" s="130">
        <v>82</v>
      </c>
      <c r="AM6" s="130">
        <v>78</v>
      </c>
      <c r="AN6" s="130">
        <v>99</v>
      </c>
      <c r="AO6" s="130">
        <v>80</v>
      </c>
      <c r="AP6" s="130">
        <v>96</v>
      </c>
      <c r="AQ6" s="130">
        <v>73</v>
      </c>
      <c r="AR6" s="130">
        <v>106</v>
      </c>
      <c r="AS6" s="130">
        <v>100</v>
      </c>
      <c r="AT6" s="130">
        <v>114</v>
      </c>
      <c r="AU6" s="130">
        <v>81</v>
      </c>
      <c r="AV6" s="130">
        <v>105</v>
      </c>
      <c r="AW6" s="130">
        <v>96</v>
      </c>
      <c r="AX6" s="130">
        <v>99</v>
      </c>
      <c r="AY6" s="130">
        <v>105</v>
      </c>
      <c r="AZ6" s="130">
        <v>98</v>
      </c>
      <c r="BA6" s="130">
        <v>114</v>
      </c>
      <c r="BB6" s="130">
        <v>93</v>
      </c>
      <c r="BC6" s="130">
        <v>98</v>
      </c>
      <c r="BD6" s="130">
        <v>97</v>
      </c>
      <c r="BE6" s="130">
        <v>65</v>
      </c>
      <c r="BF6" s="130">
        <v>96</v>
      </c>
      <c r="BG6" s="130">
        <v>76</v>
      </c>
      <c r="BH6" s="130">
        <v>86</v>
      </c>
      <c r="BI6" s="130">
        <v>75</v>
      </c>
      <c r="BJ6" s="130">
        <v>79</v>
      </c>
      <c r="BK6" s="130">
        <v>116</v>
      </c>
      <c r="BL6" s="130">
        <v>93</v>
      </c>
      <c r="BM6" s="130">
        <v>97</v>
      </c>
      <c r="BN6" s="130">
        <v>103</v>
      </c>
      <c r="BO6" s="130">
        <v>108</v>
      </c>
      <c r="BP6" s="130">
        <v>112</v>
      </c>
      <c r="BQ6" s="130">
        <v>120</v>
      </c>
      <c r="BR6" s="130">
        <v>156</v>
      </c>
      <c r="BS6" s="130">
        <v>133</v>
      </c>
      <c r="BT6" s="130">
        <v>146</v>
      </c>
      <c r="BU6" s="130">
        <v>145</v>
      </c>
      <c r="BV6" s="130">
        <v>195</v>
      </c>
      <c r="BW6" s="130">
        <v>156</v>
      </c>
      <c r="BX6" s="130">
        <v>158</v>
      </c>
      <c r="BY6" s="130">
        <v>97</v>
      </c>
      <c r="BZ6" s="130">
        <v>78</v>
      </c>
      <c r="CA6" s="130">
        <v>99</v>
      </c>
      <c r="CB6" s="130">
        <v>76</v>
      </c>
      <c r="CC6" s="130">
        <v>86</v>
      </c>
      <c r="CD6" s="130">
        <v>72</v>
      </c>
      <c r="CE6" s="130">
        <v>63</v>
      </c>
      <c r="CF6" s="130">
        <v>72</v>
      </c>
      <c r="CG6" s="130">
        <v>50</v>
      </c>
      <c r="CH6" s="130">
        <v>48</v>
      </c>
      <c r="CI6" s="130">
        <v>38</v>
      </c>
      <c r="CJ6" s="130">
        <v>45</v>
      </c>
      <c r="CK6" s="130">
        <v>27</v>
      </c>
      <c r="CL6" s="130">
        <v>35</v>
      </c>
      <c r="CM6" s="130">
        <v>25</v>
      </c>
      <c r="CN6" s="130">
        <v>19</v>
      </c>
      <c r="CO6" s="130">
        <v>28</v>
      </c>
      <c r="CP6" s="130">
        <v>17</v>
      </c>
      <c r="CQ6" s="130">
        <v>11</v>
      </c>
      <c r="CR6" s="130">
        <v>15</v>
      </c>
      <c r="CS6" s="130">
        <v>6</v>
      </c>
      <c r="CT6" s="130">
        <v>5</v>
      </c>
      <c r="CU6" s="130">
        <v>3</v>
      </c>
      <c r="CV6" s="130">
        <v>1</v>
      </c>
      <c r="CW6" s="130">
        <v>0</v>
      </c>
      <c r="CX6" s="130">
        <v>1</v>
      </c>
      <c r="CY6" s="130">
        <v>1</v>
      </c>
      <c r="CZ6" s="131">
        <v>7630</v>
      </c>
      <c r="DA6" s="60"/>
    </row>
    <row r="7" spans="1:131" s="5" customFormat="1" ht="11.25" customHeight="1" x14ac:dyDescent="0.15">
      <c r="A7" s="161"/>
      <c r="B7" s="132" t="s">
        <v>14</v>
      </c>
      <c r="C7" s="133">
        <v>63</v>
      </c>
      <c r="D7" s="133">
        <v>62</v>
      </c>
      <c r="E7" s="133">
        <v>48</v>
      </c>
      <c r="F7" s="133">
        <v>77</v>
      </c>
      <c r="G7" s="133">
        <v>68</v>
      </c>
      <c r="H7" s="133">
        <v>64</v>
      </c>
      <c r="I7" s="133">
        <v>74</v>
      </c>
      <c r="J7" s="133">
        <v>63</v>
      </c>
      <c r="K7" s="133">
        <v>66</v>
      </c>
      <c r="L7" s="133">
        <v>59</v>
      </c>
      <c r="M7" s="133">
        <v>63</v>
      </c>
      <c r="N7" s="133">
        <v>57</v>
      </c>
      <c r="O7" s="133">
        <v>59</v>
      </c>
      <c r="P7" s="133">
        <v>59</v>
      </c>
      <c r="Q7" s="133">
        <v>63</v>
      </c>
      <c r="R7" s="133">
        <v>65</v>
      </c>
      <c r="S7" s="133">
        <v>76</v>
      </c>
      <c r="T7" s="133">
        <v>75</v>
      </c>
      <c r="U7" s="133">
        <v>71</v>
      </c>
      <c r="V7" s="133">
        <v>66</v>
      </c>
      <c r="W7" s="133">
        <v>77</v>
      </c>
      <c r="X7" s="133">
        <v>58</v>
      </c>
      <c r="Y7" s="133">
        <v>62</v>
      </c>
      <c r="Z7" s="133">
        <v>61</v>
      </c>
      <c r="AA7" s="133">
        <v>53</v>
      </c>
      <c r="AB7" s="133">
        <v>64</v>
      </c>
      <c r="AC7" s="133">
        <v>58</v>
      </c>
      <c r="AD7" s="133">
        <v>61</v>
      </c>
      <c r="AE7" s="133">
        <v>73</v>
      </c>
      <c r="AF7" s="133">
        <v>65</v>
      </c>
      <c r="AG7" s="133">
        <v>70</v>
      </c>
      <c r="AH7" s="133">
        <v>80</v>
      </c>
      <c r="AI7" s="133">
        <v>84</v>
      </c>
      <c r="AJ7" s="133">
        <v>87</v>
      </c>
      <c r="AK7" s="133">
        <v>85</v>
      </c>
      <c r="AL7" s="133">
        <v>81</v>
      </c>
      <c r="AM7" s="133">
        <v>101</v>
      </c>
      <c r="AN7" s="133">
        <v>96</v>
      </c>
      <c r="AO7" s="133">
        <v>91</v>
      </c>
      <c r="AP7" s="133">
        <v>98</v>
      </c>
      <c r="AQ7" s="133">
        <v>89</v>
      </c>
      <c r="AR7" s="133">
        <v>106</v>
      </c>
      <c r="AS7" s="133">
        <v>107</v>
      </c>
      <c r="AT7" s="133">
        <v>118</v>
      </c>
      <c r="AU7" s="133">
        <v>89</v>
      </c>
      <c r="AV7" s="133">
        <v>97</v>
      </c>
      <c r="AW7" s="133">
        <v>104</v>
      </c>
      <c r="AX7" s="133">
        <v>132</v>
      </c>
      <c r="AY7" s="133">
        <v>110</v>
      </c>
      <c r="AZ7" s="133">
        <v>94</v>
      </c>
      <c r="BA7" s="133">
        <v>117</v>
      </c>
      <c r="BB7" s="133">
        <v>108</v>
      </c>
      <c r="BC7" s="133">
        <v>103</v>
      </c>
      <c r="BD7" s="133">
        <v>108</v>
      </c>
      <c r="BE7" s="133">
        <v>90</v>
      </c>
      <c r="BF7" s="133">
        <v>100</v>
      </c>
      <c r="BG7" s="133">
        <v>76</v>
      </c>
      <c r="BH7" s="133">
        <v>90</v>
      </c>
      <c r="BI7" s="133">
        <v>73</v>
      </c>
      <c r="BJ7" s="133">
        <v>104</v>
      </c>
      <c r="BK7" s="133">
        <v>107</v>
      </c>
      <c r="BL7" s="133">
        <v>121</v>
      </c>
      <c r="BM7" s="133">
        <v>119</v>
      </c>
      <c r="BN7" s="133">
        <v>115</v>
      </c>
      <c r="BO7" s="133">
        <v>130</v>
      </c>
      <c r="BP7" s="133">
        <v>117</v>
      </c>
      <c r="BQ7" s="133">
        <v>125</v>
      </c>
      <c r="BR7" s="133">
        <v>154</v>
      </c>
      <c r="BS7" s="133">
        <v>190</v>
      </c>
      <c r="BT7" s="133">
        <v>168</v>
      </c>
      <c r="BU7" s="133">
        <v>165</v>
      </c>
      <c r="BV7" s="133">
        <v>196</v>
      </c>
      <c r="BW7" s="133">
        <v>158</v>
      </c>
      <c r="BX7" s="133">
        <v>153</v>
      </c>
      <c r="BY7" s="133">
        <v>127</v>
      </c>
      <c r="BZ7" s="133">
        <v>78</v>
      </c>
      <c r="CA7" s="133">
        <v>94</v>
      </c>
      <c r="CB7" s="133">
        <v>91</v>
      </c>
      <c r="CC7" s="133">
        <v>85</v>
      </c>
      <c r="CD7" s="133">
        <v>93</v>
      </c>
      <c r="CE7" s="133">
        <v>77</v>
      </c>
      <c r="CF7" s="133">
        <v>81</v>
      </c>
      <c r="CG7" s="133">
        <v>66</v>
      </c>
      <c r="CH7" s="133">
        <v>79</v>
      </c>
      <c r="CI7" s="133">
        <v>68</v>
      </c>
      <c r="CJ7" s="133">
        <v>71</v>
      </c>
      <c r="CK7" s="133">
        <v>55</v>
      </c>
      <c r="CL7" s="133">
        <v>70</v>
      </c>
      <c r="CM7" s="133">
        <v>59</v>
      </c>
      <c r="CN7" s="133">
        <v>49</v>
      </c>
      <c r="CO7" s="133">
        <v>50</v>
      </c>
      <c r="CP7" s="133">
        <v>46</v>
      </c>
      <c r="CQ7" s="133">
        <v>31</v>
      </c>
      <c r="CR7" s="133">
        <v>21</v>
      </c>
      <c r="CS7" s="133">
        <v>29</v>
      </c>
      <c r="CT7" s="133">
        <v>18</v>
      </c>
      <c r="CU7" s="133">
        <v>23</v>
      </c>
      <c r="CV7" s="133">
        <v>14</v>
      </c>
      <c r="CW7" s="133">
        <v>8</v>
      </c>
      <c r="CX7" s="133">
        <v>8</v>
      </c>
      <c r="CY7" s="133">
        <v>20</v>
      </c>
      <c r="CZ7" s="134">
        <v>8347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136</v>
      </c>
      <c r="D8" s="136">
        <v>133</v>
      </c>
      <c r="E8" s="136">
        <v>112</v>
      </c>
      <c r="F8" s="136">
        <v>161</v>
      </c>
      <c r="G8" s="136">
        <v>116</v>
      </c>
      <c r="H8" s="136">
        <v>152</v>
      </c>
      <c r="I8" s="136">
        <v>143</v>
      </c>
      <c r="J8" s="136">
        <v>125</v>
      </c>
      <c r="K8" s="136">
        <v>130</v>
      </c>
      <c r="L8" s="136">
        <v>124</v>
      </c>
      <c r="M8" s="136">
        <v>149</v>
      </c>
      <c r="N8" s="136">
        <v>141</v>
      </c>
      <c r="O8" s="136">
        <v>136</v>
      </c>
      <c r="P8" s="136">
        <v>123</v>
      </c>
      <c r="Q8" s="136">
        <v>137</v>
      </c>
      <c r="R8" s="136">
        <v>158</v>
      </c>
      <c r="S8" s="136">
        <v>172</v>
      </c>
      <c r="T8" s="136">
        <v>151</v>
      </c>
      <c r="U8" s="136">
        <v>145</v>
      </c>
      <c r="V8" s="136">
        <v>133</v>
      </c>
      <c r="W8" s="136">
        <v>121</v>
      </c>
      <c r="X8" s="136">
        <v>124</v>
      </c>
      <c r="Y8" s="136">
        <v>119</v>
      </c>
      <c r="Z8" s="136">
        <v>102</v>
      </c>
      <c r="AA8" s="136">
        <v>114</v>
      </c>
      <c r="AB8" s="136">
        <v>132</v>
      </c>
      <c r="AC8" s="136">
        <v>121</v>
      </c>
      <c r="AD8" s="136">
        <v>124</v>
      </c>
      <c r="AE8" s="136">
        <v>150</v>
      </c>
      <c r="AF8" s="136">
        <v>131</v>
      </c>
      <c r="AG8" s="136">
        <v>139</v>
      </c>
      <c r="AH8" s="136">
        <v>158</v>
      </c>
      <c r="AI8" s="136">
        <v>167</v>
      </c>
      <c r="AJ8" s="136">
        <v>172</v>
      </c>
      <c r="AK8" s="136">
        <v>168</v>
      </c>
      <c r="AL8" s="136">
        <v>163</v>
      </c>
      <c r="AM8" s="136">
        <v>179</v>
      </c>
      <c r="AN8" s="136">
        <v>195</v>
      </c>
      <c r="AO8" s="136">
        <v>171</v>
      </c>
      <c r="AP8" s="136">
        <v>194</v>
      </c>
      <c r="AQ8" s="136">
        <v>162</v>
      </c>
      <c r="AR8" s="136">
        <v>212</v>
      </c>
      <c r="AS8" s="136">
        <v>207</v>
      </c>
      <c r="AT8" s="136">
        <v>232</v>
      </c>
      <c r="AU8" s="136">
        <v>170</v>
      </c>
      <c r="AV8" s="136">
        <v>202</v>
      </c>
      <c r="AW8" s="136">
        <v>200</v>
      </c>
      <c r="AX8" s="136">
        <v>231</v>
      </c>
      <c r="AY8" s="136">
        <v>215</v>
      </c>
      <c r="AZ8" s="136">
        <v>192</v>
      </c>
      <c r="BA8" s="136">
        <v>231</v>
      </c>
      <c r="BB8" s="136">
        <v>201</v>
      </c>
      <c r="BC8" s="136">
        <v>201</v>
      </c>
      <c r="BD8" s="136">
        <v>205</v>
      </c>
      <c r="BE8" s="136">
        <v>155</v>
      </c>
      <c r="BF8" s="136">
        <v>196</v>
      </c>
      <c r="BG8" s="136">
        <v>152</v>
      </c>
      <c r="BH8" s="136">
        <v>176</v>
      </c>
      <c r="BI8" s="136">
        <v>148</v>
      </c>
      <c r="BJ8" s="136">
        <v>183</v>
      </c>
      <c r="BK8" s="136">
        <v>223</v>
      </c>
      <c r="BL8" s="136">
        <v>214</v>
      </c>
      <c r="BM8" s="136">
        <v>216</v>
      </c>
      <c r="BN8" s="136">
        <v>218</v>
      </c>
      <c r="BO8" s="136">
        <v>238</v>
      </c>
      <c r="BP8" s="136">
        <v>229</v>
      </c>
      <c r="BQ8" s="136">
        <v>245</v>
      </c>
      <c r="BR8" s="136">
        <v>310</v>
      </c>
      <c r="BS8" s="136">
        <v>323</v>
      </c>
      <c r="BT8" s="136">
        <v>314</v>
      </c>
      <c r="BU8" s="136">
        <v>310</v>
      </c>
      <c r="BV8" s="136">
        <v>391</v>
      </c>
      <c r="BW8" s="136">
        <v>314</v>
      </c>
      <c r="BX8" s="136">
        <v>311</v>
      </c>
      <c r="BY8" s="136">
        <v>224</v>
      </c>
      <c r="BZ8" s="136">
        <v>156</v>
      </c>
      <c r="CA8" s="136">
        <v>193</v>
      </c>
      <c r="CB8" s="136">
        <v>167</v>
      </c>
      <c r="CC8" s="136">
        <v>171</v>
      </c>
      <c r="CD8" s="136">
        <v>165</v>
      </c>
      <c r="CE8" s="136">
        <v>140</v>
      </c>
      <c r="CF8" s="136">
        <v>153</v>
      </c>
      <c r="CG8" s="136">
        <v>116</v>
      </c>
      <c r="CH8" s="136">
        <v>127</v>
      </c>
      <c r="CI8" s="136">
        <v>106</v>
      </c>
      <c r="CJ8" s="136">
        <v>116</v>
      </c>
      <c r="CK8" s="136">
        <v>82</v>
      </c>
      <c r="CL8" s="136">
        <v>105</v>
      </c>
      <c r="CM8" s="136">
        <v>84</v>
      </c>
      <c r="CN8" s="136">
        <v>68</v>
      </c>
      <c r="CO8" s="136">
        <v>78</v>
      </c>
      <c r="CP8" s="136">
        <v>63</v>
      </c>
      <c r="CQ8" s="136">
        <v>42</v>
      </c>
      <c r="CR8" s="136">
        <v>36</v>
      </c>
      <c r="CS8" s="136">
        <v>35</v>
      </c>
      <c r="CT8" s="136">
        <v>23</v>
      </c>
      <c r="CU8" s="136">
        <v>26</v>
      </c>
      <c r="CV8" s="136">
        <v>15</v>
      </c>
      <c r="CW8" s="136">
        <v>8</v>
      </c>
      <c r="CX8" s="136">
        <v>9</v>
      </c>
      <c r="CY8" s="136">
        <v>21</v>
      </c>
      <c r="CZ8" s="134">
        <v>15977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15</v>
      </c>
      <c r="D9" s="130">
        <v>11</v>
      </c>
      <c r="E9" s="130">
        <v>16</v>
      </c>
      <c r="F9" s="130">
        <v>23</v>
      </c>
      <c r="G9" s="130">
        <v>23</v>
      </c>
      <c r="H9" s="130">
        <v>22</v>
      </c>
      <c r="I9" s="130">
        <v>27</v>
      </c>
      <c r="J9" s="130">
        <v>15</v>
      </c>
      <c r="K9" s="130">
        <v>24</v>
      </c>
      <c r="L9" s="130">
        <v>29</v>
      </c>
      <c r="M9" s="130">
        <v>18</v>
      </c>
      <c r="N9" s="130">
        <v>22</v>
      </c>
      <c r="O9" s="130">
        <v>24</v>
      </c>
      <c r="P9" s="130">
        <v>22</v>
      </c>
      <c r="Q9" s="130">
        <v>32</v>
      </c>
      <c r="R9" s="130">
        <v>29</v>
      </c>
      <c r="S9" s="130">
        <v>15</v>
      </c>
      <c r="T9" s="130">
        <v>29</v>
      </c>
      <c r="U9" s="130">
        <v>30</v>
      </c>
      <c r="V9" s="130">
        <v>12</v>
      </c>
      <c r="W9" s="130">
        <v>10</v>
      </c>
      <c r="X9" s="130">
        <v>18</v>
      </c>
      <c r="Y9" s="130">
        <v>22</v>
      </c>
      <c r="Z9" s="130">
        <v>18</v>
      </c>
      <c r="AA9" s="130">
        <v>13</v>
      </c>
      <c r="AB9" s="130">
        <v>22</v>
      </c>
      <c r="AC9" s="130">
        <v>11</v>
      </c>
      <c r="AD9" s="130">
        <v>21</v>
      </c>
      <c r="AE9" s="130">
        <v>13</v>
      </c>
      <c r="AF9" s="130">
        <v>17</v>
      </c>
      <c r="AG9" s="130">
        <v>13</v>
      </c>
      <c r="AH9" s="130">
        <v>20</v>
      </c>
      <c r="AI9" s="130">
        <v>19</v>
      </c>
      <c r="AJ9" s="130">
        <v>24</v>
      </c>
      <c r="AK9" s="130">
        <v>20</v>
      </c>
      <c r="AL9" s="130">
        <v>28</v>
      </c>
      <c r="AM9" s="130">
        <v>30</v>
      </c>
      <c r="AN9" s="130">
        <v>20</v>
      </c>
      <c r="AO9" s="130">
        <v>28</v>
      </c>
      <c r="AP9" s="130">
        <v>18</v>
      </c>
      <c r="AQ9" s="130">
        <v>25</v>
      </c>
      <c r="AR9" s="130">
        <v>25</v>
      </c>
      <c r="AS9" s="130">
        <v>22</v>
      </c>
      <c r="AT9" s="130">
        <v>31</v>
      </c>
      <c r="AU9" s="130">
        <v>29</v>
      </c>
      <c r="AV9" s="130">
        <v>32</v>
      </c>
      <c r="AW9" s="130">
        <v>30</v>
      </c>
      <c r="AX9" s="130">
        <v>33</v>
      </c>
      <c r="AY9" s="130">
        <v>27</v>
      </c>
      <c r="AZ9" s="130">
        <v>28</v>
      </c>
      <c r="BA9" s="130">
        <v>39</v>
      </c>
      <c r="BB9" s="130">
        <v>25</v>
      </c>
      <c r="BC9" s="130">
        <v>24</v>
      </c>
      <c r="BD9" s="130">
        <v>31</v>
      </c>
      <c r="BE9" s="130">
        <v>21</v>
      </c>
      <c r="BF9" s="130">
        <v>31</v>
      </c>
      <c r="BG9" s="130">
        <v>31</v>
      </c>
      <c r="BH9" s="130">
        <v>30</v>
      </c>
      <c r="BI9" s="130">
        <v>34</v>
      </c>
      <c r="BJ9" s="130">
        <v>43</v>
      </c>
      <c r="BK9" s="130">
        <v>44</v>
      </c>
      <c r="BL9" s="130">
        <v>41</v>
      </c>
      <c r="BM9" s="130">
        <v>55</v>
      </c>
      <c r="BN9" s="130">
        <v>33</v>
      </c>
      <c r="BO9" s="130">
        <v>45</v>
      </c>
      <c r="BP9" s="130">
        <v>47</v>
      </c>
      <c r="BQ9" s="130">
        <v>35</v>
      </c>
      <c r="BR9" s="130">
        <v>48</v>
      </c>
      <c r="BS9" s="130">
        <v>45</v>
      </c>
      <c r="BT9" s="130">
        <v>53</v>
      </c>
      <c r="BU9" s="130">
        <v>37</v>
      </c>
      <c r="BV9" s="130">
        <v>41</v>
      </c>
      <c r="BW9" s="130">
        <v>46</v>
      </c>
      <c r="BX9" s="130">
        <v>44</v>
      </c>
      <c r="BY9" s="130">
        <v>34</v>
      </c>
      <c r="BZ9" s="130">
        <v>19</v>
      </c>
      <c r="CA9" s="130">
        <v>23</v>
      </c>
      <c r="CB9" s="130">
        <v>27</v>
      </c>
      <c r="CC9" s="130">
        <v>14</v>
      </c>
      <c r="CD9" s="130">
        <v>31</v>
      </c>
      <c r="CE9" s="130">
        <v>17</v>
      </c>
      <c r="CF9" s="130">
        <v>23</v>
      </c>
      <c r="CG9" s="130">
        <v>16</v>
      </c>
      <c r="CH9" s="130">
        <v>22</v>
      </c>
      <c r="CI9" s="130">
        <v>19</v>
      </c>
      <c r="CJ9" s="130">
        <v>21</v>
      </c>
      <c r="CK9" s="130">
        <v>12</v>
      </c>
      <c r="CL9" s="130">
        <v>11</v>
      </c>
      <c r="CM9" s="130">
        <v>7</v>
      </c>
      <c r="CN9" s="130">
        <v>6</v>
      </c>
      <c r="CO9" s="130">
        <v>3</v>
      </c>
      <c r="CP9" s="130">
        <v>4</v>
      </c>
      <c r="CQ9" s="130">
        <v>3</v>
      </c>
      <c r="CR9" s="130">
        <v>5</v>
      </c>
      <c r="CS9" s="130">
        <v>3</v>
      </c>
      <c r="CT9" s="130">
        <v>3</v>
      </c>
      <c r="CU9" s="130">
        <v>1</v>
      </c>
      <c r="CV9" s="130">
        <v>1</v>
      </c>
      <c r="CW9" s="130">
        <v>0</v>
      </c>
      <c r="CX9" s="130">
        <v>1</v>
      </c>
      <c r="CY9" s="130">
        <v>0</v>
      </c>
      <c r="CZ9" s="131">
        <v>2354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12</v>
      </c>
      <c r="D10" s="133">
        <v>13</v>
      </c>
      <c r="E10" s="133">
        <v>20</v>
      </c>
      <c r="F10" s="133">
        <v>20</v>
      </c>
      <c r="G10" s="133">
        <v>22</v>
      </c>
      <c r="H10" s="133">
        <v>15</v>
      </c>
      <c r="I10" s="133">
        <v>15</v>
      </c>
      <c r="J10" s="133">
        <v>21</v>
      </c>
      <c r="K10" s="133">
        <v>17</v>
      </c>
      <c r="L10" s="133">
        <v>24</v>
      </c>
      <c r="M10" s="133">
        <v>22</v>
      </c>
      <c r="N10" s="133">
        <v>19</v>
      </c>
      <c r="O10" s="133">
        <v>19</v>
      </c>
      <c r="P10" s="133">
        <v>18</v>
      </c>
      <c r="Q10" s="133">
        <v>20</v>
      </c>
      <c r="R10" s="133">
        <v>21</v>
      </c>
      <c r="S10" s="133">
        <v>29</v>
      </c>
      <c r="T10" s="133">
        <v>29</v>
      </c>
      <c r="U10" s="133">
        <v>16</v>
      </c>
      <c r="V10" s="133">
        <v>19</v>
      </c>
      <c r="W10" s="133">
        <v>25</v>
      </c>
      <c r="X10" s="133">
        <v>19</v>
      </c>
      <c r="Y10" s="133">
        <v>23</v>
      </c>
      <c r="Z10" s="133">
        <v>16</v>
      </c>
      <c r="AA10" s="133">
        <v>10</v>
      </c>
      <c r="AB10" s="133">
        <v>13</v>
      </c>
      <c r="AC10" s="133">
        <v>10</v>
      </c>
      <c r="AD10" s="133">
        <v>19</v>
      </c>
      <c r="AE10" s="133">
        <v>15</v>
      </c>
      <c r="AF10" s="133">
        <v>15</v>
      </c>
      <c r="AG10" s="133">
        <v>23</v>
      </c>
      <c r="AH10" s="133">
        <v>15</v>
      </c>
      <c r="AI10" s="133">
        <v>18</v>
      </c>
      <c r="AJ10" s="133">
        <v>37</v>
      </c>
      <c r="AK10" s="133">
        <v>19</v>
      </c>
      <c r="AL10" s="133">
        <v>29</v>
      </c>
      <c r="AM10" s="133">
        <v>22</v>
      </c>
      <c r="AN10" s="133">
        <v>24</v>
      </c>
      <c r="AO10" s="133">
        <v>21</v>
      </c>
      <c r="AP10" s="133">
        <v>25</v>
      </c>
      <c r="AQ10" s="133">
        <v>20</v>
      </c>
      <c r="AR10" s="133">
        <v>31</v>
      </c>
      <c r="AS10" s="133">
        <v>31</v>
      </c>
      <c r="AT10" s="133">
        <v>25</v>
      </c>
      <c r="AU10" s="133">
        <v>23</v>
      </c>
      <c r="AV10" s="133">
        <v>26</v>
      </c>
      <c r="AW10" s="133">
        <v>28</v>
      </c>
      <c r="AX10" s="133">
        <v>27</v>
      </c>
      <c r="AY10" s="133">
        <v>40</v>
      </c>
      <c r="AZ10" s="133">
        <v>29</v>
      </c>
      <c r="BA10" s="133">
        <v>29</v>
      </c>
      <c r="BB10" s="133">
        <v>45</v>
      </c>
      <c r="BC10" s="133">
        <v>35</v>
      </c>
      <c r="BD10" s="133">
        <v>35</v>
      </c>
      <c r="BE10" s="133">
        <v>32</v>
      </c>
      <c r="BF10" s="133">
        <v>34</v>
      </c>
      <c r="BG10" s="133">
        <v>29</v>
      </c>
      <c r="BH10" s="133">
        <v>43</v>
      </c>
      <c r="BI10" s="133">
        <v>54</v>
      </c>
      <c r="BJ10" s="133">
        <v>41</v>
      </c>
      <c r="BK10" s="133">
        <v>33</v>
      </c>
      <c r="BL10" s="133">
        <v>38</v>
      </c>
      <c r="BM10" s="133">
        <v>46</v>
      </c>
      <c r="BN10" s="133">
        <v>46</v>
      </c>
      <c r="BO10" s="133">
        <v>34</v>
      </c>
      <c r="BP10" s="133">
        <v>45</v>
      </c>
      <c r="BQ10" s="133">
        <v>63</v>
      </c>
      <c r="BR10" s="133">
        <v>34</v>
      </c>
      <c r="BS10" s="133">
        <v>33</v>
      </c>
      <c r="BT10" s="133">
        <v>55</v>
      </c>
      <c r="BU10" s="133">
        <v>35</v>
      </c>
      <c r="BV10" s="133">
        <v>44</v>
      </c>
      <c r="BW10" s="133">
        <v>56</v>
      </c>
      <c r="BX10" s="133">
        <v>42</v>
      </c>
      <c r="BY10" s="133">
        <v>35</v>
      </c>
      <c r="BZ10" s="133">
        <v>12</v>
      </c>
      <c r="CA10" s="133">
        <v>32</v>
      </c>
      <c r="CB10" s="133">
        <v>36</v>
      </c>
      <c r="CC10" s="133">
        <v>29</v>
      </c>
      <c r="CD10" s="133">
        <v>25</v>
      </c>
      <c r="CE10" s="133">
        <v>44</v>
      </c>
      <c r="CF10" s="133">
        <v>35</v>
      </c>
      <c r="CG10" s="133">
        <v>34</v>
      </c>
      <c r="CH10" s="133">
        <v>35</v>
      </c>
      <c r="CI10" s="133">
        <v>27</v>
      </c>
      <c r="CJ10" s="133">
        <v>35</v>
      </c>
      <c r="CK10" s="133">
        <v>40</v>
      </c>
      <c r="CL10" s="133">
        <v>35</v>
      </c>
      <c r="CM10" s="133">
        <v>17</v>
      </c>
      <c r="CN10" s="133">
        <v>20</v>
      </c>
      <c r="CO10" s="133">
        <v>25</v>
      </c>
      <c r="CP10" s="133">
        <v>25</v>
      </c>
      <c r="CQ10" s="133">
        <v>10</v>
      </c>
      <c r="CR10" s="133">
        <v>14</v>
      </c>
      <c r="CS10" s="133">
        <v>12</v>
      </c>
      <c r="CT10" s="133">
        <v>8</v>
      </c>
      <c r="CU10" s="133">
        <v>6</v>
      </c>
      <c r="CV10" s="133">
        <v>4</v>
      </c>
      <c r="CW10" s="133">
        <v>6</v>
      </c>
      <c r="CX10" s="133">
        <v>4</v>
      </c>
      <c r="CY10" s="133">
        <v>5</v>
      </c>
      <c r="CZ10" s="134">
        <v>2660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27</v>
      </c>
      <c r="D11" s="136">
        <v>24</v>
      </c>
      <c r="E11" s="136">
        <v>36</v>
      </c>
      <c r="F11" s="136">
        <v>43</v>
      </c>
      <c r="G11" s="136">
        <v>45</v>
      </c>
      <c r="H11" s="136">
        <v>37</v>
      </c>
      <c r="I11" s="136">
        <v>42</v>
      </c>
      <c r="J11" s="136">
        <v>36</v>
      </c>
      <c r="K11" s="136">
        <v>41</v>
      </c>
      <c r="L11" s="136">
        <v>53</v>
      </c>
      <c r="M11" s="136">
        <v>40</v>
      </c>
      <c r="N11" s="136">
        <v>41</v>
      </c>
      <c r="O11" s="136">
        <v>43</v>
      </c>
      <c r="P11" s="136">
        <v>40</v>
      </c>
      <c r="Q11" s="136">
        <v>52</v>
      </c>
      <c r="R11" s="136">
        <v>50</v>
      </c>
      <c r="S11" s="136">
        <v>44</v>
      </c>
      <c r="T11" s="136">
        <v>58</v>
      </c>
      <c r="U11" s="136">
        <v>46</v>
      </c>
      <c r="V11" s="136">
        <v>31</v>
      </c>
      <c r="W11" s="136">
        <v>35</v>
      </c>
      <c r="X11" s="136">
        <v>37</v>
      </c>
      <c r="Y11" s="136">
        <v>45</v>
      </c>
      <c r="Z11" s="136">
        <v>34</v>
      </c>
      <c r="AA11" s="136">
        <v>23</v>
      </c>
      <c r="AB11" s="136">
        <v>35</v>
      </c>
      <c r="AC11" s="136">
        <v>21</v>
      </c>
      <c r="AD11" s="136">
        <v>40</v>
      </c>
      <c r="AE11" s="136">
        <v>28</v>
      </c>
      <c r="AF11" s="136">
        <v>32</v>
      </c>
      <c r="AG11" s="136">
        <v>36</v>
      </c>
      <c r="AH11" s="136">
        <v>35</v>
      </c>
      <c r="AI11" s="136">
        <v>37</v>
      </c>
      <c r="AJ11" s="136">
        <v>61</v>
      </c>
      <c r="AK11" s="136">
        <v>39</v>
      </c>
      <c r="AL11" s="136">
        <v>57</v>
      </c>
      <c r="AM11" s="136">
        <v>52</v>
      </c>
      <c r="AN11" s="136">
        <v>44</v>
      </c>
      <c r="AO11" s="136">
        <v>49</v>
      </c>
      <c r="AP11" s="136">
        <v>43</v>
      </c>
      <c r="AQ11" s="136">
        <v>45</v>
      </c>
      <c r="AR11" s="136">
        <v>56</v>
      </c>
      <c r="AS11" s="136">
        <v>53</v>
      </c>
      <c r="AT11" s="136">
        <v>56</v>
      </c>
      <c r="AU11" s="136">
        <v>52</v>
      </c>
      <c r="AV11" s="136">
        <v>58</v>
      </c>
      <c r="AW11" s="136">
        <v>58</v>
      </c>
      <c r="AX11" s="136">
        <v>60</v>
      </c>
      <c r="AY11" s="136">
        <v>67</v>
      </c>
      <c r="AZ11" s="136">
        <v>57</v>
      </c>
      <c r="BA11" s="136">
        <v>68</v>
      </c>
      <c r="BB11" s="136">
        <v>70</v>
      </c>
      <c r="BC11" s="136">
        <v>59</v>
      </c>
      <c r="BD11" s="136">
        <v>66</v>
      </c>
      <c r="BE11" s="136">
        <v>53</v>
      </c>
      <c r="BF11" s="136">
        <v>65</v>
      </c>
      <c r="BG11" s="136">
        <v>60</v>
      </c>
      <c r="BH11" s="136">
        <v>73</v>
      </c>
      <c r="BI11" s="136">
        <v>88</v>
      </c>
      <c r="BJ11" s="136">
        <v>84</v>
      </c>
      <c r="BK11" s="136">
        <v>77</v>
      </c>
      <c r="BL11" s="136">
        <v>79</v>
      </c>
      <c r="BM11" s="136">
        <v>101</v>
      </c>
      <c r="BN11" s="136">
        <v>79</v>
      </c>
      <c r="BO11" s="136">
        <v>79</v>
      </c>
      <c r="BP11" s="136">
        <v>92</v>
      </c>
      <c r="BQ11" s="136">
        <v>98</v>
      </c>
      <c r="BR11" s="136">
        <v>82</v>
      </c>
      <c r="BS11" s="136">
        <v>78</v>
      </c>
      <c r="BT11" s="136">
        <v>108</v>
      </c>
      <c r="BU11" s="136">
        <v>72</v>
      </c>
      <c r="BV11" s="136">
        <v>85</v>
      </c>
      <c r="BW11" s="136">
        <v>102</v>
      </c>
      <c r="BX11" s="136">
        <v>86</v>
      </c>
      <c r="BY11" s="136">
        <v>69</v>
      </c>
      <c r="BZ11" s="136">
        <v>31</v>
      </c>
      <c r="CA11" s="136">
        <v>55</v>
      </c>
      <c r="CB11" s="136">
        <v>63</v>
      </c>
      <c r="CC11" s="136">
        <v>43</v>
      </c>
      <c r="CD11" s="136">
        <v>56</v>
      </c>
      <c r="CE11" s="136">
        <v>61</v>
      </c>
      <c r="CF11" s="136">
        <v>58</v>
      </c>
      <c r="CG11" s="136">
        <v>50</v>
      </c>
      <c r="CH11" s="136">
        <v>57</v>
      </c>
      <c r="CI11" s="136">
        <v>46</v>
      </c>
      <c r="CJ11" s="136">
        <v>56</v>
      </c>
      <c r="CK11" s="136">
        <v>52</v>
      </c>
      <c r="CL11" s="136">
        <v>46</v>
      </c>
      <c r="CM11" s="136">
        <v>24</v>
      </c>
      <c r="CN11" s="136">
        <v>26</v>
      </c>
      <c r="CO11" s="136">
        <v>28</v>
      </c>
      <c r="CP11" s="136">
        <v>29</v>
      </c>
      <c r="CQ11" s="136">
        <v>13</v>
      </c>
      <c r="CR11" s="136">
        <v>19</v>
      </c>
      <c r="CS11" s="136">
        <v>15</v>
      </c>
      <c r="CT11" s="136">
        <v>11</v>
      </c>
      <c r="CU11" s="136">
        <v>7</v>
      </c>
      <c r="CV11" s="136">
        <v>5</v>
      </c>
      <c r="CW11" s="136">
        <v>6</v>
      </c>
      <c r="CX11" s="136">
        <v>5</v>
      </c>
      <c r="CY11" s="136">
        <v>5</v>
      </c>
      <c r="CZ11" s="134">
        <v>5014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30</v>
      </c>
      <c r="D12" s="130">
        <v>26</v>
      </c>
      <c r="E12" s="130">
        <v>32</v>
      </c>
      <c r="F12" s="130">
        <v>35</v>
      </c>
      <c r="G12" s="130">
        <v>36</v>
      </c>
      <c r="H12" s="130">
        <v>33</v>
      </c>
      <c r="I12" s="130">
        <v>30</v>
      </c>
      <c r="J12" s="130">
        <v>28</v>
      </c>
      <c r="K12" s="130">
        <v>25</v>
      </c>
      <c r="L12" s="130">
        <v>33</v>
      </c>
      <c r="M12" s="130">
        <v>28</v>
      </c>
      <c r="N12" s="130">
        <v>30</v>
      </c>
      <c r="O12" s="130">
        <v>28</v>
      </c>
      <c r="P12" s="130">
        <v>28</v>
      </c>
      <c r="Q12" s="130">
        <v>35</v>
      </c>
      <c r="R12" s="130">
        <v>28</v>
      </c>
      <c r="S12" s="130">
        <v>31</v>
      </c>
      <c r="T12" s="130">
        <v>32</v>
      </c>
      <c r="U12" s="130">
        <v>29</v>
      </c>
      <c r="V12" s="130">
        <v>20</v>
      </c>
      <c r="W12" s="130">
        <v>31</v>
      </c>
      <c r="X12" s="130">
        <v>30</v>
      </c>
      <c r="Y12" s="130">
        <v>38</v>
      </c>
      <c r="Z12" s="130">
        <v>18</v>
      </c>
      <c r="AA12" s="130">
        <v>19</v>
      </c>
      <c r="AB12" s="130">
        <v>15</v>
      </c>
      <c r="AC12" s="130">
        <v>22</v>
      </c>
      <c r="AD12" s="130">
        <v>23</v>
      </c>
      <c r="AE12" s="130">
        <v>34</v>
      </c>
      <c r="AF12" s="130">
        <v>28</v>
      </c>
      <c r="AG12" s="130">
        <v>27</v>
      </c>
      <c r="AH12" s="130">
        <v>32</v>
      </c>
      <c r="AI12" s="130">
        <v>36</v>
      </c>
      <c r="AJ12" s="130">
        <v>29</v>
      </c>
      <c r="AK12" s="130">
        <v>25</v>
      </c>
      <c r="AL12" s="130">
        <v>32</v>
      </c>
      <c r="AM12" s="130">
        <v>50</v>
      </c>
      <c r="AN12" s="130">
        <v>25</v>
      </c>
      <c r="AO12" s="130">
        <v>35</v>
      </c>
      <c r="AP12" s="130">
        <v>46</v>
      </c>
      <c r="AQ12" s="130">
        <v>37</v>
      </c>
      <c r="AR12" s="130">
        <v>44</v>
      </c>
      <c r="AS12" s="130">
        <v>28</v>
      </c>
      <c r="AT12" s="130">
        <v>30</v>
      </c>
      <c r="AU12" s="130">
        <v>50</v>
      </c>
      <c r="AV12" s="130">
        <v>31</v>
      </c>
      <c r="AW12" s="130">
        <v>41</v>
      </c>
      <c r="AX12" s="130">
        <v>43</v>
      </c>
      <c r="AY12" s="130">
        <v>37</v>
      </c>
      <c r="AZ12" s="130">
        <v>43</v>
      </c>
      <c r="BA12" s="130">
        <v>53</v>
      </c>
      <c r="BB12" s="130">
        <v>46</v>
      </c>
      <c r="BC12" s="130">
        <v>39</v>
      </c>
      <c r="BD12" s="130">
        <v>48</v>
      </c>
      <c r="BE12" s="130">
        <v>46</v>
      </c>
      <c r="BF12" s="130">
        <v>49</v>
      </c>
      <c r="BG12" s="130">
        <v>43</v>
      </c>
      <c r="BH12" s="130">
        <v>51</v>
      </c>
      <c r="BI12" s="130">
        <v>48</v>
      </c>
      <c r="BJ12" s="130">
        <v>59</v>
      </c>
      <c r="BK12" s="130">
        <v>57</v>
      </c>
      <c r="BL12" s="130">
        <v>52</v>
      </c>
      <c r="BM12" s="130">
        <v>48</v>
      </c>
      <c r="BN12" s="130">
        <v>58</v>
      </c>
      <c r="BO12" s="130">
        <v>54</v>
      </c>
      <c r="BP12" s="130">
        <v>58</v>
      </c>
      <c r="BQ12" s="130">
        <v>62</v>
      </c>
      <c r="BR12" s="130">
        <v>70</v>
      </c>
      <c r="BS12" s="130">
        <v>73</v>
      </c>
      <c r="BT12" s="130">
        <v>70</v>
      </c>
      <c r="BU12" s="130">
        <v>63</v>
      </c>
      <c r="BV12" s="130">
        <v>81</v>
      </c>
      <c r="BW12" s="130">
        <v>63</v>
      </c>
      <c r="BX12" s="130">
        <v>52</v>
      </c>
      <c r="BY12" s="130">
        <v>30</v>
      </c>
      <c r="BZ12" s="130">
        <v>20</v>
      </c>
      <c r="CA12" s="130">
        <v>33</v>
      </c>
      <c r="CB12" s="130">
        <v>36</v>
      </c>
      <c r="CC12" s="130">
        <v>37</v>
      </c>
      <c r="CD12" s="130">
        <v>44</v>
      </c>
      <c r="CE12" s="130">
        <v>34</v>
      </c>
      <c r="CF12" s="130">
        <v>22</v>
      </c>
      <c r="CG12" s="130">
        <v>29</v>
      </c>
      <c r="CH12" s="130">
        <v>28</v>
      </c>
      <c r="CI12" s="130">
        <v>19</v>
      </c>
      <c r="CJ12" s="130">
        <v>21</v>
      </c>
      <c r="CK12" s="130">
        <v>19</v>
      </c>
      <c r="CL12" s="130">
        <v>19</v>
      </c>
      <c r="CM12" s="130">
        <v>15</v>
      </c>
      <c r="CN12" s="130">
        <v>12</v>
      </c>
      <c r="CO12" s="130">
        <v>8</v>
      </c>
      <c r="CP12" s="130">
        <v>10</v>
      </c>
      <c r="CQ12" s="130">
        <v>5</v>
      </c>
      <c r="CR12" s="130">
        <v>7</v>
      </c>
      <c r="CS12" s="130">
        <v>3</v>
      </c>
      <c r="CT12" s="130">
        <v>2</v>
      </c>
      <c r="CU12" s="130">
        <v>3</v>
      </c>
      <c r="CV12" s="130">
        <v>4</v>
      </c>
      <c r="CW12" s="130">
        <v>0</v>
      </c>
      <c r="CX12" s="130">
        <v>0</v>
      </c>
      <c r="CY12" s="130">
        <v>0</v>
      </c>
      <c r="CZ12" s="131">
        <v>3379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22</v>
      </c>
      <c r="D13" s="133">
        <v>24</v>
      </c>
      <c r="E13" s="133">
        <v>21</v>
      </c>
      <c r="F13" s="133">
        <v>23</v>
      </c>
      <c r="G13" s="133">
        <v>29</v>
      </c>
      <c r="H13" s="133">
        <v>23</v>
      </c>
      <c r="I13" s="133">
        <v>25</v>
      </c>
      <c r="J13" s="133">
        <v>25</v>
      </c>
      <c r="K13" s="133">
        <v>32</v>
      </c>
      <c r="L13" s="133">
        <v>29</v>
      </c>
      <c r="M13" s="133">
        <v>28</v>
      </c>
      <c r="N13" s="133">
        <v>26</v>
      </c>
      <c r="O13" s="133">
        <v>31</v>
      </c>
      <c r="P13" s="133">
        <v>34</v>
      </c>
      <c r="Q13" s="133">
        <v>29</v>
      </c>
      <c r="R13" s="133">
        <v>38</v>
      </c>
      <c r="S13" s="133">
        <v>25</v>
      </c>
      <c r="T13" s="133">
        <v>40</v>
      </c>
      <c r="U13" s="133">
        <v>33</v>
      </c>
      <c r="V13" s="133">
        <v>27</v>
      </c>
      <c r="W13" s="133">
        <v>36</v>
      </c>
      <c r="X13" s="133">
        <v>27</v>
      </c>
      <c r="Y13" s="133">
        <v>27</v>
      </c>
      <c r="Z13" s="133">
        <v>18</v>
      </c>
      <c r="AA13" s="133">
        <v>28</v>
      </c>
      <c r="AB13" s="133">
        <v>17</v>
      </c>
      <c r="AC13" s="133">
        <v>31</v>
      </c>
      <c r="AD13" s="133">
        <v>22</v>
      </c>
      <c r="AE13" s="133">
        <v>28</v>
      </c>
      <c r="AF13" s="133">
        <v>26</v>
      </c>
      <c r="AG13" s="133">
        <v>26</v>
      </c>
      <c r="AH13" s="133">
        <v>29</v>
      </c>
      <c r="AI13" s="133">
        <v>31</v>
      </c>
      <c r="AJ13" s="133">
        <v>33</v>
      </c>
      <c r="AK13" s="133">
        <v>27</v>
      </c>
      <c r="AL13" s="133">
        <v>26</v>
      </c>
      <c r="AM13" s="133">
        <v>40</v>
      </c>
      <c r="AN13" s="133">
        <v>31</v>
      </c>
      <c r="AO13" s="133">
        <v>28</v>
      </c>
      <c r="AP13" s="133">
        <v>35</v>
      </c>
      <c r="AQ13" s="133">
        <v>24</v>
      </c>
      <c r="AR13" s="133">
        <v>45</v>
      </c>
      <c r="AS13" s="133">
        <v>44</v>
      </c>
      <c r="AT13" s="133">
        <v>35</v>
      </c>
      <c r="AU13" s="133">
        <v>37</v>
      </c>
      <c r="AV13" s="133">
        <v>41</v>
      </c>
      <c r="AW13" s="133">
        <v>41</v>
      </c>
      <c r="AX13" s="133">
        <v>30</v>
      </c>
      <c r="AY13" s="133">
        <v>40</v>
      </c>
      <c r="AZ13" s="133">
        <v>43</v>
      </c>
      <c r="BA13" s="133">
        <v>40</v>
      </c>
      <c r="BB13" s="133">
        <v>42</v>
      </c>
      <c r="BC13" s="133">
        <v>43</v>
      </c>
      <c r="BD13" s="133">
        <v>51</v>
      </c>
      <c r="BE13" s="133">
        <v>44</v>
      </c>
      <c r="BF13" s="133">
        <v>54</v>
      </c>
      <c r="BG13" s="133">
        <v>51</v>
      </c>
      <c r="BH13" s="133">
        <v>51</v>
      </c>
      <c r="BI13" s="133">
        <v>52</v>
      </c>
      <c r="BJ13" s="133">
        <v>46</v>
      </c>
      <c r="BK13" s="133">
        <v>55</v>
      </c>
      <c r="BL13" s="133">
        <v>62</v>
      </c>
      <c r="BM13" s="133">
        <v>35</v>
      </c>
      <c r="BN13" s="133">
        <v>55</v>
      </c>
      <c r="BO13" s="133">
        <v>60</v>
      </c>
      <c r="BP13" s="133">
        <v>55</v>
      </c>
      <c r="BQ13" s="133">
        <v>59</v>
      </c>
      <c r="BR13" s="133">
        <v>68</v>
      </c>
      <c r="BS13" s="133">
        <v>70</v>
      </c>
      <c r="BT13" s="133">
        <v>69</v>
      </c>
      <c r="BU13" s="133">
        <v>61</v>
      </c>
      <c r="BV13" s="133">
        <v>65</v>
      </c>
      <c r="BW13" s="133">
        <v>70</v>
      </c>
      <c r="BX13" s="133">
        <v>55</v>
      </c>
      <c r="BY13" s="133">
        <v>43</v>
      </c>
      <c r="BZ13" s="133">
        <v>35</v>
      </c>
      <c r="CA13" s="133">
        <v>56</v>
      </c>
      <c r="CB13" s="133">
        <v>42</v>
      </c>
      <c r="CC13" s="133">
        <v>47</v>
      </c>
      <c r="CD13" s="133">
        <v>47</v>
      </c>
      <c r="CE13" s="133">
        <v>45</v>
      </c>
      <c r="CF13" s="133">
        <v>45</v>
      </c>
      <c r="CG13" s="133">
        <v>47</v>
      </c>
      <c r="CH13" s="133">
        <v>38</v>
      </c>
      <c r="CI13" s="133">
        <v>34</v>
      </c>
      <c r="CJ13" s="133">
        <v>46</v>
      </c>
      <c r="CK13" s="133">
        <v>37</v>
      </c>
      <c r="CL13" s="133">
        <v>32</v>
      </c>
      <c r="CM13" s="133">
        <v>48</v>
      </c>
      <c r="CN13" s="133">
        <v>26</v>
      </c>
      <c r="CO13" s="133">
        <v>43</v>
      </c>
      <c r="CP13" s="133">
        <v>22</v>
      </c>
      <c r="CQ13" s="133">
        <v>24</v>
      </c>
      <c r="CR13" s="133">
        <v>24</v>
      </c>
      <c r="CS13" s="133">
        <v>16</v>
      </c>
      <c r="CT13" s="133">
        <v>12</v>
      </c>
      <c r="CU13" s="133">
        <v>11</v>
      </c>
      <c r="CV13" s="133">
        <v>7</v>
      </c>
      <c r="CW13" s="133">
        <v>7</v>
      </c>
      <c r="CX13" s="133">
        <v>2</v>
      </c>
      <c r="CY13" s="133">
        <v>2</v>
      </c>
      <c r="CZ13" s="134">
        <v>3661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52</v>
      </c>
      <c r="D14" s="136">
        <v>50</v>
      </c>
      <c r="E14" s="136">
        <v>53</v>
      </c>
      <c r="F14" s="136">
        <v>58</v>
      </c>
      <c r="G14" s="136">
        <v>65</v>
      </c>
      <c r="H14" s="136">
        <v>56</v>
      </c>
      <c r="I14" s="136">
        <v>55</v>
      </c>
      <c r="J14" s="136">
        <v>53</v>
      </c>
      <c r="K14" s="136">
        <v>57</v>
      </c>
      <c r="L14" s="136">
        <v>62</v>
      </c>
      <c r="M14" s="136">
        <v>56</v>
      </c>
      <c r="N14" s="136">
        <v>56</v>
      </c>
      <c r="O14" s="136">
        <v>59</v>
      </c>
      <c r="P14" s="136">
        <v>62</v>
      </c>
      <c r="Q14" s="136">
        <v>64</v>
      </c>
      <c r="R14" s="136">
        <v>66</v>
      </c>
      <c r="S14" s="136">
        <v>56</v>
      </c>
      <c r="T14" s="136">
        <v>72</v>
      </c>
      <c r="U14" s="136">
        <v>62</v>
      </c>
      <c r="V14" s="136">
        <v>47</v>
      </c>
      <c r="W14" s="136">
        <v>67</v>
      </c>
      <c r="X14" s="136">
        <v>57</v>
      </c>
      <c r="Y14" s="136">
        <v>65</v>
      </c>
      <c r="Z14" s="136">
        <v>36</v>
      </c>
      <c r="AA14" s="136">
        <v>47</v>
      </c>
      <c r="AB14" s="136">
        <v>32</v>
      </c>
      <c r="AC14" s="136">
        <v>53</v>
      </c>
      <c r="AD14" s="136">
        <v>45</v>
      </c>
      <c r="AE14" s="136">
        <v>62</v>
      </c>
      <c r="AF14" s="136">
        <v>54</v>
      </c>
      <c r="AG14" s="136">
        <v>53</v>
      </c>
      <c r="AH14" s="136">
        <v>61</v>
      </c>
      <c r="AI14" s="136">
        <v>67</v>
      </c>
      <c r="AJ14" s="136">
        <v>62</v>
      </c>
      <c r="AK14" s="136">
        <v>52</v>
      </c>
      <c r="AL14" s="136">
        <v>58</v>
      </c>
      <c r="AM14" s="136">
        <v>90</v>
      </c>
      <c r="AN14" s="136">
        <v>56</v>
      </c>
      <c r="AO14" s="136">
        <v>63</v>
      </c>
      <c r="AP14" s="136">
        <v>81</v>
      </c>
      <c r="AQ14" s="136">
        <v>61</v>
      </c>
      <c r="AR14" s="136">
        <v>89</v>
      </c>
      <c r="AS14" s="136">
        <v>72</v>
      </c>
      <c r="AT14" s="136">
        <v>65</v>
      </c>
      <c r="AU14" s="136">
        <v>87</v>
      </c>
      <c r="AV14" s="136">
        <v>72</v>
      </c>
      <c r="AW14" s="136">
        <v>82</v>
      </c>
      <c r="AX14" s="136">
        <v>73</v>
      </c>
      <c r="AY14" s="136">
        <v>77</v>
      </c>
      <c r="AZ14" s="136">
        <v>86</v>
      </c>
      <c r="BA14" s="136">
        <v>93</v>
      </c>
      <c r="BB14" s="136">
        <v>88</v>
      </c>
      <c r="BC14" s="136">
        <v>82</v>
      </c>
      <c r="BD14" s="136">
        <v>99</v>
      </c>
      <c r="BE14" s="136">
        <v>90</v>
      </c>
      <c r="BF14" s="136">
        <v>103</v>
      </c>
      <c r="BG14" s="136">
        <v>94</v>
      </c>
      <c r="BH14" s="136">
        <v>102</v>
      </c>
      <c r="BI14" s="136">
        <v>100</v>
      </c>
      <c r="BJ14" s="136">
        <v>105</v>
      </c>
      <c r="BK14" s="136">
        <v>112</v>
      </c>
      <c r="BL14" s="136">
        <v>114</v>
      </c>
      <c r="BM14" s="136">
        <v>83</v>
      </c>
      <c r="BN14" s="136">
        <v>113</v>
      </c>
      <c r="BO14" s="136">
        <v>114</v>
      </c>
      <c r="BP14" s="136">
        <v>113</v>
      </c>
      <c r="BQ14" s="136">
        <v>121</v>
      </c>
      <c r="BR14" s="136">
        <v>138</v>
      </c>
      <c r="BS14" s="136">
        <v>143</v>
      </c>
      <c r="BT14" s="136">
        <v>139</v>
      </c>
      <c r="BU14" s="136">
        <v>124</v>
      </c>
      <c r="BV14" s="136">
        <v>146</v>
      </c>
      <c r="BW14" s="136">
        <v>133</v>
      </c>
      <c r="BX14" s="136">
        <v>107</v>
      </c>
      <c r="BY14" s="136">
        <v>73</v>
      </c>
      <c r="BZ14" s="136">
        <v>55</v>
      </c>
      <c r="CA14" s="136">
        <v>89</v>
      </c>
      <c r="CB14" s="136">
        <v>78</v>
      </c>
      <c r="CC14" s="136">
        <v>84</v>
      </c>
      <c r="CD14" s="136">
        <v>91</v>
      </c>
      <c r="CE14" s="136">
        <v>79</v>
      </c>
      <c r="CF14" s="136">
        <v>67</v>
      </c>
      <c r="CG14" s="136">
        <v>76</v>
      </c>
      <c r="CH14" s="136">
        <v>66</v>
      </c>
      <c r="CI14" s="136">
        <v>53</v>
      </c>
      <c r="CJ14" s="136">
        <v>67</v>
      </c>
      <c r="CK14" s="136">
        <v>56</v>
      </c>
      <c r="CL14" s="136">
        <v>51</v>
      </c>
      <c r="CM14" s="136">
        <v>63</v>
      </c>
      <c r="CN14" s="136">
        <v>38</v>
      </c>
      <c r="CO14" s="136">
        <v>51</v>
      </c>
      <c r="CP14" s="136">
        <v>32</v>
      </c>
      <c r="CQ14" s="136">
        <v>29</v>
      </c>
      <c r="CR14" s="136">
        <v>31</v>
      </c>
      <c r="CS14" s="136">
        <v>19</v>
      </c>
      <c r="CT14" s="136">
        <v>14</v>
      </c>
      <c r="CU14" s="136">
        <v>14</v>
      </c>
      <c r="CV14" s="136">
        <v>11</v>
      </c>
      <c r="CW14" s="136">
        <v>7</v>
      </c>
      <c r="CX14" s="136">
        <v>2</v>
      </c>
      <c r="CY14" s="136">
        <v>2</v>
      </c>
      <c r="CZ14" s="134">
        <v>7040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25</v>
      </c>
      <c r="D15" s="137">
        <v>28</v>
      </c>
      <c r="E15" s="137">
        <v>36</v>
      </c>
      <c r="F15" s="137">
        <v>27</v>
      </c>
      <c r="G15" s="137">
        <v>38</v>
      </c>
      <c r="H15" s="137">
        <v>40</v>
      </c>
      <c r="I15" s="137">
        <v>37</v>
      </c>
      <c r="J15" s="137">
        <v>39</v>
      </c>
      <c r="K15" s="137">
        <v>44</v>
      </c>
      <c r="L15" s="137">
        <v>35</v>
      </c>
      <c r="M15" s="137">
        <v>47</v>
      </c>
      <c r="N15" s="137">
        <v>43</v>
      </c>
      <c r="O15" s="137">
        <v>48</v>
      </c>
      <c r="P15" s="137">
        <v>45</v>
      </c>
      <c r="Q15" s="137">
        <v>37</v>
      </c>
      <c r="R15" s="137">
        <v>40</v>
      </c>
      <c r="S15" s="137">
        <v>55</v>
      </c>
      <c r="T15" s="137">
        <v>29</v>
      </c>
      <c r="U15" s="137">
        <v>56</v>
      </c>
      <c r="V15" s="137">
        <v>37</v>
      </c>
      <c r="W15" s="137">
        <v>33</v>
      </c>
      <c r="X15" s="137">
        <v>33</v>
      </c>
      <c r="Y15" s="137">
        <v>28</v>
      </c>
      <c r="Z15" s="137">
        <v>30</v>
      </c>
      <c r="AA15" s="137">
        <v>36</v>
      </c>
      <c r="AB15" s="137">
        <v>38</v>
      </c>
      <c r="AC15" s="137">
        <v>43</v>
      </c>
      <c r="AD15" s="137">
        <v>41</v>
      </c>
      <c r="AE15" s="137">
        <v>32</v>
      </c>
      <c r="AF15" s="137">
        <v>37</v>
      </c>
      <c r="AG15" s="137">
        <v>30</v>
      </c>
      <c r="AH15" s="137">
        <v>30</v>
      </c>
      <c r="AI15" s="137">
        <v>40</v>
      </c>
      <c r="AJ15" s="137">
        <v>41</v>
      </c>
      <c r="AK15" s="137">
        <v>38</v>
      </c>
      <c r="AL15" s="137">
        <v>38</v>
      </c>
      <c r="AM15" s="137">
        <v>46</v>
      </c>
      <c r="AN15" s="137">
        <v>47</v>
      </c>
      <c r="AO15" s="137">
        <v>49</v>
      </c>
      <c r="AP15" s="137">
        <v>35</v>
      </c>
      <c r="AQ15" s="137">
        <v>53</v>
      </c>
      <c r="AR15" s="137">
        <v>72</v>
      </c>
      <c r="AS15" s="137">
        <v>55</v>
      </c>
      <c r="AT15" s="137">
        <v>57</v>
      </c>
      <c r="AU15" s="137">
        <v>51</v>
      </c>
      <c r="AV15" s="137">
        <v>64</v>
      </c>
      <c r="AW15" s="137">
        <v>65</v>
      </c>
      <c r="AX15" s="137">
        <v>43</v>
      </c>
      <c r="AY15" s="137">
        <v>71</v>
      </c>
      <c r="AZ15" s="137">
        <v>63</v>
      </c>
      <c r="BA15" s="137">
        <v>53</v>
      </c>
      <c r="BB15" s="137">
        <v>45</v>
      </c>
      <c r="BC15" s="137">
        <v>42</v>
      </c>
      <c r="BD15" s="137">
        <v>85</v>
      </c>
      <c r="BE15" s="137">
        <v>48</v>
      </c>
      <c r="BF15" s="137">
        <v>59</v>
      </c>
      <c r="BG15" s="137">
        <v>59</v>
      </c>
      <c r="BH15" s="137">
        <v>82</v>
      </c>
      <c r="BI15" s="137">
        <v>58</v>
      </c>
      <c r="BJ15" s="137">
        <v>73</v>
      </c>
      <c r="BK15" s="137">
        <v>70</v>
      </c>
      <c r="BL15" s="137">
        <v>72</v>
      </c>
      <c r="BM15" s="137">
        <v>92</v>
      </c>
      <c r="BN15" s="137">
        <v>68</v>
      </c>
      <c r="BO15" s="137">
        <v>82</v>
      </c>
      <c r="BP15" s="137">
        <v>81</v>
      </c>
      <c r="BQ15" s="137">
        <v>92</v>
      </c>
      <c r="BR15" s="137">
        <v>96</v>
      </c>
      <c r="BS15" s="137">
        <v>78</v>
      </c>
      <c r="BT15" s="137">
        <v>78</v>
      </c>
      <c r="BU15" s="137">
        <v>94</v>
      </c>
      <c r="BV15" s="137">
        <v>91</v>
      </c>
      <c r="BW15" s="137">
        <v>89</v>
      </c>
      <c r="BX15" s="137">
        <v>70</v>
      </c>
      <c r="BY15" s="137">
        <v>66</v>
      </c>
      <c r="BZ15" s="137">
        <v>37</v>
      </c>
      <c r="CA15" s="137">
        <v>49</v>
      </c>
      <c r="CB15" s="137">
        <v>51</v>
      </c>
      <c r="CC15" s="137">
        <v>49</v>
      </c>
      <c r="CD15" s="137">
        <v>63</v>
      </c>
      <c r="CE15" s="137">
        <v>51</v>
      </c>
      <c r="CF15" s="137">
        <v>38</v>
      </c>
      <c r="CG15" s="137">
        <v>26</v>
      </c>
      <c r="CH15" s="137">
        <v>33</v>
      </c>
      <c r="CI15" s="137">
        <v>36</v>
      </c>
      <c r="CJ15" s="137">
        <v>47</v>
      </c>
      <c r="CK15" s="137">
        <v>41</v>
      </c>
      <c r="CL15" s="137">
        <v>35</v>
      </c>
      <c r="CM15" s="137">
        <v>25</v>
      </c>
      <c r="CN15" s="137">
        <v>18</v>
      </c>
      <c r="CO15" s="137">
        <v>15</v>
      </c>
      <c r="CP15" s="137">
        <v>16</v>
      </c>
      <c r="CQ15" s="137">
        <v>10</v>
      </c>
      <c r="CR15" s="137">
        <v>10</v>
      </c>
      <c r="CS15" s="137">
        <v>4</v>
      </c>
      <c r="CT15" s="137">
        <v>3</v>
      </c>
      <c r="CU15" s="137">
        <v>4</v>
      </c>
      <c r="CV15" s="137">
        <v>2</v>
      </c>
      <c r="CW15" s="137">
        <v>4</v>
      </c>
      <c r="CX15" s="137">
        <v>0</v>
      </c>
      <c r="CY15" s="137">
        <v>2</v>
      </c>
      <c r="CZ15" s="131">
        <v>4617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21</v>
      </c>
      <c r="D16" s="138">
        <v>25</v>
      </c>
      <c r="E16" s="138">
        <v>28</v>
      </c>
      <c r="F16" s="138">
        <v>36</v>
      </c>
      <c r="G16" s="138">
        <v>42</v>
      </c>
      <c r="H16" s="138">
        <v>31</v>
      </c>
      <c r="I16" s="138">
        <v>29</v>
      </c>
      <c r="J16" s="138">
        <v>40</v>
      </c>
      <c r="K16" s="138">
        <v>29</v>
      </c>
      <c r="L16" s="138">
        <v>38</v>
      </c>
      <c r="M16" s="138">
        <v>43</v>
      </c>
      <c r="N16" s="138">
        <v>45</v>
      </c>
      <c r="O16" s="138">
        <v>44</v>
      </c>
      <c r="P16" s="138">
        <v>35</v>
      </c>
      <c r="Q16" s="138">
        <v>31</v>
      </c>
      <c r="R16" s="138">
        <v>31</v>
      </c>
      <c r="S16" s="138">
        <v>33</v>
      </c>
      <c r="T16" s="138">
        <v>34</v>
      </c>
      <c r="U16" s="138">
        <v>35</v>
      </c>
      <c r="V16" s="138">
        <v>29</v>
      </c>
      <c r="W16" s="138">
        <v>44</v>
      </c>
      <c r="X16" s="138">
        <v>35</v>
      </c>
      <c r="Y16" s="138">
        <v>36</v>
      </c>
      <c r="Z16" s="138">
        <v>35</v>
      </c>
      <c r="AA16" s="138">
        <v>23</v>
      </c>
      <c r="AB16" s="138">
        <v>36</v>
      </c>
      <c r="AC16" s="138">
        <v>31</v>
      </c>
      <c r="AD16" s="138">
        <v>39</v>
      </c>
      <c r="AE16" s="138">
        <v>42</v>
      </c>
      <c r="AF16" s="138">
        <v>42</v>
      </c>
      <c r="AG16" s="138">
        <v>37</v>
      </c>
      <c r="AH16" s="138">
        <v>36</v>
      </c>
      <c r="AI16" s="138">
        <v>37</v>
      </c>
      <c r="AJ16" s="138">
        <v>45</v>
      </c>
      <c r="AK16" s="138">
        <v>36</v>
      </c>
      <c r="AL16" s="138">
        <v>37</v>
      </c>
      <c r="AM16" s="138">
        <v>38</v>
      </c>
      <c r="AN16" s="138">
        <v>52</v>
      </c>
      <c r="AO16" s="138">
        <v>50</v>
      </c>
      <c r="AP16" s="138">
        <v>46</v>
      </c>
      <c r="AQ16" s="138">
        <v>61</v>
      </c>
      <c r="AR16" s="138">
        <v>46</v>
      </c>
      <c r="AS16" s="138">
        <v>62</v>
      </c>
      <c r="AT16" s="138">
        <v>47</v>
      </c>
      <c r="AU16" s="138">
        <v>47</v>
      </c>
      <c r="AV16" s="138">
        <v>62</v>
      </c>
      <c r="AW16" s="138">
        <v>62</v>
      </c>
      <c r="AX16" s="138">
        <v>63</v>
      </c>
      <c r="AY16" s="138">
        <v>59</v>
      </c>
      <c r="AZ16" s="138">
        <v>60</v>
      </c>
      <c r="BA16" s="138">
        <v>61</v>
      </c>
      <c r="BB16" s="138">
        <v>44</v>
      </c>
      <c r="BC16" s="138">
        <v>42</v>
      </c>
      <c r="BD16" s="138">
        <v>72</v>
      </c>
      <c r="BE16" s="138">
        <v>63</v>
      </c>
      <c r="BF16" s="138">
        <v>56</v>
      </c>
      <c r="BG16" s="138">
        <v>63</v>
      </c>
      <c r="BH16" s="138">
        <v>70</v>
      </c>
      <c r="BI16" s="138">
        <v>80</v>
      </c>
      <c r="BJ16" s="138">
        <v>73</v>
      </c>
      <c r="BK16" s="138">
        <v>91</v>
      </c>
      <c r="BL16" s="138">
        <v>90</v>
      </c>
      <c r="BM16" s="138">
        <v>96</v>
      </c>
      <c r="BN16" s="138">
        <v>77</v>
      </c>
      <c r="BO16" s="138">
        <v>74</v>
      </c>
      <c r="BP16" s="138">
        <v>80</v>
      </c>
      <c r="BQ16" s="138">
        <v>71</v>
      </c>
      <c r="BR16" s="138">
        <v>77</v>
      </c>
      <c r="BS16" s="138">
        <v>86</v>
      </c>
      <c r="BT16" s="138">
        <v>82</v>
      </c>
      <c r="BU16" s="138">
        <v>89</v>
      </c>
      <c r="BV16" s="138">
        <v>107</v>
      </c>
      <c r="BW16" s="138">
        <v>83</v>
      </c>
      <c r="BX16" s="138">
        <v>82</v>
      </c>
      <c r="BY16" s="138">
        <v>69</v>
      </c>
      <c r="BZ16" s="138">
        <v>51</v>
      </c>
      <c r="CA16" s="138">
        <v>59</v>
      </c>
      <c r="CB16" s="138">
        <v>60</v>
      </c>
      <c r="CC16" s="138">
        <v>63</v>
      </c>
      <c r="CD16" s="138">
        <v>63</v>
      </c>
      <c r="CE16" s="138">
        <v>70</v>
      </c>
      <c r="CF16" s="138">
        <v>63</v>
      </c>
      <c r="CG16" s="138">
        <v>59</v>
      </c>
      <c r="CH16" s="138">
        <v>64</v>
      </c>
      <c r="CI16" s="138">
        <v>70</v>
      </c>
      <c r="CJ16" s="138">
        <v>57</v>
      </c>
      <c r="CK16" s="138">
        <v>51</v>
      </c>
      <c r="CL16" s="138">
        <v>54</v>
      </c>
      <c r="CM16" s="138">
        <v>47</v>
      </c>
      <c r="CN16" s="138">
        <v>49</v>
      </c>
      <c r="CO16" s="138">
        <v>36</v>
      </c>
      <c r="CP16" s="138">
        <v>43</v>
      </c>
      <c r="CQ16" s="138">
        <v>33</v>
      </c>
      <c r="CR16" s="138">
        <v>33</v>
      </c>
      <c r="CS16" s="138">
        <v>25</v>
      </c>
      <c r="CT16" s="138">
        <v>22</v>
      </c>
      <c r="CU16" s="138">
        <v>18</v>
      </c>
      <c r="CV16" s="138">
        <v>13</v>
      </c>
      <c r="CW16" s="138">
        <v>10</v>
      </c>
      <c r="CX16" s="138">
        <v>8</v>
      </c>
      <c r="CY16" s="138">
        <v>13</v>
      </c>
      <c r="CZ16" s="134">
        <v>5037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46</v>
      </c>
      <c r="D17" s="139">
        <v>53</v>
      </c>
      <c r="E17" s="139">
        <v>64</v>
      </c>
      <c r="F17" s="139">
        <v>63</v>
      </c>
      <c r="G17" s="139">
        <v>80</v>
      </c>
      <c r="H17" s="139">
        <v>71</v>
      </c>
      <c r="I17" s="139">
        <v>66</v>
      </c>
      <c r="J17" s="139">
        <v>79</v>
      </c>
      <c r="K17" s="139">
        <v>73</v>
      </c>
      <c r="L17" s="139">
        <v>73</v>
      </c>
      <c r="M17" s="139">
        <v>90</v>
      </c>
      <c r="N17" s="139">
        <v>88</v>
      </c>
      <c r="O17" s="139">
        <v>92</v>
      </c>
      <c r="P17" s="139">
        <v>80</v>
      </c>
      <c r="Q17" s="139">
        <v>68</v>
      </c>
      <c r="R17" s="139">
        <v>71</v>
      </c>
      <c r="S17" s="139">
        <v>88</v>
      </c>
      <c r="T17" s="139">
        <v>63</v>
      </c>
      <c r="U17" s="139">
        <v>91</v>
      </c>
      <c r="V17" s="139">
        <v>66</v>
      </c>
      <c r="W17" s="139">
        <v>77</v>
      </c>
      <c r="X17" s="139">
        <v>68</v>
      </c>
      <c r="Y17" s="139">
        <v>64</v>
      </c>
      <c r="Z17" s="139">
        <v>65</v>
      </c>
      <c r="AA17" s="139">
        <v>59</v>
      </c>
      <c r="AB17" s="139">
        <v>74</v>
      </c>
      <c r="AC17" s="139">
        <v>74</v>
      </c>
      <c r="AD17" s="139">
        <v>80</v>
      </c>
      <c r="AE17" s="139">
        <v>74</v>
      </c>
      <c r="AF17" s="139">
        <v>79</v>
      </c>
      <c r="AG17" s="139">
        <v>67</v>
      </c>
      <c r="AH17" s="139">
        <v>66</v>
      </c>
      <c r="AI17" s="139">
        <v>77</v>
      </c>
      <c r="AJ17" s="139">
        <v>86</v>
      </c>
      <c r="AK17" s="139">
        <v>74</v>
      </c>
      <c r="AL17" s="139">
        <v>75</v>
      </c>
      <c r="AM17" s="139">
        <v>84</v>
      </c>
      <c r="AN17" s="139">
        <v>99</v>
      </c>
      <c r="AO17" s="139">
        <v>99</v>
      </c>
      <c r="AP17" s="139">
        <v>81</v>
      </c>
      <c r="AQ17" s="139">
        <v>114</v>
      </c>
      <c r="AR17" s="139">
        <v>118</v>
      </c>
      <c r="AS17" s="139">
        <v>117</v>
      </c>
      <c r="AT17" s="139">
        <v>104</v>
      </c>
      <c r="AU17" s="139">
        <v>98</v>
      </c>
      <c r="AV17" s="139">
        <v>126</v>
      </c>
      <c r="AW17" s="139">
        <v>127</v>
      </c>
      <c r="AX17" s="139">
        <v>106</v>
      </c>
      <c r="AY17" s="139">
        <v>130</v>
      </c>
      <c r="AZ17" s="139">
        <v>123</v>
      </c>
      <c r="BA17" s="139">
        <v>114</v>
      </c>
      <c r="BB17" s="139">
        <v>89</v>
      </c>
      <c r="BC17" s="139">
        <v>84</v>
      </c>
      <c r="BD17" s="139">
        <v>157</v>
      </c>
      <c r="BE17" s="139">
        <v>111</v>
      </c>
      <c r="BF17" s="139">
        <v>115</v>
      </c>
      <c r="BG17" s="139">
        <v>122</v>
      </c>
      <c r="BH17" s="139">
        <v>152</v>
      </c>
      <c r="BI17" s="139">
        <v>138</v>
      </c>
      <c r="BJ17" s="139">
        <v>146</v>
      </c>
      <c r="BK17" s="139">
        <v>161</v>
      </c>
      <c r="BL17" s="139">
        <v>162</v>
      </c>
      <c r="BM17" s="139">
        <v>188</v>
      </c>
      <c r="BN17" s="139">
        <v>145</v>
      </c>
      <c r="BO17" s="139">
        <v>156</v>
      </c>
      <c r="BP17" s="139">
        <v>161</v>
      </c>
      <c r="BQ17" s="139">
        <v>163</v>
      </c>
      <c r="BR17" s="139">
        <v>173</v>
      </c>
      <c r="BS17" s="139">
        <v>164</v>
      </c>
      <c r="BT17" s="139">
        <v>160</v>
      </c>
      <c r="BU17" s="139">
        <v>183</v>
      </c>
      <c r="BV17" s="139">
        <v>198</v>
      </c>
      <c r="BW17" s="139">
        <v>172</v>
      </c>
      <c r="BX17" s="139">
        <v>152</v>
      </c>
      <c r="BY17" s="139">
        <v>135</v>
      </c>
      <c r="BZ17" s="139">
        <v>88</v>
      </c>
      <c r="CA17" s="139">
        <v>108</v>
      </c>
      <c r="CB17" s="139">
        <v>111</v>
      </c>
      <c r="CC17" s="139">
        <v>112</v>
      </c>
      <c r="CD17" s="139">
        <v>126</v>
      </c>
      <c r="CE17" s="139">
        <v>121</v>
      </c>
      <c r="CF17" s="139">
        <v>101</v>
      </c>
      <c r="CG17" s="139">
        <v>85</v>
      </c>
      <c r="CH17" s="139">
        <v>97</v>
      </c>
      <c r="CI17" s="139">
        <v>106</v>
      </c>
      <c r="CJ17" s="139">
        <v>104</v>
      </c>
      <c r="CK17" s="139">
        <v>92</v>
      </c>
      <c r="CL17" s="139">
        <v>89</v>
      </c>
      <c r="CM17" s="139">
        <v>72</v>
      </c>
      <c r="CN17" s="139">
        <v>67</v>
      </c>
      <c r="CO17" s="139">
        <v>51</v>
      </c>
      <c r="CP17" s="139">
        <v>59</v>
      </c>
      <c r="CQ17" s="139">
        <v>43</v>
      </c>
      <c r="CR17" s="139">
        <v>43</v>
      </c>
      <c r="CS17" s="139">
        <v>29</v>
      </c>
      <c r="CT17" s="139">
        <v>25</v>
      </c>
      <c r="CU17" s="139">
        <v>22</v>
      </c>
      <c r="CV17" s="139">
        <v>15</v>
      </c>
      <c r="CW17" s="139">
        <v>14</v>
      </c>
      <c r="CX17" s="139">
        <v>8</v>
      </c>
      <c r="CY17" s="139">
        <v>15</v>
      </c>
      <c r="CZ17" s="134">
        <v>9654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7</v>
      </c>
      <c r="D18" s="130">
        <v>12</v>
      </c>
      <c r="E18" s="130">
        <v>12</v>
      </c>
      <c r="F18" s="130">
        <v>14</v>
      </c>
      <c r="G18" s="130">
        <v>13</v>
      </c>
      <c r="H18" s="130">
        <v>17</v>
      </c>
      <c r="I18" s="130">
        <v>13</v>
      </c>
      <c r="J18" s="130">
        <v>9</v>
      </c>
      <c r="K18" s="130">
        <v>15</v>
      </c>
      <c r="L18" s="130">
        <v>15</v>
      </c>
      <c r="M18" s="130">
        <v>14</v>
      </c>
      <c r="N18" s="130">
        <v>22</v>
      </c>
      <c r="O18" s="130">
        <v>20</v>
      </c>
      <c r="P18" s="130">
        <v>16</v>
      </c>
      <c r="Q18" s="130">
        <v>15</v>
      </c>
      <c r="R18" s="130">
        <v>13</v>
      </c>
      <c r="S18" s="130">
        <v>23</v>
      </c>
      <c r="T18" s="130">
        <v>29</v>
      </c>
      <c r="U18" s="130">
        <v>22</v>
      </c>
      <c r="V18" s="130">
        <v>18</v>
      </c>
      <c r="W18" s="130">
        <v>15</v>
      </c>
      <c r="X18" s="130">
        <v>25</v>
      </c>
      <c r="Y18" s="130">
        <v>21</v>
      </c>
      <c r="Z18" s="130">
        <v>14</v>
      </c>
      <c r="AA18" s="130">
        <v>17</v>
      </c>
      <c r="AB18" s="130">
        <v>15</v>
      </c>
      <c r="AC18" s="130">
        <v>11</v>
      </c>
      <c r="AD18" s="130">
        <v>17</v>
      </c>
      <c r="AE18" s="130">
        <v>13</v>
      </c>
      <c r="AF18" s="130">
        <v>11</v>
      </c>
      <c r="AG18" s="130">
        <v>14</v>
      </c>
      <c r="AH18" s="130">
        <v>14</v>
      </c>
      <c r="AI18" s="130">
        <v>16</v>
      </c>
      <c r="AJ18" s="130">
        <v>18</v>
      </c>
      <c r="AK18" s="130">
        <v>24</v>
      </c>
      <c r="AL18" s="130">
        <v>16</v>
      </c>
      <c r="AM18" s="130">
        <v>13</v>
      </c>
      <c r="AN18" s="130">
        <v>16</v>
      </c>
      <c r="AO18" s="130">
        <v>19</v>
      </c>
      <c r="AP18" s="130">
        <v>27</v>
      </c>
      <c r="AQ18" s="130">
        <v>21</v>
      </c>
      <c r="AR18" s="130">
        <v>22</v>
      </c>
      <c r="AS18" s="130">
        <v>16</v>
      </c>
      <c r="AT18" s="130">
        <v>31</v>
      </c>
      <c r="AU18" s="130">
        <v>23</v>
      </c>
      <c r="AV18" s="130">
        <v>22</v>
      </c>
      <c r="AW18" s="130">
        <v>29</v>
      </c>
      <c r="AX18" s="130">
        <v>22</v>
      </c>
      <c r="AY18" s="130">
        <v>33</v>
      </c>
      <c r="AZ18" s="130">
        <v>26</v>
      </c>
      <c r="BA18" s="130">
        <v>23</v>
      </c>
      <c r="BB18" s="130">
        <v>20</v>
      </c>
      <c r="BC18" s="130">
        <v>29</v>
      </c>
      <c r="BD18" s="130">
        <v>31</v>
      </c>
      <c r="BE18" s="130">
        <v>24</v>
      </c>
      <c r="BF18" s="130">
        <v>33</v>
      </c>
      <c r="BG18" s="130">
        <v>34</v>
      </c>
      <c r="BH18" s="130">
        <v>48</v>
      </c>
      <c r="BI18" s="130">
        <v>38</v>
      </c>
      <c r="BJ18" s="130">
        <v>44</v>
      </c>
      <c r="BK18" s="130">
        <v>50</v>
      </c>
      <c r="BL18" s="130">
        <v>45</v>
      </c>
      <c r="BM18" s="130">
        <v>53</v>
      </c>
      <c r="BN18" s="130">
        <v>41</v>
      </c>
      <c r="BO18" s="130">
        <v>51</v>
      </c>
      <c r="BP18" s="130">
        <v>50</v>
      </c>
      <c r="BQ18" s="130">
        <v>49</v>
      </c>
      <c r="BR18" s="130">
        <v>46</v>
      </c>
      <c r="BS18" s="130">
        <v>31</v>
      </c>
      <c r="BT18" s="130">
        <v>55</v>
      </c>
      <c r="BU18" s="130">
        <v>42</v>
      </c>
      <c r="BV18" s="130">
        <v>45</v>
      </c>
      <c r="BW18" s="130">
        <v>43</v>
      </c>
      <c r="BX18" s="130">
        <v>51</v>
      </c>
      <c r="BY18" s="130">
        <v>24</v>
      </c>
      <c r="BZ18" s="130">
        <v>18</v>
      </c>
      <c r="CA18" s="130">
        <v>23</v>
      </c>
      <c r="CB18" s="130">
        <v>23</v>
      </c>
      <c r="CC18" s="130">
        <v>15</v>
      </c>
      <c r="CD18" s="130">
        <v>16</v>
      </c>
      <c r="CE18" s="130">
        <v>25</v>
      </c>
      <c r="CF18" s="130">
        <v>14</v>
      </c>
      <c r="CG18" s="130">
        <v>20</v>
      </c>
      <c r="CH18" s="130">
        <v>19</v>
      </c>
      <c r="CI18" s="130">
        <v>21</v>
      </c>
      <c r="CJ18" s="130">
        <v>18</v>
      </c>
      <c r="CK18" s="130">
        <v>16</v>
      </c>
      <c r="CL18" s="130">
        <v>14</v>
      </c>
      <c r="CM18" s="130">
        <v>10</v>
      </c>
      <c r="CN18" s="130">
        <v>10</v>
      </c>
      <c r="CO18" s="130">
        <v>6</v>
      </c>
      <c r="CP18" s="130">
        <v>6</v>
      </c>
      <c r="CQ18" s="130">
        <v>3</v>
      </c>
      <c r="CR18" s="130">
        <v>10</v>
      </c>
      <c r="CS18" s="130">
        <v>1</v>
      </c>
      <c r="CT18" s="130">
        <v>0</v>
      </c>
      <c r="CU18" s="130">
        <v>2</v>
      </c>
      <c r="CV18" s="130">
        <v>3</v>
      </c>
      <c r="CW18" s="130">
        <v>1</v>
      </c>
      <c r="CX18" s="130">
        <v>0</v>
      </c>
      <c r="CY18" s="130">
        <v>0</v>
      </c>
      <c r="CZ18" s="131">
        <v>2194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11</v>
      </c>
      <c r="D19" s="133">
        <v>8</v>
      </c>
      <c r="E19" s="133">
        <v>15</v>
      </c>
      <c r="F19" s="133">
        <v>11</v>
      </c>
      <c r="G19" s="133">
        <v>10</v>
      </c>
      <c r="H19" s="133">
        <v>8</v>
      </c>
      <c r="I19" s="133">
        <v>12</v>
      </c>
      <c r="J19" s="133">
        <v>13</v>
      </c>
      <c r="K19" s="133">
        <v>16</v>
      </c>
      <c r="L19" s="133">
        <v>16</v>
      </c>
      <c r="M19" s="133">
        <v>15</v>
      </c>
      <c r="N19" s="133">
        <v>13</v>
      </c>
      <c r="O19" s="133">
        <v>16</v>
      </c>
      <c r="P19" s="133">
        <v>22</v>
      </c>
      <c r="Q19" s="133">
        <v>24</v>
      </c>
      <c r="R19" s="133">
        <v>16</v>
      </c>
      <c r="S19" s="133">
        <v>15</v>
      </c>
      <c r="T19" s="133">
        <v>9</v>
      </c>
      <c r="U19" s="133">
        <v>26</v>
      </c>
      <c r="V19" s="133">
        <v>14</v>
      </c>
      <c r="W19" s="133">
        <v>20</v>
      </c>
      <c r="X19" s="133">
        <v>13</v>
      </c>
      <c r="Y19" s="133">
        <v>22</v>
      </c>
      <c r="Z19" s="133">
        <v>18</v>
      </c>
      <c r="AA19" s="133">
        <v>12</v>
      </c>
      <c r="AB19" s="133">
        <v>12</v>
      </c>
      <c r="AC19" s="133">
        <v>15</v>
      </c>
      <c r="AD19" s="133">
        <v>15</v>
      </c>
      <c r="AE19" s="133">
        <v>20</v>
      </c>
      <c r="AF19" s="133">
        <v>13</v>
      </c>
      <c r="AG19" s="133">
        <v>16</v>
      </c>
      <c r="AH19" s="133">
        <v>13</v>
      </c>
      <c r="AI19" s="133">
        <v>18</v>
      </c>
      <c r="AJ19" s="133">
        <v>19</v>
      </c>
      <c r="AK19" s="133">
        <v>18</v>
      </c>
      <c r="AL19" s="133">
        <v>16</v>
      </c>
      <c r="AM19" s="133">
        <v>17</v>
      </c>
      <c r="AN19" s="133">
        <v>15</v>
      </c>
      <c r="AO19" s="133">
        <v>26</v>
      </c>
      <c r="AP19" s="133">
        <v>13</v>
      </c>
      <c r="AQ19" s="133">
        <v>21</v>
      </c>
      <c r="AR19" s="133">
        <v>14</v>
      </c>
      <c r="AS19" s="133">
        <v>23</v>
      </c>
      <c r="AT19" s="133">
        <v>21</v>
      </c>
      <c r="AU19" s="133">
        <v>26</v>
      </c>
      <c r="AV19" s="133">
        <v>28</v>
      </c>
      <c r="AW19" s="133">
        <v>33</v>
      </c>
      <c r="AX19" s="133">
        <v>32</v>
      </c>
      <c r="AY19" s="133">
        <v>27</v>
      </c>
      <c r="AZ19" s="133">
        <v>30</v>
      </c>
      <c r="BA19" s="133">
        <v>29</v>
      </c>
      <c r="BB19" s="133">
        <v>28</v>
      </c>
      <c r="BC19" s="133">
        <v>30</v>
      </c>
      <c r="BD19" s="133">
        <v>39</v>
      </c>
      <c r="BE19" s="133">
        <v>31</v>
      </c>
      <c r="BF19" s="133">
        <v>30</v>
      </c>
      <c r="BG19" s="133">
        <v>46</v>
      </c>
      <c r="BH19" s="133">
        <v>54</v>
      </c>
      <c r="BI19" s="133">
        <v>44</v>
      </c>
      <c r="BJ19" s="133">
        <v>47</v>
      </c>
      <c r="BK19" s="133">
        <v>53</v>
      </c>
      <c r="BL19" s="133">
        <v>51</v>
      </c>
      <c r="BM19" s="133">
        <v>46</v>
      </c>
      <c r="BN19" s="133">
        <v>47</v>
      </c>
      <c r="BO19" s="133">
        <v>47</v>
      </c>
      <c r="BP19" s="133">
        <v>49</v>
      </c>
      <c r="BQ19" s="133">
        <v>55</v>
      </c>
      <c r="BR19" s="133">
        <v>47</v>
      </c>
      <c r="BS19" s="133">
        <v>50</v>
      </c>
      <c r="BT19" s="133">
        <v>56</v>
      </c>
      <c r="BU19" s="133">
        <v>55</v>
      </c>
      <c r="BV19" s="133">
        <v>48</v>
      </c>
      <c r="BW19" s="133">
        <v>49</v>
      </c>
      <c r="BX19" s="133">
        <v>44</v>
      </c>
      <c r="BY19" s="133">
        <v>37</v>
      </c>
      <c r="BZ19" s="133">
        <v>26</v>
      </c>
      <c r="CA19" s="133">
        <v>29</v>
      </c>
      <c r="CB19" s="133">
        <v>31</v>
      </c>
      <c r="CC19" s="133">
        <v>31</v>
      </c>
      <c r="CD19" s="133">
        <v>31</v>
      </c>
      <c r="CE19" s="133">
        <v>32</v>
      </c>
      <c r="CF19" s="133">
        <v>34</v>
      </c>
      <c r="CG19" s="133">
        <v>17</v>
      </c>
      <c r="CH19" s="133">
        <v>33</v>
      </c>
      <c r="CI19" s="133">
        <v>40</v>
      </c>
      <c r="CJ19" s="133">
        <v>34</v>
      </c>
      <c r="CK19" s="133">
        <v>39</v>
      </c>
      <c r="CL19" s="133">
        <v>41</v>
      </c>
      <c r="CM19" s="133">
        <v>44</v>
      </c>
      <c r="CN19" s="133">
        <v>34</v>
      </c>
      <c r="CO19" s="133">
        <v>30</v>
      </c>
      <c r="CP19" s="133">
        <v>23</v>
      </c>
      <c r="CQ19" s="133">
        <v>28</v>
      </c>
      <c r="CR19" s="133">
        <v>22</v>
      </c>
      <c r="CS19" s="133">
        <v>15</v>
      </c>
      <c r="CT19" s="133">
        <v>14</v>
      </c>
      <c r="CU19" s="133">
        <v>8</v>
      </c>
      <c r="CV19" s="133">
        <v>11</v>
      </c>
      <c r="CW19" s="133">
        <v>4</v>
      </c>
      <c r="CX19" s="133">
        <v>1</v>
      </c>
      <c r="CY19" s="133">
        <v>4</v>
      </c>
      <c r="CZ19" s="134">
        <v>2644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18</v>
      </c>
      <c r="D20" s="136">
        <v>20</v>
      </c>
      <c r="E20" s="136">
        <v>27</v>
      </c>
      <c r="F20" s="136">
        <v>25</v>
      </c>
      <c r="G20" s="136">
        <v>23</v>
      </c>
      <c r="H20" s="136">
        <v>25</v>
      </c>
      <c r="I20" s="136">
        <v>25</v>
      </c>
      <c r="J20" s="136">
        <v>22</v>
      </c>
      <c r="K20" s="136">
        <v>31</v>
      </c>
      <c r="L20" s="136">
        <v>31</v>
      </c>
      <c r="M20" s="136">
        <v>29</v>
      </c>
      <c r="N20" s="136">
        <v>35</v>
      </c>
      <c r="O20" s="136">
        <v>36</v>
      </c>
      <c r="P20" s="136">
        <v>38</v>
      </c>
      <c r="Q20" s="136">
        <v>39</v>
      </c>
      <c r="R20" s="136">
        <v>29</v>
      </c>
      <c r="S20" s="136">
        <v>38</v>
      </c>
      <c r="T20" s="136">
        <v>38</v>
      </c>
      <c r="U20" s="136">
        <v>48</v>
      </c>
      <c r="V20" s="136">
        <v>32</v>
      </c>
      <c r="W20" s="136">
        <v>35</v>
      </c>
      <c r="X20" s="136">
        <v>38</v>
      </c>
      <c r="Y20" s="136">
        <v>43</v>
      </c>
      <c r="Z20" s="136">
        <v>32</v>
      </c>
      <c r="AA20" s="136">
        <v>29</v>
      </c>
      <c r="AB20" s="136">
        <v>27</v>
      </c>
      <c r="AC20" s="136">
        <v>26</v>
      </c>
      <c r="AD20" s="136">
        <v>32</v>
      </c>
      <c r="AE20" s="136">
        <v>33</v>
      </c>
      <c r="AF20" s="136">
        <v>24</v>
      </c>
      <c r="AG20" s="136">
        <v>30</v>
      </c>
      <c r="AH20" s="136">
        <v>27</v>
      </c>
      <c r="AI20" s="136">
        <v>34</v>
      </c>
      <c r="AJ20" s="136">
        <v>37</v>
      </c>
      <c r="AK20" s="136">
        <v>42</v>
      </c>
      <c r="AL20" s="136">
        <v>32</v>
      </c>
      <c r="AM20" s="136">
        <v>30</v>
      </c>
      <c r="AN20" s="136">
        <v>31</v>
      </c>
      <c r="AO20" s="136">
        <v>45</v>
      </c>
      <c r="AP20" s="136">
        <v>40</v>
      </c>
      <c r="AQ20" s="136">
        <v>42</v>
      </c>
      <c r="AR20" s="136">
        <v>36</v>
      </c>
      <c r="AS20" s="136">
        <v>39</v>
      </c>
      <c r="AT20" s="136">
        <v>52</v>
      </c>
      <c r="AU20" s="136">
        <v>49</v>
      </c>
      <c r="AV20" s="136">
        <v>50</v>
      </c>
      <c r="AW20" s="136">
        <v>62</v>
      </c>
      <c r="AX20" s="136">
        <v>54</v>
      </c>
      <c r="AY20" s="136">
        <v>60</v>
      </c>
      <c r="AZ20" s="136">
        <v>56</v>
      </c>
      <c r="BA20" s="136">
        <v>52</v>
      </c>
      <c r="BB20" s="136">
        <v>48</v>
      </c>
      <c r="BC20" s="136">
        <v>59</v>
      </c>
      <c r="BD20" s="136">
        <v>70</v>
      </c>
      <c r="BE20" s="136">
        <v>55</v>
      </c>
      <c r="BF20" s="136">
        <v>63</v>
      </c>
      <c r="BG20" s="136">
        <v>80</v>
      </c>
      <c r="BH20" s="136">
        <v>102</v>
      </c>
      <c r="BI20" s="136">
        <v>82</v>
      </c>
      <c r="BJ20" s="136">
        <v>91</v>
      </c>
      <c r="BK20" s="136">
        <v>103</v>
      </c>
      <c r="BL20" s="136">
        <v>96</v>
      </c>
      <c r="BM20" s="136">
        <v>99</v>
      </c>
      <c r="BN20" s="136">
        <v>88</v>
      </c>
      <c r="BO20" s="136">
        <v>98</v>
      </c>
      <c r="BP20" s="136">
        <v>99</v>
      </c>
      <c r="BQ20" s="136">
        <v>104</v>
      </c>
      <c r="BR20" s="136">
        <v>93</v>
      </c>
      <c r="BS20" s="136">
        <v>81</v>
      </c>
      <c r="BT20" s="136">
        <v>111</v>
      </c>
      <c r="BU20" s="136">
        <v>97</v>
      </c>
      <c r="BV20" s="136">
        <v>93</v>
      </c>
      <c r="BW20" s="136">
        <v>92</v>
      </c>
      <c r="BX20" s="136">
        <v>95</v>
      </c>
      <c r="BY20" s="136">
        <v>61</v>
      </c>
      <c r="BZ20" s="136">
        <v>44</v>
      </c>
      <c r="CA20" s="136">
        <v>52</v>
      </c>
      <c r="CB20" s="136">
        <v>54</v>
      </c>
      <c r="CC20" s="136">
        <v>46</v>
      </c>
      <c r="CD20" s="136">
        <v>47</v>
      </c>
      <c r="CE20" s="136">
        <v>57</v>
      </c>
      <c r="CF20" s="136">
        <v>48</v>
      </c>
      <c r="CG20" s="136">
        <v>37</v>
      </c>
      <c r="CH20" s="136">
        <v>52</v>
      </c>
      <c r="CI20" s="136">
        <v>61</v>
      </c>
      <c r="CJ20" s="136">
        <v>52</v>
      </c>
      <c r="CK20" s="136">
        <v>55</v>
      </c>
      <c r="CL20" s="136">
        <v>55</v>
      </c>
      <c r="CM20" s="136">
        <v>54</v>
      </c>
      <c r="CN20" s="136">
        <v>44</v>
      </c>
      <c r="CO20" s="136">
        <v>36</v>
      </c>
      <c r="CP20" s="136">
        <v>29</v>
      </c>
      <c r="CQ20" s="136">
        <v>31</v>
      </c>
      <c r="CR20" s="136">
        <v>32</v>
      </c>
      <c r="CS20" s="136">
        <v>16</v>
      </c>
      <c r="CT20" s="136">
        <v>14</v>
      </c>
      <c r="CU20" s="136">
        <v>10</v>
      </c>
      <c r="CV20" s="136">
        <v>14</v>
      </c>
      <c r="CW20" s="136">
        <v>5</v>
      </c>
      <c r="CX20" s="136">
        <v>1</v>
      </c>
      <c r="CY20" s="136">
        <v>4</v>
      </c>
      <c r="CZ20" s="134">
        <v>4838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474</v>
      </c>
      <c r="D21" s="125">
        <v>545</v>
      </c>
      <c r="E21" s="125">
        <v>557</v>
      </c>
      <c r="F21" s="125">
        <v>617</v>
      </c>
      <c r="G21" s="125">
        <v>588</v>
      </c>
      <c r="H21" s="125">
        <v>604</v>
      </c>
      <c r="I21" s="125">
        <v>629</v>
      </c>
      <c r="J21" s="125">
        <v>643</v>
      </c>
      <c r="K21" s="125">
        <v>657</v>
      </c>
      <c r="L21" s="125">
        <v>690</v>
      </c>
      <c r="M21" s="125">
        <v>663</v>
      </c>
      <c r="N21" s="125">
        <v>686</v>
      </c>
      <c r="O21" s="125">
        <v>693</v>
      </c>
      <c r="P21" s="125">
        <v>652</v>
      </c>
      <c r="Q21" s="125">
        <v>680</v>
      </c>
      <c r="R21" s="125">
        <v>681</v>
      </c>
      <c r="S21" s="125">
        <v>712</v>
      </c>
      <c r="T21" s="125">
        <v>717</v>
      </c>
      <c r="U21" s="125">
        <v>664</v>
      </c>
      <c r="V21" s="125">
        <v>593</v>
      </c>
      <c r="W21" s="125">
        <v>533</v>
      </c>
      <c r="X21" s="125">
        <v>551</v>
      </c>
      <c r="Y21" s="125">
        <v>551</v>
      </c>
      <c r="Z21" s="125">
        <v>500</v>
      </c>
      <c r="AA21" s="125">
        <v>522</v>
      </c>
      <c r="AB21" s="125">
        <v>508</v>
      </c>
      <c r="AC21" s="125">
        <v>521</v>
      </c>
      <c r="AD21" s="125">
        <v>524</v>
      </c>
      <c r="AE21" s="125">
        <v>591</v>
      </c>
      <c r="AF21" s="125">
        <v>574</v>
      </c>
      <c r="AG21" s="125">
        <v>568</v>
      </c>
      <c r="AH21" s="125">
        <v>592</v>
      </c>
      <c r="AI21" s="125">
        <v>646</v>
      </c>
      <c r="AJ21" s="125">
        <v>659</v>
      </c>
      <c r="AK21" s="125">
        <v>669</v>
      </c>
      <c r="AL21" s="125">
        <v>677</v>
      </c>
      <c r="AM21" s="125">
        <v>766</v>
      </c>
      <c r="AN21" s="125">
        <v>727</v>
      </c>
      <c r="AO21" s="125">
        <v>752</v>
      </c>
      <c r="AP21" s="125">
        <v>794</v>
      </c>
      <c r="AQ21" s="125">
        <v>770</v>
      </c>
      <c r="AR21" s="125">
        <v>843</v>
      </c>
      <c r="AS21" s="125">
        <v>866</v>
      </c>
      <c r="AT21" s="125">
        <v>853</v>
      </c>
      <c r="AU21" s="125">
        <v>810</v>
      </c>
      <c r="AV21" s="125">
        <v>880</v>
      </c>
      <c r="AW21" s="125">
        <v>961</v>
      </c>
      <c r="AX21" s="125">
        <v>919</v>
      </c>
      <c r="AY21" s="125">
        <v>972</v>
      </c>
      <c r="AZ21" s="125">
        <v>918</v>
      </c>
      <c r="BA21" s="125">
        <v>893</v>
      </c>
      <c r="BB21" s="125">
        <v>848</v>
      </c>
      <c r="BC21" s="125">
        <v>786</v>
      </c>
      <c r="BD21" s="125">
        <v>930</v>
      </c>
      <c r="BE21" s="125">
        <v>680</v>
      </c>
      <c r="BF21" s="125">
        <v>816</v>
      </c>
      <c r="BG21" s="125">
        <v>793</v>
      </c>
      <c r="BH21" s="125">
        <v>848</v>
      </c>
      <c r="BI21" s="125">
        <v>791</v>
      </c>
      <c r="BJ21" s="125">
        <v>862</v>
      </c>
      <c r="BK21" s="125">
        <v>915</v>
      </c>
      <c r="BL21" s="125">
        <v>889</v>
      </c>
      <c r="BM21" s="125">
        <v>922</v>
      </c>
      <c r="BN21" s="125">
        <v>833</v>
      </c>
      <c r="BO21" s="125">
        <v>931</v>
      </c>
      <c r="BP21" s="125">
        <v>979</v>
      </c>
      <c r="BQ21" s="125">
        <v>935</v>
      </c>
      <c r="BR21" s="125">
        <v>1069</v>
      </c>
      <c r="BS21" s="125">
        <v>962</v>
      </c>
      <c r="BT21" s="125">
        <v>1040</v>
      </c>
      <c r="BU21" s="125">
        <v>1011</v>
      </c>
      <c r="BV21" s="125">
        <v>1101</v>
      </c>
      <c r="BW21" s="125">
        <v>1046</v>
      </c>
      <c r="BX21" s="125">
        <v>987</v>
      </c>
      <c r="BY21" s="125">
        <v>723</v>
      </c>
      <c r="BZ21" s="125">
        <v>548</v>
      </c>
      <c r="CA21" s="125">
        <v>669</v>
      </c>
      <c r="CB21" s="125">
        <v>605</v>
      </c>
      <c r="CC21" s="125">
        <v>612</v>
      </c>
      <c r="CD21" s="125">
        <v>612</v>
      </c>
      <c r="CE21" s="125">
        <v>558</v>
      </c>
      <c r="CF21" s="125">
        <v>512</v>
      </c>
      <c r="CG21" s="125">
        <v>425</v>
      </c>
      <c r="CH21" s="125">
        <v>481</v>
      </c>
      <c r="CI21" s="125">
        <v>398</v>
      </c>
      <c r="CJ21" s="125">
        <v>413</v>
      </c>
      <c r="CK21" s="125">
        <v>340</v>
      </c>
      <c r="CL21" s="125">
        <v>329</v>
      </c>
      <c r="CM21" s="125">
        <v>247</v>
      </c>
      <c r="CN21" s="125">
        <v>183</v>
      </c>
      <c r="CO21" s="125">
        <v>168</v>
      </c>
      <c r="CP21" s="125">
        <v>143</v>
      </c>
      <c r="CQ21" s="125">
        <v>98</v>
      </c>
      <c r="CR21" s="125">
        <v>97</v>
      </c>
      <c r="CS21" s="125">
        <v>63</v>
      </c>
      <c r="CT21" s="125">
        <v>49</v>
      </c>
      <c r="CU21" s="125">
        <v>28</v>
      </c>
      <c r="CV21" s="125">
        <v>30</v>
      </c>
      <c r="CW21" s="125">
        <v>14</v>
      </c>
      <c r="CX21" s="125">
        <v>6</v>
      </c>
      <c r="CY21" s="125">
        <v>12</v>
      </c>
      <c r="CZ21" s="126">
        <v>63992</v>
      </c>
    </row>
    <row r="22" spans="1:227" s="5" customFormat="1" ht="11.25" customHeight="1" x14ac:dyDescent="0.15">
      <c r="A22" s="160"/>
      <c r="B22" s="112" t="s">
        <v>14</v>
      </c>
      <c r="C22" s="114">
        <v>451</v>
      </c>
      <c r="D22" s="114">
        <v>470</v>
      </c>
      <c r="E22" s="114">
        <v>523</v>
      </c>
      <c r="F22" s="114">
        <v>570</v>
      </c>
      <c r="G22" s="114">
        <v>616</v>
      </c>
      <c r="H22" s="114">
        <v>569</v>
      </c>
      <c r="I22" s="114">
        <v>613</v>
      </c>
      <c r="J22" s="114">
        <v>570</v>
      </c>
      <c r="K22" s="114">
        <v>607</v>
      </c>
      <c r="L22" s="114">
        <v>594</v>
      </c>
      <c r="M22" s="114">
        <v>622</v>
      </c>
      <c r="N22" s="114">
        <v>604</v>
      </c>
      <c r="O22" s="114">
        <v>634</v>
      </c>
      <c r="P22" s="114">
        <v>624</v>
      </c>
      <c r="Q22" s="114">
        <v>659</v>
      </c>
      <c r="R22" s="114">
        <v>584</v>
      </c>
      <c r="S22" s="114">
        <v>656</v>
      </c>
      <c r="T22" s="114">
        <v>652</v>
      </c>
      <c r="U22" s="114">
        <v>644</v>
      </c>
      <c r="V22" s="114">
        <v>605</v>
      </c>
      <c r="W22" s="114">
        <v>654</v>
      </c>
      <c r="X22" s="114">
        <v>544</v>
      </c>
      <c r="Y22" s="114">
        <v>558</v>
      </c>
      <c r="Z22" s="114">
        <v>486</v>
      </c>
      <c r="AA22" s="114">
        <v>513</v>
      </c>
      <c r="AB22" s="114">
        <v>512</v>
      </c>
      <c r="AC22" s="114">
        <v>522</v>
      </c>
      <c r="AD22" s="114">
        <v>520</v>
      </c>
      <c r="AE22" s="114">
        <v>569</v>
      </c>
      <c r="AF22" s="114">
        <v>531</v>
      </c>
      <c r="AG22" s="114">
        <v>543</v>
      </c>
      <c r="AH22" s="114">
        <v>583</v>
      </c>
      <c r="AI22" s="114">
        <v>661</v>
      </c>
      <c r="AJ22" s="114">
        <v>679</v>
      </c>
      <c r="AK22" s="114">
        <v>686</v>
      </c>
      <c r="AL22" s="114">
        <v>705</v>
      </c>
      <c r="AM22" s="114">
        <v>769</v>
      </c>
      <c r="AN22" s="114">
        <v>761</v>
      </c>
      <c r="AO22" s="114">
        <v>789</v>
      </c>
      <c r="AP22" s="114">
        <v>748</v>
      </c>
      <c r="AQ22" s="114">
        <v>769</v>
      </c>
      <c r="AR22" s="114">
        <v>910</v>
      </c>
      <c r="AS22" s="114">
        <v>890</v>
      </c>
      <c r="AT22" s="114">
        <v>840</v>
      </c>
      <c r="AU22" s="114">
        <v>842</v>
      </c>
      <c r="AV22" s="114">
        <v>922</v>
      </c>
      <c r="AW22" s="114">
        <v>939</v>
      </c>
      <c r="AX22" s="114">
        <v>980</v>
      </c>
      <c r="AY22" s="114">
        <v>979</v>
      </c>
      <c r="AZ22" s="114">
        <v>968</v>
      </c>
      <c r="BA22" s="114">
        <v>972</v>
      </c>
      <c r="BB22" s="114">
        <v>936</v>
      </c>
      <c r="BC22" s="114">
        <v>883</v>
      </c>
      <c r="BD22" s="114">
        <v>1014</v>
      </c>
      <c r="BE22" s="114">
        <v>751</v>
      </c>
      <c r="BF22" s="114">
        <v>929</v>
      </c>
      <c r="BG22" s="114">
        <v>870</v>
      </c>
      <c r="BH22" s="114">
        <v>1012</v>
      </c>
      <c r="BI22" s="114">
        <v>904</v>
      </c>
      <c r="BJ22" s="114">
        <v>924</v>
      </c>
      <c r="BK22" s="114">
        <v>938</v>
      </c>
      <c r="BL22" s="114">
        <v>992</v>
      </c>
      <c r="BM22" s="114">
        <v>984</v>
      </c>
      <c r="BN22" s="114">
        <v>930</v>
      </c>
      <c r="BO22" s="114">
        <v>941</v>
      </c>
      <c r="BP22" s="114">
        <v>947</v>
      </c>
      <c r="BQ22" s="114">
        <v>1028</v>
      </c>
      <c r="BR22" s="114">
        <v>1022</v>
      </c>
      <c r="BS22" s="114">
        <v>1091</v>
      </c>
      <c r="BT22" s="114">
        <v>1175</v>
      </c>
      <c r="BU22" s="114">
        <v>1122</v>
      </c>
      <c r="BV22" s="114">
        <v>1236</v>
      </c>
      <c r="BW22" s="114">
        <v>1178</v>
      </c>
      <c r="BX22" s="114">
        <v>1159</v>
      </c>
      <c r="BY22" s="114">
        <v>826</v>
      </c>
      <c r="BZ22" s="114">
        <v>634</v>
      </c>
      <c r="CA22" s="114">
        <v>861</v>
      </c>
      <c r="CB22" s="114">
        <v>780</v>
      </c>
      <c r="CC22" s="114">
        <v>797</v>
      </c>
      <c r="CD22" s="114">
        <v>800</v>
      </c>
      <c r="CE22" s="114">
        <v>796</v>
      </c>
      <c r="CF22" s="114">
        <v>737</v>
      </c>
      <c r="CG22" s="114">
        <v>707</v>
      </c>
      <c r="CH22" s="114">
        <v>683</v>
      </c>
      <c r="CI22" s="114">
        <v>622</v>
      </c>
      <c r="CJ22" s="114">
        <v>675</v>
      </c>
      <c r="CK22" s="114">
        <v>626</v>
      </c>
      <c r="CL22" s="114">
        <v>608</v>
      </c>
      <c r="CM22" s="114">
        <v>537</v>
      </c>
      <c r="CN22" s="114">
        <v>479</v>
      </c>
      <c r="CO22" s="114">
        <v>422</v>
      </c>
      <c r="CP22" s="114">
        <v>373</v>
      </c>
      <c r="CQ22" s="114">
        <v>345</v>
      </c>
      <c r="CR22" s="114">
        <v>287</v>
      </c>
      <c r="CS22" s="114">
        <v>235</v>
      </c>
      <c r="CT22" s="114">
        <v>209</v>
      </c>
      <c r="CU22" s="114">
        <v>146</v>
      </c>
      <c r="CV22" s="114">
        <v>121</v>
      </c>
      <c r="CW22" s="114">
        <v>82</v>
      </c>
      <c r="CX22" s="114">
        <v>48</v>
      </c>
      <c r="CY22" s="114">
        <v>103</v>
      </c>
      <c r="CZ22" s="127">
        <v>70716</v>
      </c>
    </row>
    <row r="23" spans="1:227" s="5" customFormat="1" ht="11.25" customHeight="1" x14ac:dyDescent="0.15">
      <c r="A23" s="160"/>
      <c r="B23" s="116" t="s">
        <v>15</v>
      </c>
      <c r="C23" s="128">
        <v>925</v>
      </c>
      <c r="D23" s="128">
        <v>1015</v>
      </c>
      <c r="E23" s="128">
        <v>1080</v>
      </c>
      <c r="F23" s="128">
        <v>1187</v>
      </c>
      <c r="G23" s="128">
        <v>1204</v>
      </c>
      <c r="H23" s="128">
        <v>1173</v>
      </c>
      <c r="I23" s="128">
        <v>1242</v>
      </c>
      <c r="J23" s="128">
        <v>1213</v>
      </c>
      <c r="K23" s="128">
        <v>1264</v>
      </c>
      <c r="L23" s="128">
        <v>1284</v>
      </c>
      <c r="M23" s="128">
        <v>1285</v>
      </c>
      <c r="N23" s="128">
        <v>1290</v>
      </c>
      <c r="O23" s="128">
        <v>1327</v>
      </c>
      <c r="P23" s="128">
        <v>1276</v>
      </c>
      <c r="Q23" s="128">
        <v>1339</v>
      </c>
      <c r="R23" s="128">
        <v>1265</v>
      </c>
      <c r="S23" s="128">
        <v>1368</v>
      </c>
      <c r="T23" s="128">
        <v>1369</v>
      </c>
      <c r="U23" s="128">
        <v>1308</v>
      </c>
      <c r="V23" s="128">
        <v>1198</v>
      </c>
      <c r="W23" s="128">
        <v>1187</v>
      </c>
      <c r="X23" s="128">
        <v>1095</v>
      </c>
      <c r="Y23" s="128">
        <v>1109</v>
      </c>
      <c r="Z23" s="128">
        <v>986</v>
      </c>
      <c r="AA23" s="128">
        <v>1035</v>
      </c>
      <c r="AB23" s="128">
        <v>1020</v>
      </c>
      <c r="AC23" s="128">
        <v>1043</v>
      </c>
      <c r="AD23" s="128">
        <v>1044</v>
      </c>
      <c r="AE23" s="128">
        <v>1160</v>
      </c>
      <c r="AF23" s="128">
        <v>1105</v>
      </c>
      <c r="AG23" s="128">
        <v>1111</v>
      </c>
      <c r="AH23" s="128">
        <v>1175</v>
      </c>
      <c r="AI23" s="128">
        <v>1307</v>
      </c>
      <c r="AJ23" s="128">
        <v>1338</v>
      </c>
      <c r="AK23" s="128">
        <v>1355</v>
      </c>
      <c r="AL23" s="128">
        <v>1382</v>
      </c>
      <c r="AM23" s="128">
        <v>1535</v>
      </c>
      <c r="AN23" s="128">
        <v>1488</v>
      </c>
      <c r="AO23" s="128">
        <v>1541</v>
      </c>
      <c r="AP23" s="128">
        <v>1542</v>
      </c>
      <c r="AQ23" s="128">
        <v>1539</v>
      </c>
      <c r="AR23" s="128">
        <v>1753</v>
      </c>
      <c r="AS23" s="128">
        <v>1756</v>
      </c>
      <c r="AT23" s="128">
        <v>1693</v>
      </c>
      <c r="AU23" s="128">
        <v>1652</v>
      </c>
      <c r="AV23" s="128">
        <v>1802</v>
      </c>
      <c r="AW23" s="128">
        <v>1900</v>
      </c>
      <c r="AX23" s="128">
        <v>1899</v>
      </c>
      <c r="AY23" s="128">
        <v>1951</v>
      </c>
      <c r="AZ23" s="128">
        <v>1886</v>
      </c>
      <c r="BA23" s="128">
        <v>1865</v>
      </c>
      <c r="BB23" s="128">
        <v>1784</v>
      </c>
      <c r="BC23" s="128">
        <v>1669</v>
      </c>
      <c r="BD23" s="128">
        <v>1944</v>
      </c>
      <c r="BE23" s="128">
        <v>1431</v>
      </c>
      <c r="BF23" s="128">
        <v>1745</v>
      </c>
      <c r="BG23" s="128">
        <v>1663</v>
      </c>
      <c r="BH23" s="128">
        <v>1860</v>
      </c>
      <c r="BI23" s="128">
        <v>1695</v>
      </c>
      <c r="BJ23" s="128">
        <v>1786</v>
      </c>
      <c r="BK23" s="128">
        <v>1853</v>
      </c>
      <c r="BL23" s="128">
        <v>1881</v>
      </c>
      <c r="BM23" s="128">
        <v>1906</v>
      </c>
      <c r="BN23" s="128">
        <v>1763</v>
      </c>
      <c r="BO23" s="128">
        <v>1872</v>
      </c>
      <c r="BP23" s="128">
        <v>1926</v>
      </c>
      <c r="BQ23" s="128">
        <v>1963</v>
      </c>
      <c r="BR23" s="128">
        <v>2091</v>
      </c>
      <c r="BS23" s="128">
        <v>2053</v>
      </c>
      <c r="BT23" s="128">
        <v>2215</v>
      </c>
      <c r="BU23" s="128">
        <v>2133</v>
      </c>
      <c r="BV23" s="128">
        <v>2337</v>
      </c>
      <c r="BW23" s="128">
        <v>2224</v>
      </c>
      <c r="BX23" s="128">
        <v>2146</v>
      </c>
      <c r="BY23" s="128">
        <v>1549</v>
      </c>
      <c r="BZ23" s="128">
        <v>1182</v>
      </c>
      <c r="CA23" s="128">
        <v>1530</v>
      </c>
      <c r="CB23" s="128">
        <v>1385</v>
      </c>
      <c r="CC23" s="128">
        <v>1409</v>
      </c>
      <c r="CD23" s="128">
        <v>1412</v>
      </c>
      <c r="CE23" s="128">
        <v>1354</v>
      </c>
      <c r="CF23" s="128">
        <v>1249</v>
      </c>
      <c r="CG23" s="128">
        <v>1132</v>
      </c>
      <c r="CH23" s="128">
        <v>1164</v>
      </c>
      <c r="CI23" s="128">
        <v>1020</v>
      </c>
      <c r="CJ23" s="128">
        <v>1088</v>
      </c>
      <c r="CK23" s="128">
        <v>966</v>
      </c>
      <c r="CL23" s="128">
        <v>937</v>
      </c>
      <c r="CM23" s="128">
        <v>784</v>
      </c>
      <c r="CN23" s="128">
        <v>662</v>
      </c>
      <c r="CO23" s="128">
        <v>590</v>
      </c>
      <c r="CP23" s="128">
        <v>516</v>
      </c>
      <c r="CQ23" s="128">
        <v>443</v>
      </c>
      <c r="CR23" s="128">
        <v>384</v>
      </c>
      <c r="CS23" s="128">
        <v>298</v>
      </c>
      <c r="CT23" s="128">
        <v>258</v>
      </c>
      <c r="CU23" s="128">
        <v>174</v>
      </c>
      <c r="CV23" s="128">
        <v>151</v>
      </c>
      <c r="CW23" s="128">
        <v>96</v>
      </c>
      <c r="CX23" s="128">
        <v>54</v>
      </c>
      <c r="CY23" s="128">
        <v>115</v>
      </c>
      <c r="CZ23" s="128">
        <v>134708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&amp;L&amp;P/5&amp;C町別・年齢各歳別（1歳毎）人口&amp;R令和3年2月1日現在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47" activePane="bottomLeft" state="frozen"/>
      <selection pane="bottomLeft" sqref="A1:XFD1048576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8" t="s">
        <v>45</v>
      </c>
      <c r="B2" s="10" t="s">
        <v>13</v>
      </c>
      <c r="C2" s="89">
        <v>1674</v>
      </c>
      <c r="D2" s="89">
        <v>1927</v>
      </c>
      <c r="E2" s="89">
        <v>1507</v>
      </c>
      <c r="F2" s="89">
        <v>1984</v>
      </c>
      <c r="G2" s="89">
        <v>2494</v>
      </c>
      <c r="H2" s="89">
        <v>2227</v>
      </c>
      <c r="I2" s="89">
        <v>2455</v>
      </c>
      <c r="J2" s="89">
        <v>1931</v>
      </c>
      <c r="K2" s="89">
        <v>947</v>
      </c>
      <c r="L2" s="89">
        <v>183</v>
      </c>
      <c r="M2" s="89">
        <v>6</v>
      </c>
      <c r="N2" s="142">
        <v>17335</v>
      </c>
    </row>
    <row r="3" spans="1:14" s="52" customFormat="1" ht="13.5" customHeight="1" outlineLevel="1" x14ac:dyDescent="0.15">
      <c r="A3" s="169"/>
      <c r="B3" s="11" t="s">
        <v>14</v>
      </c>
      <c r="C3" s="87">
        <v>1538</v>
      </c>
      <c r="D3" s="87">
        <v>1708</v>
      </c>
      <c r="E3" s="87">
        <v>1625</v>
      </c>
      <c r="F3" s="87">
        <v>2053</v>
      </c>
      <c r="G3" s="87">
        <v>2648</v>
      </c>
      <c r="H3" s="87">
        <v>2647</v>
      </c>
      <c r="I3" s="87">
        <v>2628</v>
      </c>
      <c r="J3" s="87">
        <v>2457</v>
      </c>
      <c r="K3" s="87">
        <v>1657</v>
      </c>
      <c r="L3" s="87">
        <v>552</v>
      </c>
      <c r="M3" s="87">
        <v>37</v>
      </c>
      <c r="N3" s="143">
        <v>19550</v>
      </c>
    </row>
    <row r="4" spans="1:14" s="52" customFormat="1" ht="13.5" customHeight="1" outlineLevel="1" x14ac:dyDescent="0.15">
      <c r="A4" s="170"/>
      <c r="B4" s="12" t="s">
        <v>15</v>
      </c>
      <c r="C4" s="88">
        <v>3212</v>
      </c>
      <c r="D4" s="88">
        <v>3635</v>
      </c>
      <c r="E4" s="88">
        <v>3132</v>
      </c>
      <c r="F4" s="88">
        <v>4037</v>
      </c>
      <c r="G4" s="88">
        <v>5142</v>
      </c>
      <c r="H4" s="88">
        <v>4874</v>
      </c>
      <c r="I4" s="88">
        <v>5083</v>
      </c>
      <c r="J4" s="88">
        <v>4388</v>
      </c>
      <c r="K4" s="88">
        <v>2604</v>
      </c>
      <c r="L4" s="88">
        <v>735</v>
      </c>
      <c r="M4" s="88">
        <v>43</v>
      </c>
      <c r="N4" s="144">
        <v>36885</v>
      </c>
    </row>
    <row r="5" spans="1:14" s="54" customFormat="1" outlineLevel="1" x14ac:dyDescent="0.15">
      <c r="A5" s="168" t="s">
        <v>44</v>
      </c>
      <c r="B5" s="10" t="s">
        <v>13</v>
      </c>
      <c r="C5" s="89">
        <v>493</v>
      </c>
      <c r="D5" s="89">
        <v>620</v>
      </c>
      <c r="E5" s="89">
        <v>462</v>
      </c>
      <c r="F5" s="89">
        <v>565</v>
      </c>
      <c r="G5" s="89">
        <v>718</v>
      </c>
      <c r="H5" s="89">
        <v>616</v>
      </c>
      <c r="I5" s="89">
        <v>565</v>
      </c>
      <c r="J5" s="89">
        <v>450</v>
      </c>
      <c r="K5" s="89">
        <v>222</v>
      </c>
      <c r="L5" s="89">
        <v>33</v>
      </c>
      <c r="M5" s="89">
        <v>0</v>
      </c>
      <c r="N5" s="142">
        <v>4744</v>
      </c>
    </row>
    <row r="6" spans="1:14" s="54" customFormat="1" outlineLevel="1" x14ac:dyDescent="0.15">
      <c r="A6" s="169"/>
      <c r="B6" s="11" t="s">
        <v>14</v>
      </c>
      <c r="C6" s="87">
        <v>486</v>
      </c>
      <c r="D6" s="87">
        <v>584</v>
      </c>
      <c r="E6" s="87">
        <v>442</v>
      </c>
      <c r="F6" s="87">
        <v>524</v>
      </c>
      <c r="G6" s="87">
        <v>719</v>
      </c>
      <c r="H6" s="87">
        <v>626</v>
      </c>
      <c r="I6" s="87">
        <v>558</v>
      </c>
      <c r="J6" s="87">
        <v>590</v>
      </c>
      <c r="K6" s="87">
        <v>337</v>
      </c>
      <c r="L6" s="87">
        <v>109</v>
      </c>
      <c r="M6" s="87">
        <v>4</v>
      </c>
      <c r="N6" s="143">
        <v>4979</v>
      </c>
    </row>
    <row r="7" spans="1:14" s="54" customFormat="1" outlineLevel="1" x14ac:dyDescent="0.15">
      <c r="A7" s="170"/>
      <c r="B7" s="12" t="s">
        <v>15</v>
      </c>
      <c r="C7" s="88">
        <v>979</v>
      </c>
      <c r="D7" s="88">
        <v>1204</v>
      </c>
      <c r="E7" s="88">
        <v>904</v>
      </c>
      <c r="F7" s="88">
        <v>1089</v>
      </c>
      <c r="G7" s="88">
        <v>1437</v>
      </c>
      <c r="H7" s="88">
        <v>1242</v>
      </c>
      <c r="I7" s="88">
        <v>1123</v>
      </c>
      <c r="J7" s="88">
        <v>1040</v>
      </c>
      <c r="K7" s="88">
        <v>559</v>
      </c>
      <c r="L7" s="88">
        <v>142</v>
      </c>
      <c r="M7" s="88">
        <v>4</v>
      </c>
      <c r="N7" s="144">
        <v>9723</v>
      </c>
    </row>
    <row r="8" spans="1:14" s="54" customFormat="1" outlineLevel="1" x14ac:dyDescent="0.15">
      <c r="A8" s="168" t="s">
        <v>43</v>
      </c>
      <c r="B8" s="10" t="s">
        <v>13</v>
      </c>
      <c r="C8" s="89">
        <v>236</v>
      </c>
      <c r="D8" s="89">
        <v>235</v>
      </c>
      <c r="E8" s="89">
        <v>240</v>
      </c>
      <c r="F8" s="89">
        <v>276</v>
      </c>
      <c r="G8" s="89">
        <v>380</v>
      </c>
      <c r="H8" s="89">
        <v>326</v>
      </c>
      <c r="I8" s="89">
        <v>412</v>
      </c>
      <c r="J8" s="89">
        <v>385</v>
      </c>
      <c r="K8" s="89">
        <v>149</v>
      </c>
      <c r="L8" s="89">
        <v>24</v>
      </c>
      <c r="M8" s="89">
        <v>0</v>
      </c>
      <c r="N8" s="142">
        <v>2663</v>
      </c>
    </row>
    <row r="9" spans="1:14" s="54" customFormat="1" outlineLevel="1" x14ac:dyDescent="0.15">
      <c r="A9" s="169"/>
      <c r="B9" s="11" t="s">
        <v>14</v>
      </c>
      <c r="C9" s="87">
        <v>238</v>
      </c>
      <c r="D9" s="87">
        <v>216</v>
      </c>
      <c r="E9" s="87">
        <v>222</v>
      </c>
      <c r="F9" s="87">
        <v>272</v>
      </c>
      <c r="G9" s="87">
        <v>350</v>
      </c>
      <c r="H9" s="87">
        <v>351</v>
      </c>
      <c r="I9" s="87">
        <v>424</v>
      </c>
      <c r="J9" s="87">
        <v>396</v>
      </c>
      <c r="K9" s="87">
        <v>274</v>
      </c>
      <c r="L9" s="87">
        <v>86</v>
      </c>
      <c r="M9" s="87">
        <v>3</v>
      </c>
      <c r="N9" s="143">
        <v>2832</v>
      </c>
    </row>
    <row r="10" spans="1:14" s="54" customFormat="1" outlineLevel="1" x14ac:dyDescent="0.15">
      <c r="A10" s="170"/>
      <c r="B10" s="12" t="s">
        <v>15</v>
      </c>
      <c r="C10" s="88">
        <v>474</v>
      </c>
      <c r="D10" s="88">
        <v>451</v>
      </c>
      <c r="E10" s="88">
        <v>462</v>
      </c>
      <c r="F10" s="88">
        <v>548</v>
      </c>
      <c r="G10" s="88">
        <v>730</v>
      </c>
      <c r="H10" s="88">
        <v>677</v>
      </c>
      <c r="I10" s="88">
        <v>836</v>
      </c>
      <c r="J10" s="88">
        <v>781</v>
      </c>
      <c r="K10" s="88">
        <v>423</v>
      </c>
      <c r="L10" s="88">
        <v>110</v>
      </c>
      <c r="M10" s="88">
        <v>3</v>
      </c>
      <c r="N10" s="144">
        <v>5495</v>
      </c>
    </row>
    <row r="11" spans="1:14" s="54" customFormat="1" outlineLevel="1" x14ac:dyDescent="0.15">
      <c r="A11" s="168" t="s">
        <v>42</v>
      </c>
      <c r="B11" s="10" t="s">
        <v>13</v>
      </c>
      <c r="C11" s="89">
        <v>107</v>
      </c>
      <c r="D11" s="89">
        <v>149</v>
      </c>
      <c r="E11" s="89">
        <v>126</v>
      </c>
      <c r="F11" s="89">
        <v>145</v>
      </c>
      <c r="G11" s="89">
        <v>209</v>
      </c>
      <c r="H11" s="89">
        <v>282</v>
      </c>
      <c r="I11" s="89">
        <v>332</v>
      </c>
      <c r="J11" s="89">
        <v>290</v>
      </c>
      <c r="K11" s="89">
        <v>159</v>
      </c>
      <c r="L11" s="89">
        <v>44</v>
      </c>
      <c r="M11" s="89">
        <v>2</v>
      </c>
      <c r="N11" s="142">
        <v>1845</v>
      </c>
    </row>
    <row r="12" spans="1:14" s="54" customFormat="1" outlineLevel="1" x14ac:dyDescent="0.15">
      <c r="A12" s="169"/>
      <c r="B12" s="11" t="s">
        <v>14</v>
      </c>
      <c r="C12" s="87">
        <v>135</v>
      </c>
      <c r="D12" s="87">
        <v>143</v>
      </c>
      <c r="E12" s="87">
        <v>141</v>
      </c>
      <c r="F12" s="87">
        <v>132</v>
      </c>
      <c r="G12" s="87">
        <v>211</v>
      </c>
      <c r="H12" s="87">
        <v>283</v>
      </c>
      <c r="I12" s="87">
        <v>323</v>
      </c>
      <c r="J12" s="87">
        <v>317</v>
      </c>
      <c r="K12" s="87">
        <v>314</v>
      </c>
      <c r="L12" s="87">
        <v>146</v>
      </c>
      <c r="M12" s="87">
        <v>7</v>
      </c>
      <c r="N12" s="143">
        <v>2152</v>
      </c>
    </row>
    <row r="13" spans="1:14" s="54" customFormat="1" outlineLevel="1" x14ac:dyDescent="0.15">
      <c r="A13" s="170"/>
      <c r="B13" s="12" t="s">
        <v>15</v>
      </c>
      <c r="C13" s="88">
        <v>242</v>
      </c>
      <c r="D13" s="88">
        <v>292</v>
      </c>
      <c r="E13" s="88">
        <v>267</v>
      </c>
      <c r="F13" s="88">
        <v>277</v>
      </c>
      <c r="G13" s="88">
        <v>420</v>
      </c>
      <c r="H13" s="88">
        <v>565</v>
      </c>
      <c r="I13" s="88">
        <v>655</v>
      </c>
      <c r="J13" s="88">
        <v>607</v>
      </c>
      <c r="K13" s="88">
        <v>473</v>
      </c>
      <c r="L13" s="88">
        <v>190</v>
      </c>
      <c r="M13" s="88">
        <v>9</v>
      </c>
      <c r="N13" s="144">
        <v>3997</v>
      </c>
    </row>
    <row r="14" spans="1:14" s="54" customFormat="1" outlineLevel="1" x14ac:dyDescent="0.15">
      <c r="A14" s="168" t="s">
        <v>41</v>
      </c>
      <c r="B14" s="10" t="s">
        <v>13</v>
      </c>
      <c r="C14" s="89">
        <v>1594</v>
      </c>
      <c r="D14" s="89">
        <v>1619</v>
      </c>
      <c r="E14" s="89">
        <v>1270</v>
      </c>
      <c r="F14" s="89">
        <v>1618</v>
      </c>
      <c r="G14" s="89">
        <v>2098</v>
      </c>
      <c r="H14" s="89">
        <v>1717</v>
      </c>
      <c r="I14" s="89">
        <v>1534</v>
      </c>
      <c r="J14" s="89">
        <v>1465</v>
      </c>
      <c r="K14" s="89">
        <v>830</v>
      </c>
      <c r="L14" s="89">
        <v>110</v>
      </c>
      <c r="M14" s="89">
        <v>1</v>
      </c>
      <c r="N14" s="142">
        <v>13856</v>
      </c>
    </row>
    <row r="15" spans="1:14" s="54" customFormat="1" outlineLevel="1" x14ac:dyDescent="0.15">
      <c r="A15" s="169"/>
      <c r="B15" s="11" t="s">
        <v>14</v>
      </c>
      <c r="C15" s="87">
        <v>1417</v>
      </c>
      <c r="D15" s="87">
        <v>1688</v>
      </c>
      <c r="E15" s="87">
        <v>1149</v>
      </c>
      <c r="F15" s="87">
        <v>1622</v>
      </c>
      <c r="G15" s="87">
        <v>2204</v>
      </c>
      <c r="H15" s="87">
        <v>1952</v>
      </c>
      <c r="I15" s="87">
        <v>1812</v>
      </c>
      <c r="J15" s="87">
        <v>1846</v>
      </c>
      <c r="K15" s="87">
        <v>1077</v>
      </c>
      <c r="L15" s="87">
        <v>288</v>
      </c>
      <c r="M15" s="87">
        <v>7</v>
      </c>
      <c r="N15" s="143">
        <v>15062</v>
      </c>
    </row>
    <row r="16" spans="1:14" s="54" customFormat="1" outlineLevel="1" x14ac:dyDescent="0.15">
      <c r="A16" s="170"/>
      <c r="B16" s="12" t="s">
        <v>15</v>
      </c>
      <c r="C16" s="88">
        <v>3011</v>
      </c>
      <c r="D16" s="88">
        <v>3307</v>
      </c>
      <c r="E16" s="88">
        <v>2419</v>
      </c>
      <c r="F16" s="88">
        <v>3240</v>
      </c>
      <c r="G16" s="88">
        <v>4302</v>
      </c>
      <c r="H16" s="88">
        <v>3669</v>
      </c>
      <c r="I16" s="88">
        <v>3346</v>
      </c>
      <c r="J16" s="88">
        <v>3311</v>
      </c>
      <c r="K16" s="88">
        <v>1907</v>
      </c>
      <c r="L16" s="88">
        <v>398</v>
      </c>
      <c r="M16" s="88">
        <v>8</v>
      </c>
      <c r="N16" s="144">
        <v>28918</v>
      </c>
    </row>
    <row r="17" spans="1:14" s="54" customFormat="1" outlineLevel="1" x14ac:dyDescent="0.15">
      <c r="A17" s="168" t="s">
        <v>40</v>
      </c>
      <c r="B17" s="10" t="s">
        <v>13</v>
      </c>
      <c r="C17" s="89">
        <v>52</v>
      </c>
      <c r="D17" s="89">
        <v>64</v>
      </c>
      <c r="E17" s="89">
        <v>59</v>
      </c>
      <c r="F17" s="89">
        <v>67</v>
      </c>
      <c r="G17" s="89">
        <v>118</v>
      </c>
      <c r="H17" s="89">
        <v>167</v>
      </c>
      <c r="I17" s="89">
        <v>204</v>
      </c>
      <c r="J17" s="89">
        <v>138</v>
      </c>
      <c r="K17" s="89">
        <v>85</v>
      </c>
      <c r="L17" s="89">
        <v>11</v>
      </c>
      <c r="M17" s="89">
        <v>0</v>
      </c>
      <c r="N17" s="142">
        <v>965</v>
      </c>
    </row>
    <row r="18" spans="1:14" s="54" customFormat="1" outlineLevel="1" x14ac:dyDescent="0.15">
      <c r="A18" s="169"/>
      <c r="B18" s="11" t="s">
        <v>14</v>
      </c>
      <c r="C18" s="87">
        <v>55</v>
      </c>
      <c r="D18" s="87">
        <v>56</v>
      </c>
      <c r="E18" s="87">
        <v>67</v>
      </c>
      <c r="F18" s="87">
        <v>85</v>
      </c>
      <c r="G18" s="87">
        <v>91</v>
      </c>
      <c r="H18" s="87">
        <v>147</v>
      </c>
      <c r="I18" s="87">
        <v>175</v>
      </c>
      <c r="J18" s="87">
        <v>173</v>
      </c>
      <c r="K18" s="87">
        <v>158</v>
      </c>
      <c r="L18" s="87">
        <v>47</v>
      </c>
      <c r="M18" s="87">
        <v>0</v>
      </c>
      <c r="N18" s="143">
        <v>1054</v>
      </c>
    </row>
    <row r="19" spans="1:14" s="54" customFormat="1" outlineLevel="1" x14ac:dyDescent="0.15">
      <c r="A19" s="170"/>
      <c r="B19" s="12" t="s">
        <v>15</v>
      </c>
      <c r="C19" s="88">
        <v>107</v>
      </c>
      <c r="D19" s="88">
        <v>120</v>
      </c>
      <c r="E19" s="88">
        <v>126</v>
      </c>
      <c r="F19" s="88">
        <v>152</v>
      </c>
      <c r="G19" s="88">
        <v>209</v>
      </c>
      <c r="H19" s="88">
        <v>314</v>
      </c>
      <c r="I19" s="88">
        <v>379</v>
      </c>
      <c r="J19" s="88">
        <v>311</v>
      </c>
      <c r="K19" s="88">
        <v>243</v>
      </c>
      <c r="L19" s="88">
        <v>58</v>
      </c>
      <c r="M19" s="88">
        <v>0</v>
      </c>
      <c r="N19" s="144">
        <v>2019</v>
      </c>
    </row>
    <row r="20" spans="1:14" s="54" customFormat="1" outlineLevel="1" x14ac:dyDescent="0.15">
      <c r="A20" s="168" t="s">
        <v>39</v>
      </c>
      <c r="B20" s="10" t="s">
        <v>13</v>
      </c>
      <c r="C20" s="89">
        <v>171</v>
      </c>
      <c r="D20" s="89">
        <v>185</v>
      </c>
      <c r="E20" s="89">
        <v>172</v>
      </c>
      <c r="F20" s="89">
        <v>234</v>
      </c>
      <c r="G20" s="89">
        <v>293</v>
      </c>
      <c r="H20" s="89">
        <v>314</v>
      </c>
      <c r="I20" s="89">
        <v>461</v>
      </c>
      <c r="J20" s="89">
        <v>359</v>
      </c>
      <c r="K20" s="89">
        <v>183</v>
      </c>
      <c r="L20" s="89">
        <v>38</v>
      </c>
      <c r="M20" s="89">
        <v>0</v>
      </c>
      <c r="N20" s="142">
        <v>2410</v>
      </c>
    </row>
    <row r="21" spans="1:14" s="54" customFormat="1" outlineLevel="1" x14ac:dyDescent="0.15">
      <c r="A21" s="169"/>
      <c r="B21" s="11" t="s">
        <v>14</v>
      </c>
      <c r="C21" s="154">
        <v>199</v>
      </c>
      <c r="D21" s="154">
        <v>182</v>
      </c>
      <c r="E21" s="154">
        <v>183</v>
      </c>
      <c r="F21" s="154">
        <v>239</v>
      </c>
      <c r="G21" s="154">
        <v>286</v>
      </c>
      <c r="H21" s="154">
        <v>367</v>
      </c>
      <c r="I21" s="154">
        <v>442</v>
      </c>
      <c r="J21" s="154">
        <v>400</v>
      </c>
      <c r="K21" s="154">
        <v>326</v>
      </c>
      <c r="L21" s="154">
        <v>113</v>
      </c>
      <c r="M21" s="154">
        <v>1</v>
      </c>
      <c r="N21" s="145">
        <v>2738</v>
      </c>
    </row>
    <row r="22" spans="1:14" s="54" customFormat="1" outlineLevel="1" x14ac:dyDescent="0.15">
      <c r="A22" s="170"/>
      <c r="B22" s="12" t="s">
        <v>15</v>
      </c>
      <c r="C22" s="88">
        <v>370</v>
      </c>
      <c r="D22" s="88">
        <v>367</v>
      </c>
      <c r="E22" s="88">
        <v>355</v>
      </c>
      <c r="F22" s="88">
        <v>473</v>
      </c>
      <c r="G22" s="88">
        <v>579</v>
      </c>
      <c r="H22" s="88">
        <v>681</v>
      </c>
      <c r="I22" s="88">
        <v>903</v>
      </c>
      <c r="J22" s="88">
        <v>759</v>
      </c>
      <c r="K22" s="88">
        <v>509</v>
      </c>
      <c r="L22" s="88">
        <v>151</v>
      </c>
      <c r="M22" s="88">
        <v>1</v>
      </c>
      <c r="N22" s="144">
        <v>5148</v>
      </c>
    </row>
    <row r="23" spans="1:14" s="52" customFormat="1" ht="13.5" customHeight="1" x14ac:dyDescent="0.15">
      <c r="A23" s="163" t="s">
        <v>32</v>
      </c>
      <c r="B23" s="1" t="s">
        <v>13</v>
      </c>
      <c r="C23" s="30">
        <v>4327</v>
      </c>
      <c r="D23" s="30">
        <v>4799</v>
      </c>
      <c r="E23" s="30">
        <v>3836</v>
      </c>
      <c r="F23" s="30">
        <v>4889</v>
      </c>
      <c r="G23" s="30">
        <v>6310</v>
      </c>
      <c r="H23" s="30">
        <v>5649</v>
      </c>
      <c r="I23" s="30">
        <v>5963</v>
      </c>
      <c r="J23" s="30">
        <v>5018</v>
      </c>
      <c r="K23" s="30">
        <v>2575</v>
      </c>
      <c r="L23" s="30">
        <v>443</v>
      </c>
      <c r="M23" s="30">
        <v>9</v>
      </c>
      <c r="N23" s="99">
        <v>43818</v>
      </c>
    </row>
    <row r="24" spans="1:14" s="52" customFormat="1" ht="13.5" customHeight="1" x14ac:dyDescent="0.15">
      <c r="A24" s="164"/>
      <c r="B24" s="2" t="s">
        <v>14</v>
      </c>
      <c r="C24" s="35">
        <v>4068</v>
      </c>
      <c r="D24" s="35">
        <v>4577</v>
      </c>
      <c r="E24" s="35">
        <v>3829</v>
      </c>
      <c r="F24" s="35">
        <v>4927</v>
      </c>
      <c r="G24" s="35">
        <v>6509</v>
      </c>
      <c r="H24" s="35">
        <v>6373</v>
      </c>
      <c r="I24" s="35">
        <v>6362</v>
      </c>
      <c r="J24" s="35">
        <v>6179</v>
      </c>
      <c r="K24" s="35">
        <v>4143</v>
      </c>
      <c r="L24" s="35">
        <v>1341</v>
      </c>
      <c r="M24" s="35">
        <v>59</v>
      </c>
      <c r="N24" s="100">
        <v>48367</v>
      </c>
    </row>
    <row r="25" spans="1:14" s="52" customFormat="1" ht="13.5" customHeight="1" x14ac:dyDescent="0.15">
      <c r="A25" s="165"/>
      <c r="B25" s="3" t="s">
        <v>15</v>
      </c>
      <c r="C25" s="39">
        <v>8395</v>
      </c>
      <c r="D25" s="39">
        <v>9376</v>
      </c>
      <c r="E25" s="39">
        <v>7665</v>
      </c>
      <c r="F25" s="39">
        <v>9816</v>
      </c>
      <c r="G25" s="39">
        <v>12819</v>
      </c>
      <c r="H25" s="39">
        <v>12022</v>
      </c>
      <c r="I25" s="39">
        <v>12325</v>
      </c>
      <c r="J25" s="39">
        <v>11197</v>
      </c>
      <c r="K25" s="39">
        <v>6718</v>
      </c>
      <c r="L25" s="39">
        <v>1784</v>
      </c>
      <c r="M25" s="39">
        <v>68</v>
      </c>
      <c r="N25" s="101">
        <v>92185</v>
      </c>
    </row>
    <row r="26" spans="1:14" s="54" customFormat="1" outlineLevel="1" x14ac:dyDescent="0.15">
      <c r="A26" s="168" t="s">
        <v>52</v>
      </c>
      <c r="B26" s="10" t="s">
        <v>13</v>
      </c>
      <c r="C26" s="151">
        <v>618</v>
      </c>
      <c r="D26" s="151">
        <v>689</v>
      </c>
      <c r="E26" s="151">
        <v>535</v>
      </c>
      <c r="F26" s="151">
        <v>748</v>
      </c>
      <c r="G26" s="151">
        <v>877</v>
      </c>
      <c r="H26" s="151">
        <v>718</v>
      </c>
      <c r="I26" s="151">
        <v>948</v>
      </c>
      <c r="J26" s="151">
        <v>989</v>
      </c>
      <c r="K26" s="151">
        <v>329</v>
      </c>
      <c r="L26" s="151">
        <v>69</v>
      </c>
      <c r="M26" s="151">
        <v>1</v>
      </c>
      <c r="N26" s="146">
        <v>6521</v>
      </c>
    </row>
    <row r="27" spans="1:14" s="54" customFormat="1" outlineLevel="1" x14ac:dyDescent="0.15">
      <c r="A27" s="169"/>
      <c r="B27" s="11" t="s">
        <v>14</v>
      </c>
      <c r="C27" s="152">
        <v>580</v>
      </c>
      <c r="D27" s="152">
        <v>557</v>
      </c>
      <c r="E27" s="152">
        <v>548</v>
      </c>
      <c r="F27" s="152">
        <v>767</v>
      </c>
      <c r="G27" s="152">
        <v>914</v>
      </c>
      <c r="H27" s="152">
        <v>797</v>
      </c>
      <c r="I27" s="152">
        <v>1145</v>
      </c>
      <c r="J27" s="152">
        <v>1033</v>
      </c>
      <c r="K27" s="152">
        <v>503</v>
      </c>
      <c r="L27" s="152">
        <v>183</v>
      </c>
      <c r="M27" s="152">
        <v>12</v>
      </c>
      <c r="N27" s="147">
        <v>7039</v>
      </c>
    </row>
    <row r="28" spans="1:14" s="54" customFormat="1" outlineLevel="1" x14ac:dyDescent="0.15">
      <c r="A28" s="170"/>
      <c r="B28" s="12" t="s">
        <v>15</v>
      </c>
      <c r="C28" s="153">
        <v>1198</v>
      </c>
      <c r="D28" s="153">
        <v>1246</v>
      </c>
      <c r="E28" s="153">
        <v>1083</v>
      </c>
      <c r="F28" s="153">
        <v>1515</v>
      </c>
      <c r="G28" s="153">
        <v>1791</v>
      </c>
      <c r="H28" s="153">
        <v>1515</v>
      </c>
      <c r="I28" s="153">
        <v>2093</v>
      </c>
      <c r="J28" s="153">
        <v>2022</v>
      </c>
      <c r="K28" s="153">
        <v>832</v>
      </c>
      <c r="L28" s="153">
        <v>252</v>
      </c>
      <c r="M28" s="153">
        <v>13</v>
      </c>
      <c r="N28" s="148">
        <v>13560</v>
      </c>
    </row>
    <row r="29" spans="1:14" s="54" customFormat="1" outlineLevel="1" x14ac:dyDescent="0.15">
      <c r="A29" s="168" t="s">
        <v>53</v>
      </c>
      <c r="B29" s="10" t="s">
        <v>13</v>
      </c>
      <c r="C29" s="151">
        <v>25</v>
      </c>
      <c r="D29" s="151">
        <v>40</v>
      </c>
      <c r="E29" s="151">
        <v>24</v>
      </c>
      <c r="F29" s="151">
        <v>34</v>
      </c>
      <c r="G29" s="151">
        <v>43</v>
      </c>
      <c r="H29" s="151">
        <v>69</v>
      </c>
      <c r="I29" s="151">
        <v>128</v>
      </c>
      <c r="J29" s="151">
        <v>72</v>
      </c>
      <c r="K29" s="151">
        <v>54</v>
      </c>
      <c r="L29" s="151">
        <v>10</v>
      </c>
      <c r="M29" s="151">
        <v>0</v>
      </c>
      <c r="N29" s="146">
        <v>499</v>
      </c>
    </row>
    <row r="30" spans="1:14" s="54" customFormat="1" outlineLevel="1" x14ac:dyDescent="0.15">
      <c r="A30" s="169"/>
      <c r="B30" s="11" t="s">
        <v>14</v>
      </c>
      <c r="C30" s="152">
        <v>25</v>
      </c>
      <c r="D30" s="152">
        <v>30</v>
      </c>
      <c r="E30" s="152">
        <v>35</v>
      </c>
      <c r="F30" s="152">
        <v>44</v>
      </c>
      <c r="G30" s="152">
        <v>63</v>
      </c>
      <c r="H30" s="152">
        <v>66</v>
      </c>
      <c r="I30" s="152">
        <v>109</v>
      </c>
      <c r="J30" s="152">
        <v>100</v>
      </c>
      <c r="K30" s="152">
        <v>87</v>
      </c>
      <c r="L30" s="152">
        <v>38</v>
      </c>
      <c r="M30" s="152">
        <v>5</v>
      </c>
      <c r="N30" s="147">
        <v>602</v>
      </c>
    </row>
    <row r="31" spans="1:14" s="54" customFormat="1" outlineLevel="1" x14ac:dyDescent="0.15">
      <c r="A31" s="170"/>
      <c r="B31" s="12" t="s">
        <v>15</v>
      </c>
      <c r="C31" s="153">
        <v>50</v>
      </c>
      <c r="D31" s="153">
        <v>70</v>
      </c>
      <c r="E31" s="153">
        <v>59</v>
      </c>
      <c r="F31" s="153">
        <v>78</v>
      </c>
      <c r="G31" s="153">
        <v>106</v>
      </c>
      <c r="H31" s="153">
        <v>135</v>
      </c>
      <c r="I31" s="153">
        <v>237</v>
      </c>
      <c r="J31" s="153">
        <v>172</v>
      </c>
      <c r="K31" s="153">
        <v>141</v>
      </c>
      <c r="L31" s="153">
        <v>48</v>
      </c>
      <c r="M31" s="153">
        <v>5</v>
      </c>
      <c r="N31" s="148">
        <v>1101</v>
      </c>
    </row>
    <row r="32" spans="1:14" s="54" customFormat="1" outlineLevel="1" x14ac:dyDescent="0.15">
      <c r="A32" s="168" t="s">
        <v>54</v>
      </c>
      <c r="B32" s="10" t="s">
        <v>13</v>
      </c>
      <c r="C32" s="151">
        <v>45</v>
      </c>
      <c r="D32" s="151">
        <v>62</v>
      </c>
      <c r="E32" s="151">
        <v>47</v>
      </c>
      <c r="F32" s="151">
        <v>51</v>
      </c>
      <c r="G32" s="151">
        <v>57</v>
      </c>
      <c r="H32" s="151">
        <v>92</v>
      </c>
      <c r="I32" s="151">
        <v>108</v>
      </c>
      <c r="J32" s="151">
        <v>101</v>
      </c>
      <c r="K32" s="151">
        <v>39</v>
      </c>
      <c r="L32" s="151">
        <v>8</v>
      </c>
      <c r="M32" s="151">
        <v>0</v>
      </c>
      <c r="N32" s="146">
        <v>610</v>
      </c>
    </row>
    <row r="33" spans="1:14" s="54" customFormat="1" outlineLevel="1" x14ac:dyDescent="0.15">
      <c r="A33" s="169"/>
      <c r="B33" s="11" t="s">
        <v>14</v>
      </c>
      <c r="C33" s="152">
        <v>39</v>
      </c>
      <c r="D33" s="152">
        <v>67</v>
      </c>
      <c r="E33" s="152">
        <v>49</v>
      </c>
      <c r="F33" s="152">
        <v>62</v>
      </c>
      <c r="G33" s="152">
        <v>69</v>
      </c>
      <c r="H33" s="152">
        <v>106</v>
      </c>
      <c r="I33" s="152">
        <v>92</v>
      </c>
      <c r="J33" s="152">
        <v>107</v>
      </c>
      <c r="K33" s="152">
        <v>85</v>
      </c>
      <c r="L33" s="152">
        <v>27</v>
      </c>
      <c r="M33" s="152">
        <v>3</v>
      </c>
      <c r="N33" s="147">
        <v>706</v>
      </c>
    </row>
    <row r="34" spans="1:14" s="54" customFormat="1" outlineLevel="1" x14ac:dyDescent="0.15">
      <c r="A34" s="170"/>
      <c r="B34" s="12" t="s">
        <v>15</v>
      </c>
      <c r="C34" s="153">
        <v>84</v>
      </c>
      <c r="D34" s="153">
        <v>129</v>
      </c>
      <c r="E34" s="153">
        <v>96</v>
      </c>
      <c r="F34" s="153">
        <v>113</v>
      </c>
      <c r="G34" s="153">
        <v>126</v>
      </c>
      <c r="H34" s="153">
        <v>198</v>
      </c>
      <c r="I34" s="153">
        <v>200</v>
      </c>
      <c r="J34" s="153">
        <v>208</v>
      </c>
      <c r="K34" s="153">
        <v>124</v>
      </c>
      <c r="L34" s="153">
        <v>35</v>
      </c>
      <c r="M34" s="153">
        <v>3</v>
      </c>
      <c r="N34" s="148">
        <v>1316</v>
      </c>
    </row>
    <row r="35" spans="1:14" s="52" customFormat="1" ht="13.5" customHeight="1" x14ac:dyDescent="0.15">
      <c r="A35" s="166" t="s">
        <v>30</v>
      </c>
      <c r="B35" s="1" t="s">
        <v>13</v>
      </c>
      <c r="C35" s="30">
        <v>688</v>
      </c>
      <c r="D35" s="30">
        <v>791</v>
      </c>
      <c r="E35" s="30">
        <v>606</v>
      </c>
      <c r="F35" s="30">
        <v>833</v>
      </c>
      <c r="G35" s="30">
        <v>977</v>
      </c>
      <c r="H35" s="30">
        <v>879</v>
      </c>
      <c r="I35" s="30">
        <v>1184</v>
      </c>
      <c r="J35" s="30">
        <v>1162</v>
      </c>
      <c r="K35" s="30">
        <v>422</v>
      </c>
      <c r="L35" s="30">
        <v>87</v>
      </c>
      <c r="M35" s="30">
        <v>1</v>
      </c>
      <c r="N35" s="99">
        <v>7630</v>
      </c>
    </row>
    <row r="36" spans="1:14" s="52" customFormat="1" ht="13.5" customHeight="1" x14ac:dyDescent="0.15">
      <c r="A36" s="167"/>
      <c r="B36" s="2" t="s">
        <v>14</v>
      </c>
      <c r="C36" s="35">
        <v>644</v>
      </c>
      <c r="D36" s="35">
        <v>654</v>
      </c>
      <c r="E36" s="35">
        <v>632</v>
      </c>
      <c r="F36" s="35">
        <v>873</v>
      </c>
      <c r="G36" s="35">
        <v>1046</v>
      </c>
      <c r="H36" s="35">
        <v>969</v>
      </c>
      <c r="I36" s="35">
        <v>1346</v>
      </c>
      <c r="J36" s="35">
        <v>1240</v>
      </c>
      <c r="K36" s="35">
        <v>675</v>
      </c>
      <c r="L36" s="35">
        <v>248</v>
      </c>
      <c r="M36" s="35">
        <v>20</v>
      </c>
      <c r="N36" s="100">
        <v>8347</v>
      </c>
    </row>
    <row r="37" spans="1:14" s="52" customFormat="1" ht="13.5" customHeight="1" x14ac:dyDescent="0.15">
      <c r="A37" s="167"/>
      <c r="B37" s="3" t="s">
        <v>15</v>
      </c>
      <c r="C37" s="39">
        <v>1332</v>
      </c>
      <c r="D37" s="39">
        <v>1445</v>
      </c>
      <c r="E37" s="39">
        <v>1238</v>
      </c>
      <c r="F37" s="39">
        <v>1706</v>
      </c>
      <c r="G37" s="39">
        <v>2023</v>
      </c>
      <c r="H37" s="39">
        <v>1848</v>
      </c>
      <c r="I37" s="39">
        <v>2530</v>
      </c>
      <c r="J37" s="39">
        <v>2402</v>
      </c>
      <c r="K37" s="39">
        <v>1097</v>
      </c>
      <c r="L37" s="39">
        <v>335</v>
      </c>
      <c r="M37" s="39">
        <v>21</v>
      </c>
      <c r="N37" s="101">
        <v>15977</v>
      </c>
    </row>
    <row r="38" spans="1:14" s="52" customFormat="1" ht="13.5" customHeight="1" x14ac:dyDescent="0.15">
      <c r="A38" s="163" t="s">
        <v>31</v>
      </c>
      <c r="B38" s="1" t="s">
        <v>13</v>
      </c>
      <c r="C38" s="155">
        <v>205</v>
      </c>
      <c r="D38" s="155">
        <v>233</v>
      </c>
      <c r="E38" s="155">
        <v>165</v>
      </c>
      <c r="F38" s="155">
        <v>220</v>
      </c>
      <c r="G38" s="155">
        <v>282</v>
      </c>
      <c r="H38" s="155">
        <v>309</v>
      </c>
      <c r="I38" s="155">
        <v>446</v>
      </c>
      <c r="J38" s="155">
        <v>316</v>
      </c>
      <c r="K38" s="155">
        <v>154</v>
      </c>
      <c r="L38" s="155">
        <v>24</v>
      </c>
      <c r="M38" s="155">
        <v>0</v>
      </c>
      <c r="N38" s="99">
        <v>2354</v>
      </c>
    </row>
    <row r="39" spans="1:14" s="52" customFormat="1" ht="13.5" customHeight="1" x14ac:dyDescent="0.15">
      <c r="A39" s="164"/>
      <c r="B39" s="2" t="s">
        <v>14</v>
      </c>
      <c r="C39" s="156">
        <v>179</v>
      </c>
      <c r="D39" s="156">
        <v>212</v>
      </c>
      <c r="E39" s="156">
        <v>165</v>
      </c>
      <c r="F39" s="156">
        <v>233</v>
      </c>
      <c r="G39" s="156">
        <v>280</v>
      </c>
      <c r="H39" s="156">
        <v>377</v>
      </c>
      <c r="I39" s="156">
        <v>427</v>
      </c>
      <c r="J39" s="156">
        <v>346</v>
      </c>
      <c r="K39" s="156">
        <v>322</v>
      </c>
      <c r="L39" s="156">
        <v>114</v>
      </c>
      <c r="M39" s="156">
        <v>5</v>
      </c>
      <c r="N39" s="100">
        <v>2660</v>
      </c>
    </row>
    <row r="40" spans="1:14" s="52" customFormat="1" ht="13.5" customHeight="1" x14ac:dyDescent="0.15">
      <c r="A40" s="165"/>
      <c r="B40" s="3" t="s">
        <v>15</v>
      </c>
      <c r="C40" s="157">
        <v>384</v>
      </c>
      <c r="D40" s="157">
        <v>445</v>
      </c>
      <c r="E40" s="157">
        <v>330</v>
      </c>
      <c r="F40" s="157">
        <v>453</v>
      </c>
      <c r="G40" s="157">
        <v>562</v>
      </c>
      <c r="H40" s="157">
        <v>686</v>
      </c>
      <c r="I40" s="157">
        <v>873</v>
      </c>
      <c r="J40" s="157">
        <v>662</v>
      </c>
      <c r="K40" s="157">
        <v>476</v>
      </c>
      <c r="L40" s="157">
        <v>138</v>
      </c>
      <c r="M40" s="157">
        <v>5</v>
      </c>
      <c r="N40" s="101">
        <v>5014</v>
      </c>
    </row>
    <row r="41" spans="1:14" s="54" customFormat="1" outlineLevel="1" x14ac:dyDescent="0.15">
      <c r="A41" s="168" t="s">
        <v>55</v>
      </c>
      <c r="B41" s="10" t="s">
        <v>13</v>
      </c>
      <c r="C41" s="89">
        <v>247</v>
      </c>
      <c r="D41" s="89">
        <v>238</v>
      </c>
      <c r="E41" s="89">
        <v>193</v>
      </c>
      <c r="F41" s="89">
        <v>273</v>
      </c>
      <c r="G41" s="89">
        <v>301</v>
      </c>
      <c r="H41" s="89">
        <v>359</v>
      </c>
      <c r="I41" s="89">
        <v>449</v>
      </c>
      <c r="J41" s="89">
        <v>350</v>
      </c>
      <c r="K41" s="89">
        <v>166</v>
      </c>
      <c r="L41" s="89">
        <v>33</v>
      </c>
      <c r="M41" s="89">
        <v>0</v>
      </c>
      <c r="N41" s="146">
        <v>2609</v>
      </c>
    </row>
    <row r="42" spans="1:14" s="54" customFormat="1" outlineLevel="1" x14ac:dyDescent="0.15">
      <c r="A42" s="169"/>
      <c r="B42" s="11" t="s">
        <v>14</v>
      </c>
      <c r="C42" s="154">
        <v>211</v>
      </c>
      <c r="D42" s="154">
        <v>256</v>
      </c>
      <c r="E42" s="154">
        <v>200</v>
      </c>
      <c r="F42" s="154">
        <v>245</v>
      </c>
      <c r="G42" s="154">
        <v>303</v>
      </c>
      <c r="H42" s="154">
        <v>361</v>
      </c>
      <c r="I42" s="154">
        <v>442</v>
      </c>
      <c r="J42" s="154">
        <v>398</v>
      </c>
      <c r="K42" s="154">
        <v>290</v>
      </c>
      <c r="L42" s="154">
        <v>117</v>
      </c>
      <c r="M42" s="154">
        <v>2</v>
      </c>
      <c r="N42" s="147">
        <v>2825</v>
      </c>
    </row>
    <row r="43" spans="1:14" s="54" customFormat="1" outlineLevel="1" x14ac:dyDescent="0.15">
      <c r="A43" s="170"/>
      <c r="B43" s="12" t="s">
        <v>15</v>
      </c>
      <c r="C43" s="83">
        <v>458</v>
      </c>
      <c r="D43" s="83">
        <v>494</v>
      </c>
      <c r="E43" s="83">
        <v>393</v>
      </c>
      <c r="F43" s="83">
        <v>518</v>
      </c>
      <c r="G43" s="83">
        <v>604</v>
      </c>
      <c r="H43" s="83">
        <v>720</v>
      </c>
      <c r="I43" s="83">
        <v>891</v>
      </c>
      <c r="J43" s="83">
        <v>748</v>
      </c>
      <c r="K43" s="83">
        <v>456</v>
      </c>
      <c r="L43" s="83">
        <v>150</v>
      </c>
      <c r="M43" s="83">
        <v>2</v>
      </c>
      <c r="N43" s="148">
        <v>5434</v>
      </c>
    </row>
    <row r="44" spans="1:14" s="54" customFormat="1" outlineLevel="1" x14ac:dyDescent="0.15">
      <c r="A44" s="168" t="s">
        <v>56</v>
      </c>
      <c r="B44" s="10" t="s">
        <v>13</v>
      </c>
      <c r="C44" s="89">
        <v>61</v>
      </c>
      <c r="D44" s="89">
        <v>51</v>
      </c>
      <c r="E44" s="89">
        <v>65</v>
      </c>
      <c r="F44" s="89">
        <v>64</v>
      </c>
      <c r="G44" s="89">
        <v>83</v>
      </c>
      <c r="H44" s="89">
        <v>123</v>
      </c>
      <c r="I44" s="89">
        <v>153</v>
      </c>
      <c r="J44" s="89">
        <v>109</v>
      </c>
      <c r="K44" s="89">
        <v>52</v>
      </c>
      <c r="L44" s="89">
        <v>9</v>
      </c>
      <c r="M44" s="89">
        <v>0</v>
      </c>
      <c r="N44" s="146">
        <v>770</v>
      </c>
    </row>
    <row r="45" spans="1:14" s="54" customFormat="1" outlineLevel="1" x14ac:dyDescent="0.15">
      <c r="A45" s="169"/>
      <c r="B45" s="11" t="s">
        <v>14</v>
      </c>
      <c r="C45" s="154">
        <v>42</v>
      </c>
      <c r="D45" s="154">
        <v>55</v>
      </c>
      <c r="E45" s="154">
        <v>60</v>
      </c>
      <c r="F45" s="154">
        <v>61</v>
      </c>
      <c r="G45" s="154">
        <v>77</v>
      </c>
      <c r="H45" s="154">
        <v>113</v>
      </c>
      <c r="I45" s="154">
        <v>146</v>
      </c>
      <c r="J45" s="154">
        <v>123</v>
      </c>
      <c r="K45" s="154">
        <v>108</v>
      </c>
      <c r="L45" s="154">
        <v>51</v>
      </c>
      <c r="M45" s="154">
        <v>0</v>
      </c>
      <c r="N45" s="147">
        <v>836</v>
      </c>
    </row>
    <row r="46" spans="1:14" s="54" customFormat="1" outlineLevel="1" x14ac:dyDescent="0.15">
      <c r="A46" s="170"/>
      <c r="B46" s="12" t="s">
        <v>15</v>
      </c>
      <c r="C46" s="83">
        <v>103</v>
      </c>
      <c r="D46" s="83">
        <v>106</v>
      </c>
      <c r="E46" s="83">
        <v>125</v>
      </c>
      <c r="F46" s="83">
        <v>125</v>
      </c>
      <c r="G46" s="83">
        <v>160</v>
      </c>
      <c r="H46" s="83">
        <v>236</v>
      </c>
      <c r="I46" s="83">
        <v>299</v>
      </c>
      <c r="J46" s="83">
        <v>232</v>
      </c>
      <c r="K46" s="83">
        <v>160</v>
      </c>
      <c r="L46" s="83">
        <v>60</v>
      </c>
      <c r="M46" s="83">
        <v>0</v>
      </c>
      <c r="N46" s="148">
        <v>1606</v>
      </c>
    </row>
    <row r="47" spans="1:14" s="52" customFormat="1" ht="13.5" customHeight="1" x14ac:dyDescent="0.15">
      <c r="A47" s="163" t="s">
        <v>33</v>
      </c>
      <c r="B47" s="1" t="s">
        <v>13</v>
      </c>
      <c r="C47" s="30">
        <v>308</v>
      </c>
      <c r="D47" s="30">
        <v>289</v>
      </c>
      <c r="E47" s="30">
        <v>258</v>
      </c>
      <c r="F47" s="30">
        <v>337</v>
      </c>
      <c r="G47" s="30">
        <v>384</v>
      </c>
      <c r="H47" s="30">
        <v>482</v>
      </c>
      <c r="I47" s="30">
        <v>602</v>
      </c>
      <c r="J47" s="30">
        <v>459</v>
      </c>
      <c r="K47" s="30">
        <v>218</v>
      </c>
      <c r="L47" s="30">
        <v>42</v>
      </c>
      <c r="M47" s="30">
        <v>0</v>
      </c>
      <c r="N47" s="99">
        <v>3379</v>
      </c>
    </row>
    <row r="48" spans="1:14" s="52" customFormat="1" ht="13.5" customHeight="1" x14ac:dyDescent="0.15">
      <c r="A48" s="164"/>
      <c r="B48" s="2" t="s">
        <v>14</v>
      </c>
      <c r="C48" s="35">
        <v>253</v>
      </c>
      <c r="D48" s="35">
        <v>311</v>
      </c>
      <c r="E48" s="35">
        <v>260</v>
      </c>
      <c r="F48" s="35">
        <v>306</v>
      </c>
      <c r="G48" s="35">
        <v>380</v>
      </c>
      <c r="H48" s="35">
        <v>474</v>
      </c>
      <c r="I48" s="35">
        <v>588</v>
      </c>
      <c r="J48" s="35">
        <v>521</v>
      </c>
      <c r="K48" s="35">
        <v>398</v>
      </c>
      <c r="L48" s="35">
        <v>168</v>
      </c>
      <c r="M48" s="35">
        <v>2</v>
      </c>
      <c r="N48" s="100">
        <v>3661</v>
      </c>
    </row>
    <row r="49" spans="1:14" s="52" customFormat="1" ht="13.5" customHeight="1" x14ac:dyDescent="0.15">
      <c r="A49" s="165"/>
      <c r="B49" s="3" t="s">
        <v>15</v>
      </c>
      <c r="C49" s="39">
        <v>561</v>
      </c>
      <c r="D49" s="39">
        <v>600</v>
      </c>
      <c r="E49" s="39">
        <v>518</v>
      </c>
      <c r="F49" s="39">
        <v>643</v>
      </c>
      <c r="G49" s="39">
        <v>764</v>
      </c>
      <c r="H49" s="39">
        <v>956</v>
      </c>
      <c r="I49" s="39">
        <v>1190</v>
      </c>
      <c r="J49" s="39">
        <v>980</v>
      </c>
      <c r="K49" s="39">
        <v>616</v>
      </c>
      <c r="L49" s="39">
        <v>210</v>
      </c>
      <c r="M49" s="39">
        <v>2</v>
      </c>
      <c r="N49" s="101">
        <v>7040</v>
      </c>
    </row>
    <row r="50" spans="1:14" s="54" customFormat="1" outlineLevel="1" x14ac:dyDescent="0.15">
      <c r="A50" s="168" t="s">
        <v>58</v>
      </c>
      <c r="B50" s="10" t="s">
        <v>13</v>
      </c>
      <c r="C50" s="89">
        <v>121</v>
      </c>
      <c r="D50" s="89">
        <v>157</v>
      </c>
      <c r="E50" s="89">
        <v>118</v>
      </c>
      <c r="F50" s="89">
        <v>139</v>
      </c>
      <c r="G50" s="89">
        <v>200</v>
      </c>
      <c r="H50" s="89">
        <v>200</v>
      </c>
      <c r="I50" s="89">
        <v>278</v>
      </c>
      <c r="J50" s="89">
        <v>242</v>
      </c>
      <c r="K50" s="89">
        <v>128</v>
      </c>
      <c r="L50" s="89">
        <v>21</v>
      </c>
      <c r="M50" s="89">
        <v>2</v>
      </c>
      <c r="N50" s="146">
        <v>1606</v>
      </c>
    </row>
    <row r="51" spans="1:14" s="54" customFormat="1" outlineLevel="1" x14ac:dyDescent="0.15">
      <c r="A51" s="169"/>
      <c r="B51" s="11" t="s">
        <v>14</v>
      </c>
      <c r="C51" s="87">
        <v>124</v>
      </c>
      <c r="D51" s="87">
        <v>134</v>
      </c>
      <c r="E51" s="87">
        <v>116</v>
      </c>
      <c r="F51" s="87">
        <v>143</v>
      </c>
      <c r="G51" s="87">
        <v>197</v>
      </c>
      <c r="H51" s="87">
        <v>223</v>
      </c>
      <c r="I51" s="87">
        <v>295</v>
      </c>
      <c r="J51" s="87">
        <v>266</v>
      </c>
      <c r="K51" s="87">
        <v>194</v>
      </c>
      <c r="L51" s="87">
        <v>100</v>
      </c>
      <c r="M51" s="87">
        <v>8</v>
      </c>
      <c r="N51" s="147">
        <v>1800</v>
      </c>
    </row>
    <row r="52" spans="1:14" s="54" customFormat="1" outlineLevel="1" x14ac:dyDescent="0.15">
      <c r="A52" s="170"/>
      <c r="B52" s="12" t="s">
        <v>15</v>
      </c>
      <c r="C52" s="88">
        <v>245</v>
      </c>
      <c r="D52" s="88">
        <v>291</v>
      </c>
      <c r="E52" s="88">
        <v>234</v>
      </c>
      <c r="F52" s="88">
        <v>282</v>
      </c>
      <c r="G52" s="88">
        <v>397</v>
      </c>
      <c r="H52" s="88">
        <v>423</v>
      </c>
      <c r="I52" s="88">
        <v>573</v>
      </c>
      <c r="J52" s="88">
        <v>508</v>
      </c>
      <c r="K52" s="88">
        <v>322</v>
      </c>
      <c r="L52" s="88">
        <v>121</v>
      </c>
      <c r="M52" s="88">
        <v>10</v>
      </c>
      <c r="N52" s="148">
        <v>3406</v>
      </c>
    </row>
    <row r="53" spans="1:14" s="54" customFormat="1" outlineLevel="1" x14ac:dyDescent="0.15">
      <c r="A53" s="168" t="s">
        <v>59</v>
      </c>
      <c r="B53" s="10" t="s">
        <v>13</v>
      </c>
      <c r="C53" s="89">
        <v>87</v>
      </c>
      <c r="D53" s="89">
        <v>95</v>
      </c>
      <c r="E53" s="89">
        <v>91</v>
      </c>
      <c r="F53" s="89">
        <v>98</v>
      </c>
      <c r="G53" s="89">
        <v>157</v>
      </c>
      <c r="H53" s="89">
        <v>127</v>
      </c>
      <c r="I53" s="89">
        <v>193</v>
      </c>
      <c r="J53" s="89">
        <v>162</v>
      </c>
      <c r="K53" s="89">
        <v>74</v>
      </c>
      <c r="L53" s="89">
        <v>20</v>
      </c>
      <c r="M53" s="89">
        <v>0</v>
      </c>
      <c r="N53" s="146">
        <v>1104</v>
      </c>
    </row>
    <row r="54" spans="1:14" s="54" customFormat="1" outlineLevel="1" x14ac:dyDescent="0.15">
      <c r="A54" s="169"/>
      <c r="B54" s="11" t="s">
        <v>14</v>
      </c>
      <c r="C54" s="87">
        <v>68</v>
      </c>
      <c r="D54" s="87">
        <v>80</v>
      </c>
      <c r="E54" s="87">
        <v>94</v>
      </c>
      <c r="F54" s="87">
        <v>107</v>
      </c>
      <c r="G54" s="87">
        <v>155</v>
      </c>
      <c r="H54" s="87">
        <v>151</v>
      </c>
      <c r="I54" s="87">
        <v>203</v>
      </c>
      <c r="J54" s="87">
        <v>167</v>
      </c>
      <c r="K54" s="87">
        <v>147</v>
      </c>
      <c r="L54" s="87">
        <v>62</v>
      </c>
      <c r="M54" s="87">
        <v>2</v>
      </c>
      <c r="N54" s="147">
        <v>1236</v>
      </c>
    </row>
    <row r="55" spans="1:14" s="54" customFormat="1" outlineLevel="1" x14ac:dyDescent="0.15">
      <c r="A55" s="170"/>
      <c r="B55" s="12" t="s">
        <v>15</v>
      </c>
      <c r="C55" s="88">
        <v>155</v>
      </c>
      <c r="D55" s="88">
        <v>175</v>
      </c>
      <c r="E55" s="88">
        <v>185</v>
      </c>
      <c r="F55" s="88">
        <v>205</v>
      </c>
      <c r="G55" s="88">
        <v>312</v>
      </c>
      <c r="H55" s="88">
        <v>278</v>
      </c>
      <c r="I55" s="88">
        <v>396</v>
      </c>
      <c r="J55" s="88">
        <v>329</v>
      </c>
      <c r="K55" s="88">
        <v>221</v>
      </c>
      <c r="L55" s="88">
        <v>82</v>
      </c>
      <c r="M55" s="88">
        <v>2</v>
      </c>
      <c r="N55" s="148">
        <v>2340</v>
      </c>
    </row>
    <row r="56" spans="1:14" s="54" customFormat="1" outlineLevel="1" x14ac:dyDescent="0.15">
      <c r="A56" s="168" t="s">
        <v>60</v>
      </c>
      <c r="B56" s="10" t="s">
        <v>13</v>
      </c>
      <c r="C56" s="89">
        <v>88</v>
      </c>
      <c r="D56" s="89">
        <v>112</v>
      </c>
      <c r="E56" s="89">
        <v>92</v>
      </c>
      <c r="F56" s="89">
        <v>103</v>
      </c>
      <c r="G56" s="89">
        <v>146</v>
      </c>
      <c r="H56" s="89">
        <v>167</v>
      </c>
      <c r="I56" s="89">
        <v>206</v>
      </c>
      <c r="J56" s="89">
        <v>132</v>
      </c>
      <c r="K56" s="89">
        <v>96</v>
      </c>
      <c r="L56" s="89">
        <v>16</v>
      </c>
      <c r="M56" s="89">
        <v>0</v>
      </c>
      <c r="N56" s="146">
        <v>1158</v>
      </c>
    </row>
    <row r="57" spans="1:14" s="54" customFormat="1" outlineLevel="1" x14ac:dyDescent="0.15">
      <c r="A57" s="169"/>
      <c r="B57" s="11" t="s">
        <v>14</v>
      </c>
      <c r="C57" s="87">
        <v>88</v>
      </c>
      <c r="D57" s="87">
        <v>95</v>
      </c>
      <c r="E57" s="87">
        <v>97</v>
      </c>
      <c r="F57" s="87">
        <v>102</v>
      </c>
      <c r="G57" s="87">
        <v>130</v>
      </c>
      <c r="H57" s="87">
        <v>162</v>
      </c>
      <c r="I57" s="87">
        <v>202</v>
      </c>
      <c r="J57" s="87">
        <v>166</v>
      </c>
      <c r="K57" s="87">
        <v>146</v>
      </c>
      <c r="L57" s="87">
        <v>51</v>
      </c>
      <c r="M57" s="87">
        <v>2</v>
      </c>
      <c r="N57" s="147">
        <v>1241</v>
      </c>
    </row>
    <row r="58" spans="1:14" s="54" customFormat="1" outlineLevel="1" x14ac:dyDescent="0.15">
      <c r="A58" s="170"/>
      <c r="B58" s="12" t="s">
        <v>15</v>
      </c>
      <c r="C58" s="88">
        <v>176</v>
      </c>
      <c r="D58" s="88">
        <v>207</v>
      </c>
      <c r="E58" s="88">
        <v>189</v>
      </c>
      <c r="F58" s="88">
        <v>205</v>
      </c>
      <c r="G58" s="88">
        <v>276</v>
      </c>
      <c r="H58" s="88">
        <v>329</v>
      </c>
      <c r="I58" s="88">
        <v>408</v>
      </c>
      <c r="J58" s="88">
        <v>298</v>
      </c>
      <c r="K58" s="88">
        <v>242</v>
      </c>
      <c r="L58" s="88">
        <v>67</v>
      </c>
      <c r="M58" s="88">
        <v>2</v>
      </c>
      <c r="N58" s="148">
        <v>2399</v>
      </c>
    </row>
    <row r="59" spans="1:14" s="54" customFormat="1" outlineLevel="1" x14ac:dyDescent="0.15">
      <c r="A59" s="168" t="s">
        <v>61</v>
      </c>
      <c r="B59" s="10" t="s">
        <v>13</v>
      </c>
      <c r="C59" s="89">
        <v>53</v>
      </c>
      <c r="D59" s="89">
        <v>73</v>
      </c>
      <c r="E59" s="89">
        <v>50</v>
      </c>
      <c r="F59" s="89">
        <v>54</v>
      </c>
      <c r="G59" s="89">
        <v>91</v>
      </c>
      <c r="H59" s="89">
        <v>110</v>
      </c>
      <c r="I59" s="89">
        <v>132</v>
      </c>
      <c r="J59" s="89">
        <v>123</v>
      </c>
      <c r="K59" s="89">
        <v>52</v>
      </c>
      <c r="L59" s="89">
        <v>11</v>
      </c>
      <c r="M59" s="89">
        <v>0</v>
      </c>
      <c r="N59" s="146">
        <v>749</v>
      </c>
    </row>
    <row r="60" spans="1:14" s="54" customFormat="1" outlineLevel="1" x14ac:dyDescent="0.15">
      <c r="A60" s="169"/>
      <c r="B60" s="11" t="s">
        <v>14</v>
      </c>
      <c r="C60" s="87">
        <v>39</v>
      </c>
      <c r="D60" s="87">
        <v>51</v>
      </c>
      <c r="E60" s="87">
        <v>56</v>
      </c>
      <c r="F60" s="87">
        <v>62</v>
      </c>
      <c r="G60" s="87">
        <v>87</v>
      </c>
      <c r="H60" s="87">
        <v>88</v>
      </c>
      <c r="I60" s="87">
        <v>124</v>
      </c>
      <c r="J60" s="87">
        <v>127</v>
      </c>
      <c r="K60" s="87">
        <v>97</v>
      </c>
      <c r="L60" s="87">
        <v>28</v>
      </c>
      <c r="M60" s="87">
        <v>1</v>
      </c>
      <c r="N60" s="147">
        <v>760</v>
      </c>
    </row>
    <row r="61" spans="1:14" s="54" customFormat="1" outlineLevel="1" x14ac:dyDescent="0.15">
      <c r="A61" s="170"/>
      <c r="B61" s="12" t="s">
        <v>15</v>
      </c>
      <c r="C61" s="88">
        <v>92</v>
      </c>
      <c r="D61" s="88">
        <v>124</v>
      </c>
      <c r="E61" s="88">
        <v>106</v>
      </c>
      <c r="F61" s="88">
        <v>116</v>
      </c>
      <c r="G61" s="88">
        <v>178</v>
      </c>
      <c r="H61" s="88">
        <v>198</v>
      </c>
      <c r="I61" s="88">
        <v>256</v>
      </c>
      <c r="J61" s="88">
        <v>250</v>
      </c>
      <c r="K61" s="88">
        <v>149</v>
      </c>
      <c r="L61" s="88">
        <v>39</v>
      </c>
      <c r="M61" s="88">
        <v>1</v>
      </c>
      <c r="N61" s="148">
        <v>1509</v>
      </c>
    </row>
    <row r="62" spans="1:14" x14ac:dyDescent="0.15">
      <c r="A62" s="163" t="s">
        <v>34</v>
      </c>
      <c r="B62" s="1" t="s">
        <v>13</v>
      </c>
      <c r="C62" s="30">
        <v>349</v>
      </c>
      <c r="D62" s="30">
        <v>437</v>
      </c>
      <c r="E62" s="30">
        <v>351</v>
      </c>
      <c r="F62" s="30">
        <v>394</v>
      </c>
      <c r="G62" s="30">
        <v>594</v>
      </c>
      <c r="H62" s="30">
        <v>604</v>
      </c>
      <c r="I62" s="30">
        <v>809</v>
      </c>
      <c r="J62" s="30">
        <v>659</v>
      </c>
      <c r="K62" s="30">
        <v>350</v>
      </c>
      <c r="L62" s="30">
        <v>68</v>
      </c>
      <c r="M62" s="30">
        <v>2</v>
      </c>
      <c r="N62" s="99">
        <v>4617</v>
      </c>
    </row>
    <row r="63" spans="1:14" x14ac:dyDescent="0.15">
      <c r="A63" s="164"/>
      <c r="B63" s="2" t="s">
        <v>14</v>
      </c>
      <c r="C63" s="35">
        <v>319</v>
      </c>
      <c r="D63" s="35">
        <v>360</v>
      </c>
      <c r="E63" s="35">
        <v>363</v>
      </c>
      <c r="F63" s="35">
        <v>414</v>
      </c>
      <c r="G63" s="35">
        <v>569</v>
      </c>
      <c r="H63" s="35">
        <v>624</v>
      </c>
      <c r="I63" s="35">
        <v>824</v>
      </c>
      <c r="J63" s="35">
        <v>726</v>
      </c>
      <c r="K63" s="35">
        <v>584</v>
      </c>
      <c r="L63" s="35">
        <v>241</v>
      </c>
      <c r="M63" s="35">
        <v>13</v>
      </c>
      <c r="N63" s="100">
        <v>5037</v>
      </c>
    </row>
    <row r="64" spans="1:14" x14ac:dyDescent="0.15">
      <c r="A64" s="165"/>
      <c r="B64" s="3" t="s">
        <v>15</v>
      </c>
      <c r="C64" s="39">
        <v>668</v>
      </c>
      <c r="D64" s="39">
        <v>797</v>
      </c>
      <c r="E64" s="39">
        <v>714</v>
      </c>
      <c r="F64" s="39">
        <v>808</v>
      </c>
      <c r="G64" s="39">
        <v>1163</v>
      </c>
      <c r="H64" s="39">
        <v>1228</v>
      </c>
      <c r="I64" s="39">
        <v>1633</v>
      </c>
      <c r="J64" s="39">
        <v>1385</v>
      </c>
      <c r="K64" s="39">
        <v>934</v>
      </c>
      <c r="L64" s="39">
        <v>309</v>
      </c>
      <c r="M64" s="39">
        <v>15</v>
      </c>
      <c r="N64" s="101">
        <v>9654</v>
      </c>
    </row>
    <row r="65" spans="1:14" x14ac:dyDescent="0.15">
      <c r="A65" s="163" t="s">
        <v>23</v>
      </c>
      <c r="B65" s="1" t="s">
        <v>13</v>
      </c>
      <c r="C65" s="155">
        <v>127</v>
      </c>
      <c r="D65" s="155">
        <v>192</v>
      </c>
      <c r="E65" s="155">
        <v>159</v>
      </c>
      <c r="F65" s="155">
        <v>177</v>
      </c>
      <c r="G65" s="155">
        <v>245</v>
      </c>
      <c r="H65" s="155">
        <v>324</v>
      </c>
      <c r="I65" s="155">
        <v>471</v>
      </c>
      <c r="J65" s="155">
        <v>300</v>
      </c>
      <c r="K65" s="155">
        <v>167</v>
      </c>
      <c r="L65" s="155">
        <v>32</v>
      </c>
      <c r="M65" s="155">
        <v>0</v>
      </c>
      <c r="N65" s="99">
        <v>2194</v>
      </c>
    </row>
    <row r="66" spans="1:14" x14ac:dyDescent="0.15">
      <c r="A66" s="164"/>
      <c r="B66" s="2" t="s">
        <v>14</v>
      </c>
      <c r="C66" s="156">
        <v>120</v>
      </c>
      <c r="D66" s="156">
        <v>170</v>
      </c>
      <c r="E66" s="156">
        <v>160</v>
      </c>
      <c r="F66" s="156">
        <v>171</v>
      </c>
      <c r="G66" s="156">
        <v>255</v>
      </c>
      <c r="H66" s="156">
        <v>378</v>
      </c>
      <c r="I66" s="156">
        <v>501</v>
      </c>
      <c r="J66" s="156">
        <v>381</v>
      </c>
      <c r="K66" s="156">
        <v>348</v>
      </c>
      <c r="L66" s="156">
        <v>156</v>
      </c>
      <c r="M66" s="156">
        <v>4</v>
      </c>
      <c r="N66" s="100">
        <v>2644</v>
      </c>
    </row>
    <row r="67" spans="1:14" x14ac:dyDescent="0.15">
      <c r="A67" s="165"/>
      <c r="B67" s="3" t="s">
        <v>15</v>
      </c>
      <c r="C67" s="157">
        <v>247</v>
      </c>
      <c r="D67" s="157">
        <v>362</v>
      </c>
      <c r="E67" s="157">
        <v>319</v>
      </c>
      <c r="F67" s="157">
        <v>348</v>
      </c>
      <c r="G67" s="157">
        <v>500</v>
      </c>
      <c r="H67" s="157">
        <v>702</v>
      </c>
      <c r="I67" s="157">
        <v>972</v>
      </c>
      <c r="J67" s="157">
        <v>681</v>
      </c>
      <c r="K67" s="157">
        <v>515</v>
      </c>
      <c r="L67" s="157">
        <v>188</v>
      </c>
      <c r="M67" s="157">
        <v>4</v>
      </c>
      <c r="N67" s="101">
        <v>4838</v>
      </c>
    </row>
    <row r="68" spans="1:14" x14ac:dyDescent="0.15">
      <c r="A68" s="159" t="s">
        <v>2</v>
      </c>
      <c r="B68" s="13" t="s">
        <v>13</v>
      </c>
      <c r="C68" s="57">
        <v>6004</v>
      </c>
      <c r="D68" s="57">
        <v>6741</v>
      </c>
      <c r="E68" s="57">
        <v>5375</v>
      </c>
      <c r="F68" s="57">
        <v>6850</v>
      </c>
      <c r="G68" s="57">
        <v>8792</v>
      </c>
      <c r="H68" s="57">
        <v>8247</v>
      </c>
      <c r="I68" s="57">
        <v>9475</v>
      </c>
      <c r="J68" s="57">
        <v>7914</v>
      </c>
      <c r="K68" s="57">
        <v>3886</v>
      </c>
      <c r="L68" s="57">
        <v>696</v>
      </c>
      <c r="M68" s="57">
        <v>12</v>
      </c>
      <c r="N68" s="58">
        <v>63992</v>
      </c>
    </row>
    <row r="69" spans="1:14" x14ac:dyDescent="0.15">
      <c r="A69" s="160"/>
      <c r="B69" s="14" t="s">
        <v>14</v>
      </c>
      <c r="C69" s="48">
        <v>5583</v>
      </c>
      <c r="D69" s="48">
        <v>6284</v>
      </c>
      <c r="E69" s="48">
        <v>5409</v>
      </c>
      <c r="F69" s="48">
        <v>6924</v>
      </c>
      <c r="G69" s="48">
        <v>9039</v>
      </c>
      <c r="H69" s="48">
        <v>9195</v>
      </c>
      <c r="I69" s="48">
        <v>10048</v>
      </c>
      <c r="J69" s="48">
        <v>9393</v>
      </c>
      <c r="K69" s="48">
        <v>6470</v>
      </c>
      <c r="L69" s="48">
        <v>2268</v>
      </c>
      <c r="M69" s="48">
        <v>103</v>
      </c>
      <c r="N69" s="48">
        <v>70716</v>
      </c>
    </row>
    <row r="70" spans="1:14" x14ac:dyDescent="0.15">
      <c r="A70" s="160"/>
      <c r="B70" s="15" t="s">
        <v>15</v>
      </c>
      <c r="C70" s="49">
        <v>11587</v>
      </c>
      <c r="D70" s="49">
        <v>13025</v>
      </c>
      <c r="E70" s="49">
        <v>10784</v>
      </c>
      <c r="F70" s="49">
        <v>13774</v>
      </c>
      <c r="G70" s="49">
        <v>17831</v>
      </c>
      <c r="H70" s="49">
        <v>17442</v>
      </c>
      <c r="I70" s="49">
        <v>19523</v>
      </c>
      <c r="J70" s="49">
        <v>17307</v>
      </c>
      <c r="K70" s="49">
        <v>10356</v>
      </c>
      <c r="L70" s="49">
        <v>2964</v>
      </c>
      <c r="M70" s="49">
        <v>115</v>
      </c>
      <c r="N70" s="49">
        <v>134708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&amp;N&amp;C町別・年齢10歳毎人口&amp;R令和3年2月1日現在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8" activePane="bottomLeft" state="frozen"/>
      <selection pane="bottomLeft" sqref="A1:XFD1048576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148</v>
      </c>
      <c r="B1" s="162"/>
      <c r="C1" s="8" t="s">
        <v>84</v>
      </c>
      <c r="D1" s="8" t="s">
        <v>85</v>
      </c>
      <c r="E1" s="7" t="s">
        <v>82</v>
      </c>
      <c r="F1" s="7" t="s">
        <v>86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8" t="s">
        <v>45</v>
      </c>
      <c r="B2" s="10" t="s">
        <v>13</v>
      </c>
      <c r="C2" s="89">
        <v>2669</v>
      </c>
      <c r="D2" s="89">
        <v>10332</v>
      </c>
      <c r="E2" s="89">
        <v>4334</v>
      </c>
      <c r="F2" s="89">
        <v>1882</v>
      </c>
      <c r="G2" s="146">
        <v>17335</v>
      </c>
      <c r="H2" s="51">
        <v>0.15396596481107586</v>
      </c>
      <c r="I2" s="51">
        <v>0.59601961349870203</v>
      </c>
      <c r="J2" s="51">
        <v>0.25001442169022209</v>
      </c>
      <c r="K2" s="51">
        <v>0.10856648399192385</v>
      </c>
      <c r="L2" s="17">
        <v>1</v>
      </c>
    </row>
    <row r="3" spans="1:12" s="52" customFormat="1" ht="13.5" customHeight="1" outlineLevel="1" x14ac:dyDescent="0.15">
      <c r="A3" s="169"/>
      <c r="B3" s="11" t="s">
        <v>14</v>
      </c>
      <c r="C3" s="87">
        <v>2409</v>
      </c>
      <c r="D3" s="87">
        <v>11097</v>
      </c>
      <c r="E3" s="87">
        <v>6044</v>
      </c>
      <c r="F3" s="87">
        <v>3280</v>
      </c>
      <c r="G3" s="147">
        <v>19550</v>
      </c>
      <c r="H3" s="37">
        <v>0.1232225063938619</v>
      </c>
      <c r="I3" s="37">
        <v>0.56762148337595908</v>
      </c>
      <c r="J3" s="37">
        <v>0.30915601023017902</v>
      </c>
      <c r="K3" s="37">
        <v>0.16777493606138108</v>
      </c>
      <c r="L3" s="17">
        <v>1</v>
      </c>
    </row>
    <row r="4" spans="1:12" s="52" customFormat="1" ht="13.5" customHeight="1" outlineLevel="1" x14ac:dyDescent="0.15">
      <c r="A4" s="170"/>
      <c r="B4" s="12" t="s">
        <v>15</v>
      </c>
      <c r="C4" s="88">
        <v>5078</v>
      </c>
      <c r="D4" s="88">
        <v>21429</v>
      </c>
      <c r="E4" s="88">
        <v>10378</v>
      </c>
      <c r="F4" s="88">
        <v>5162</v>
      </c>
      <c r="G4" s="148">
        <v>36885</v>
      </c>
      <c r="H4" s="53">
        <v>0.13767114002982242</v>
      </c>
      <c r="I4" s="53">
        <v>0.5809678731191541</v>
      </c>
      <c r="J4" s="53">
        <v>0.28136098685102345</v>
      </c>
      <c r="K4" s="53">
        <v>0.1399484885454792</v>
      </c>
      <c r="L4" s="17">
        <v>1</v>
      </c>
    </row>
    <row r="5" spans="1:12" s="54" customFormat="1" outlineLevel="1" x14ac:dyDescent="0.15">
      <c r="A5" s="168" t="s">
        <v>44</v>
      </c>
      <c r="B5" s="10" t="s">
        <v>13</v>
      </c>
      <c r="C5" s="89">
        <v>802</v>
      </c>
      <c r="D5" s="89">
        <v>2949</v>
      </c>
      <c r="E5" s="89">
        <v>993</v>
      </c>
      <c r="F5" s="89">
        <v>423</v>
      </c>
      <c r="G5" s="146">
        <v>4744</v>
      </c>
      <c r="H5" s="51">
        <v>0.16905564924114672</v>
      </c>
      <c r="I5" s="51">
        <v>0.62162731871838106</v>
      </c>
      <c r="J5" s="51">
        <v>0.20931703204047217</v>
      </c>
      <c r="K5" s="51">
        <v>8.916526138279933E-2</v>
      </c>
      <c r="L5" s="17">
        <v>0.99999999999999989</v>
      </c>
    </row>
    <row r="6" spans="1:12" s="54" customFormat="1" outlineLevel="1" x14ac:dyDescent="0.15">
      <c r="A6" s="169"/>
      <c r="B6" s="11" t="s">
        <v>14</v>
      </c>
      <c r="C6" s="87">
        <v>789</v>
      </c>
      <c r="D6" s="87">
        <v>2869</v>
      </c>
      <c r="E6" s="87">
        <v>1321</v>
      </c>
      <c r="F6" s="87">
        <v>688</v>
      </c>
      <c r="G6" s="147">
        <v>4979</v>
      </c>
      <c r="H6" s="37">
        <v>0.15846555533239606</v>
      </c>
      <c r="I6" s="37">
        <v>0.57622012452299654</v>
      </c>
      <c r="J6" s="37">
        <v>0.26531432014460737</v>
      </c>
      <c r="K6" s="37">
        <v>0.13818035750150634</v>
      </c>
      <c r="L6" s="17">
        <v>1</v>
      </c>
    </row>
    <row r="7" spans="1:12" s="54" customFormat="1" outlineLevel="1" x14ac:dyDescent="0.15">
      <c r="A7" s="170"/>
      <c r="B7" s="12" t="s">
        <v>15</v>
      </c>
      <c r="C7" s="88">
        <v>1591</v>
      </c>
      <c r="D7" s="88">
        <v>5818</v>
      </c>
      <c r="E7" s="88">
        <v>2314</v>
      </c>
      <c r="F7" s="88">
        <v>1111</v>
      </c>
      <c r="G7" s="148">
        <v>9723</v>
      </c>
      <c r="H7" s="53">
        <v>0.16363262367582021</v>
      </c>
      <c r="I7" s="53">
        <v>0.59837498714388559</v>
      </c>
      <c r="J7" s="53">
        <v>0.23799238918029414</v>
      </c>
      <c r="K7" s="53">
        <v>0.1142651445027255</v>
      </c>
      <c r="L7" s="17">
        <v>1</v>
      </c>
    </row>
    <row r="8" spans="1:12" s="54" customFormat="1" outlineLevel="1" x14ac:dyDescent="0.15">
      <c r="A8" s="168" t="s">
        <v>43</v>
      </c>
      <c r="B8" s="10" t="s">
        <v>13</v>
      </c>
      <c r="C8" s="89">
        <v>357</v>
      </c>
      <c r="D8" s="89">
        <v>1531</v>
      </c>
      <c r="E8" s="89">
        <v>775</v>
      </c>
      <c r="F8" s="89">
        <v>320</v>
      </c>
      <c r="G8" s="146">
        <v>2663</v>
      </c>
      <c r="H8" s="51">
        <v>0.13405933158092376</v>
      </c>
      <c r="I8" s="51">
        <v>0.57491550882463383</v>
      </c>
      <c r="J8" s="51">
        <v>0.29102515959444236</v>
      </c>
      <c r="K8" s="51">
        <v>0.12016522718738265</v>
      </c>
      <c r="L8" s="17">
        <v>1</v>
      </c>
    </row>
    <row r="9" spans="1:12" s="54" customFormat="1" outlineLevel="1" x14ac:dyDescent="0.15">
      <c r="A9" s="169"/>
      <c r="B9" s="11" t="s">
        <v>14</v>
      </c>
      <c r="C9" s="87">
        <v>332</v>
      </c>
      <c r="D9" s="87">
        <v>1505</v>
      </c>
      <c r="E9" s="87">
        <v>995</v>
      </c>
      <c r="F9" s="87">
        <v>514</v>
      </c>
      <c r="G9" s="147">
        <v>2832</v>
      </c>
      <c r="H9" s="37">
        <v>0.1172316384180791</v>
      </c>
      <c r="I9" s="37">
        <v>0.53142655367231639</v>
      </c>
      <c r="J9" s="37">
        <v>0.35134180790960451</v>
      </c>
      <c r="K9" s="37">
        <v>0.18149717514124294</v>
      </c>
      <c r="L9" s="17">
        <v>1</v>
      </c>
    </row>
    <row r="10" spans="1:12" s="54" customFormat="1" outlineLevel="1" x14ac:dyDescent="0.15">
      <c r="A10" s="170"/>
      <c r="B10" s="12" t="s">
        <v>15</v>
      </c>
      <c r="C10" s="88">
        <v>689</v>
      </c>
      <c r="D10" s="88">
        <v>3036</v>
      </c>
      <c r="E10" s="88">
        <v>1770</v>
      </c>
      <c r="F10" s="88">
        <v>834</v>
      </c>
      <c r="G10" s="148">
        <v>5495</v>
      </c>
      <c r="H10" s="53">
        <v>0.12538671519563238</v>
      </c>
      <c r="I10" s="53">
        <v>0.55250227479526848</v>
      </c>
      <c r="J10" s="53">
        <v>0.3221110100090992</v>
      </c>
      <c r="K10" s="53">
        <v>0.15177434030937215</v>
      </c>
      <c r="L10" s="17">
        <v>1</v>
      </c>
    </row>
    <row r="11" spans="1:12" s="54" customFormat="1" outlineLevel="1" x14ac:dyDescent="0.15">
      <c r="A11" s="168" t="s">
        <v>42</v>
      </c>
      <c r="B11" s="10" t="s">
        <v>13</v>
      </c>
      <c r="C11" s="89">
        <v>173</v>
      </c>
      <c r="D11" s="89">
        <v>1004</v>
      </c>
      <c r="E11" s="89">
        <v>668</v>
      </c>
      <c r="F11" s="89">
        <v>313</v>
      </c>
      <c r="G11" s="146">
        <v>1845</v>
      </c>
      <c r="H11" s="51">
        <v>9.3766937669376688E-2</v>
      </c>
      <c r="I11" s="51">
        <v>0.5441734417344174</v>
      </c>
      <c r="J11" s="51">
        <v>0.36205962059620594</v>
      </c>
      <c r="K11" s="51">
        <v>0.16964769647696476</v>
      </c>
      <c r="L11" s="17">
        <v>1</v>
      </c>
    </row>
    <row r="12" spans="1:12" s="54" customFormat="1" outlineLevel="1" x14ac:dyDescent="0.15">
      <c r="A12" s="169"/>
      <c r="B12" s="11" t="s">
        <v>14</v>
      </c>
      <c r="C12" s="87">
        <v>200</v>
      </c>
      <c r="D12" s="87">
        <v>1005</v>
      </c>
      <c r="E12" s="87">
        <v>947</v>
      </c>
      <c r="F12" s="87">
        <v>601</v>
      </c>
      <c r="G12" s="147">
        <v>2152</v>
      </c>
      <c r="H12" s="37">
        <v>9.2936802973977689E-2</v>
      </c>
      <c r="I12" s="37">
        <v>0.46700743494423791</v>
      </c>
      <c r="J12" s="37">
        <v>0.44005576208178437</v>
      </c>
      <c r="K12" s="37">
        <v>0.27927509293680297</v>
      </c>
      <c r="L12" s="17">
        <v>1</v>
      </c>
    </row>
    <row r="13" spans="1:12" s="54" customFormat="1" outlineLevel="1" x14ac:dyDescent="0.15">
      <c r="A13" s="170"/>
      <c r="B13" s="12" t="s">
        <v>15</v>
      </c>
      <c r="C13" s="88">
        <v>373</v>
      </c>
      <c r="D13" s="88">
        <v>2009</v>
      </c>
      <c r="E13" s="88">
        <v>1615</v>
      </c>
      <c r="F13" s="88">
        <v>914</v>
      </c>
      <c r="G13" s="148">
        <v>3997</v>
      </c>
      <c r="H13" s="53">
        <v>9.331998999249437E-2</v>
      </c>
      <c r="I13" s="53">
        <v>0.50262697022767078</v>
      </c>
      <c r="J13" s="53">
        <v>0.40405303977983487</v>
      </c>
      <c r="K13" s="53">
        <v>0.22867150362772079</v>
      </c>
      <c r="L13" s="17">
        <v>1</v>
      </c>
    </row>
    <row r="14" spans="1:12" s="54" customFormat="1" outlineLevel="1" x14ac:dyDescent="0.15">
      <c r="A14" s="168" t="s">
        <v>41</v>
      </c>
      <c r="B14" s="10" t="s">
        <v>13</v>
      </c>
      <c r="C14" s="89">
        <v>2405</v>
      </c>
      <c r="D14" s="89">
        <v>8271</v>
      </c>
      <c r="E14" s="89">
        <v>3180</v>
      </c>
      <c r="F14" s="89">
        <v>1585</v>
      </c>
      <c r="G14" s="146">
        <v>13856</v>
      </c>
      <c r="H14" s="51">
        <v>0.17357101616628176</v>
      </c>
      <c r="I14" s="51">
        <v>0.59692551963048501</v>
      </c>
      <c r="J14" s="51">
        <v>0.22950346420323325</v>
      </c>
      <c r="K14" s="51">
        <v>0.11439087759815242</v>
      </c>
      <c r="L14" s="17">
        <v>1</v>
      </c>
    </row>
    <row r="15" spans="1:12" s="54" customFormat="1" outlineLevel="1" x14ac:dyDescent="0.15">
      <c r="A15" s="169"/>
      <c r="B15" s="11" t="s">
        <v>14</v>
      </c>
      <c r="C15" s="87">
        <v>2276</v>
      </c>
      <c r="D15" s="87">
        <v>8619</v>
      </c>
      <c r="E15" s="87">
        <v>4167</v>
      </c>
      <c r="F15" s="87">
        <v>2214</v>
      </c>
      <c r="G15" s="147">
        <v>15062</v>
      </c>
      <c r="H15" s="37">
        <v>0.15110875049794184</v>
      </c>
      <c r="I15" s="37">
        <v>0.57223476297968401</v>
      </c>
      <c r="J15" s="37">
        <v>0.27665648652237418</v>
      </c>
      <c r="K15" s="37">
        <v>0.14699243128402603</v>
      </c>
      <c r="L15" s="17">
        <v>1</v>
      </c>
    </row>
    <row r="16" spans="1:12" s="54" customFormat="1" outlineLevel="1" x14ac:dyDescent="0.15">
      <c r="A16" s="170"/>
      <c r="B16" s="12" t="s">
        <v>15</v>
      </c>
      <c r="C16" s="88">
        <v>4681</v>
      </c>
      <c r="D16" s="88">
        <v>16890</v>
      </c>
      <c r="E16" s="88">
        <v>7347</v>
      </c>
      <c r="F16" s="88">
        <v>3799</v>
      </c>
      <c r="G16" s="148">
        <v>28918</v>
      </c>
      <c r="H16" s="53">
        <v>0.16187149872052009</v>
      </c>
      <c r="I16" s="53">
        <v>0.5840652880558822</v>
      </c>
      <c r="J16" s="53">
        <v>0.25406321322359776</v>
      </c>
      <c r="K16" s="53">
        <v>0.13137146413998202</v>
      </c>
      <c r="L16" s="17">
        <v>1</v>
      </c>
    </row>
    <row r="17" spans="1:12" s="54" customFormat="1" outlineLevel="1" x14ac:dyDescent="0.15">
      <c r="A17" s="168" t="s">
        <v>40</v>
      </c>
      <c r="B17" s="10" t="s">
        <v>13</v>
      </c>
      <c r="C17" s="89">
        <v>77</v>
      </c>
      <c r="D17" s="89">
        <v>543</v>
      </c>
      <c r="E17" s="89">
        <v>345</v>
      </c>
      <c r="F17" s="89">
        <v>154</v>
      </c>
      <c r="G17" s="146">
        <v>965</v>
      </c>
      <c r="H17" s="51">
        <v>7.9792746113989635E-2</v>
      </c>
      <c r="I17" s="51">
        <v>0.56269430051813474</v>
      </c>
      <c r="J17" s="51">
        <v>0.35751295336787564</v>
      </c>
      <c r="K17" s="51">
        <v>0.15958549222797927</v>
      </c>
      <c r="L17" s="17">
        <v>1</v>
      </c>
    </row>
    <row r="18" spans="1:12" s="54" customFormat="1" outlineLevel="1" x14ac:dyDescent="0.15">
      <c r="A18" s="169"/>
      <c r="B18" s="11" t="s">
        <v>14</v>
      </c>
      <c r="C18" s="87">
        <v>83</v>
      </c>
      <c r="D18" s="87">
        <v>498</v>
      </c>
      <c r="E18" s="87">
        <v>473</v>
      </c>
      <c r="F18" s="87">
        <v>281</v>
      </c>
      <c r="G18" s="147">
        <v>1054</v>
      </c>
      <c r="H18" s="37">
        <v>7.8747628083491464E-2</v>
      </c>
      <c r="I18" s="37">
        <v>0.47248576850094876</v>
      </c>
      <c r="J18" s="37">
        <v>0.44876660341555979</v>
      </c>
      <c r="K18" s="37">
        <v>0.26660341555977229</v>
      </c>
      <c r="L18" s="17">
        <v>1</v>
      </c>
    </row>
    <row r="19" spans="1:12" s="54" customFormat="1" outlineLevel="1" x14ac:dyDescent="0.15">
      <c r="A19" s="170"/>
      <c r="B19" s="12" t="s">
        <v>15</v>
      </c>
      <c r="C19" s="88">
        <v>160</v>
      </c>
      <c r="D19" s="88">
        <v>1041</v>
      </c>
      <c r="E19" s="88">
        <v>818</v>
      </c>
      <c r="F19" s="88">
        <v>435</v>
      </c>
      <c r="G19" s="148">
        <v>2019</v>
      </c>
      <c r="H19" s="53">
        <v>7.9247152055473002E-2</v>
      </c>
      <c r="I19" s="53">
        <v>0.51560178306092119</v>
      </c>
      <c r="J19" s="53">
        <v>0.40515106488360575</v>
      </c>
      <c r="K19" s="53">
        <v>0.21545319465081725</v>
      </c>
      <c r="L19" s="17">
        <v>0.99999999999999989</v>
      </c>
    </row>
    <row r="20" spans="1:12" s="54" customFormat="1" outlineLevel="1" x14ac:dyDescent="0.15">
      <c r="A20" s="168" t="s">
        <v>39</v>
      </c>
      <c r="B20" s="10" t="s">
        <v>13</v>
      </c>
      <c r="C20" s="89">
        <v>259</v>
      </c>
      <c r="D20" s="89">
        <v>1300</v>
      </c>
      <c r="E20" s="89">
        <v>851</v>
      </c>
      <c r="F20" s="89">
        <v>357</v>
      </c>
      <c r="G20" s="146">
        <v>2410</v>
      </c>
      <c r="H20" s="51">
        <v>0.1074688796680498</v>
      </c>
      <c r="I20" s="51">
        <v>0.53941908713692943</v>
      </c>
      <c r="J20" s="51">
        <v>0.35311203319502077</v>
      </c>
      <c r="K20" s="51">
        <v>0.14813278008298755</v>
      </c>
      <c r="L20" s="17">
        <v>1</v>
      </c>
    </row>
    <row r="21" spans="1:12" s="54" customFormat="1" outlineLevel="1" x14ac:dyDescent="0.15">
      <c r="A21" s="169"/>
      <c r="B21" s="11" t="s">
        <v>14</v>
      </c>
      <c r="C21" s="154">
        <v>287</v>
      </c>
      <c r="D21" s="154">
        <v>1371</v>
      </c>
      <c r="E21" s="154">
        <v>1080</v>
      </c>
      <c r="F21" s="154">
        <v>591</v>
      </c>
      <c r="G21" s="147">
        <v>2738</v>
      </c>
      <c r="H21" s="37">
        <v>0.10482103725346968</v>
      </c>
      <c r="I21" s="37">
        <v>0.50073046018991962</v>
      </c>
      <c r="J21" s="37">
        <v>0.39444850255661068</v>
      </c>
      <c r="K21" s="37">
        <v>0.21585098612125639</v>
      </c>
      <c r="L21" s="17">
        <v>1</v>
      </c>
    </row>
    <row r="22" spans="1:12" s="54" customFormat="1" outlineLevel="1" x14ac:dyDescent="0.15">
      <c r="A22" s="170"/>
      <c r="B22" s="12" t="s">
        <v>15</v>
      </c>
      <c r="C22" s="88">
        <v>546</v>
      </c>
      <c r="D22" s="88">
        <v>2671</v>
      </c>
      <c r="E22" s="88">
        <v>1931</v>
      </c>
      <c r="F22" s="88">
        <v>948</v>
      </c>
      <c r="G22" s="148">
        <v>5148</v>
      </c>
      <c r="H22" s="53">
        <v>0.10606060606060606</v>
      </c>
      <c r="I22" s="53">
        <v>0.51884226884226881</v>
      </c>
      <c r="J22" s="53">
        <v>0.37509712509712512</v>
      </c>
      <c r="K22" s="53">
        <v>0.18414918414918416</v>
      </c>
      <c r="L22" s="17">
        <v>1</v>
      </c>
    </row>
    <row r="23" spans="1:12" x14ac:dyDescent="0.15">
      <c r="A23" s="163" t="s">
        <v>32</v>
      </c>
      <c r="B23" s="1" t="s">
        <v>13</v>
      </c>
      <c r="C23" s="30">
        <v>6742</v>
      </c>
      <c r="D23" s="30">
        <v>25930</v>
      </c>
      <c r="E23" s="30">
        <v>11146</v>
      </c>
      <c r="F23" s="30">
        <v>5034</v>
      </c>
      <c r="G23" s="99">
        <v>43818</v>
      </c>
      <c r="H23" s="80">
        <v>0.15386370897804555</v>
      </c>
      <c r="I23" s="80">
        <v>0.59176594093751422</v>
      </c>
      <c r="J23" s="80">
        <v>0.2543703500844402</v>
      </c>
      <c r="K23" s="80">
        <v>0.11488429412570177</v>
      </c>
      <c r="L23" s="17">
        <v>1</v>
      </c>
    </row>
    <row r="24" spans="1:12" x14ac:dyDescent="0.15">
      <c r="A24" s="164"/>
      <c r="B24" s="2" t="s">
        <v>14</v>
      </c>
      <c r="C24" s="35">
        <v>6376</v>
      </c>
      <c r="D24" s="35">
        <v>26964</v>
      </c>
      <c r="E24" s="35">
        <v>15027</v>
      </c>
      <c r="F24" s="35">
        <v>8169</v>
      </c>
      <c r="G24" s="100">
        <v>48367</v>
      </c>
      <c r="H24" s="81">
        <v>0.13182541815700788</v>
      </c>
      <c r="I24" s="81">
        <v>0.55748754315959226</v>
      </c>
      <c r="J24" s="81">
        <v>0.31068703868339986</v>
      </c>
      <c r="K24" s="81">
        <v>0.16889614820021917</v>
      </c>
      <c r="L24" s="17">
        <v>1</v>
      </c>
    </row>
    <row r="25" spans="1:12" x14ac:dyDescent="0.15">
      <c r="A25" s="165"/>
      <c r="B25" s="3" t="s">
        <v>15</v>
      </c>
      <c r="C25" s="39">
        <v>13118</v>
      </c>
      <c r="D25" s="39">
        <v>52894</v>
      </c>
      <c r="E25" s="39">
        <v>26173</v>
      </c>
      <c r="F25" s="39">
        <v>13203</v>
      </c>
      <c r="G25" s="101">
        <v>92185</v>
      </c>
      <c r="H25" s="82">
        <v>0.14230080815750937</v>
      </c>
      <c r="I25" s="82">
        <v>0.57378098389108856</v>
      </c>
      <c r="J25" s="82">
        <v>0.28391820795140205</v>
      </c>
      <c r="K25" s="82">
        <v>0.14322286706080165</v>
      </c>
      <c r="L25" s="17">
        <v>1</v>
      </c>
    </row>
    <row r="26" spans="1:12" s="54" customFormat="1" outlineLevel="1" x14ac:dyDescent="0.15">
      <c r="A26" s="168" t="s">
        <v>52</v>
      </c>
      <c r="B26" s="10" t="s">
        <v>13</v>
      </c>
      <c r="C26" s="151">
        <v>953</v>
      </c>
      <c r="D26" s="151">
        <v>3635</v>
      </c>
      <c r="E26" s="151">
        <v>1933</v>
      </c>
      <c r="F26" s="151">
        <v>751</v>
      </c>
      <c r="G26" s="99">
        <v>6521</v>
      </c>
      <c r="H26" s="51">
        <v>0.14614322956601747</v>
      </c>
      <c r="I26" s="51">
        <v>0.55742984204876556</v>
      </c>
      <c r="J26" s="51">
        <v>0.296426928385217</v>
      </c>
      <c r="K26" s="51">
        <v>0.11516638552369268</v>
      </c>
      <c r="L26" s="17">
        <v>1</v>
      </c>
    </row>
    <row r="27" spans="1:12" s="54" customFormat="1" outlineLevel="1" x14ac:dyDescent="0.15">
      <c r="A27" s="169"/>
      <c r="B27" s="11" t="s">
        <v>14</v>
      </c>
      <c r="C27" s="152">
        <v>838</v>
      </c>
      <c r="D27" s="152">
        <v>3821</v>
      </c>
      <c r="E27" s="152">
        <v>2380</v>
      </c>
      <c r="F27" s="152">
        <v>1056</v>
      </c>
      <c r="G27" s="100">
        <v>7039</v>
      </c>
      <c r="H27" s="37">
        <v>0.11905100156272198</v>
      </c>
      <c r="I27" s="37">
        <v>0.5428327887484018</v>
      </c>
      <c r="J27" s="37">
        <v>0.33811620968887623</v>
      </c>
      <c r="K27" s="37">
        <v>0.15002130984514847</v>
      </c>
      <c r="L27" s="17">
        <v>1</v>
      </c>
    </row>
    <row r="28" spans="1:12" s="54" customFormat="1" outlineLevel="1" x14ac:dyDescent="0.15">
      <c r="A28" s="170"/>
      <c r="B28" s="12" t="s">
        <v>15</v>
      </c>
      <c r="C28" s="153">
        <v>1791</v>
      </c>
      <c r="D28" s="153">
        <v>7456</v>
      </c>
      <c r="E28" s="153">
        <v>4313</v>
      </c>
      <c r="F28" s="153">
        <v>1807</v>
      </c>
      <c r="G28" s="101">
        <v>13560</v>
      </c>
      <c r="H28" s="53">
        <v>0.13207964601769911</v>
      </c>
      <c r="I28" s="53">
        <v>0.54985250737463132</v>
      </c>
      <c r="J28" s="53">
        <v>0.31806784660766962</v>
      </c>
      <c r="K28" s="53">
        <v>0.13325958702064897</v>
      </c>
      <c r="L28" s="17">
        <v>1</v>
      </c>
    </row>
    <row r="29" spans="1:12" s="54" customFormat="1" outlineLevel="1" x14ac:dyDescent="0.15">
      <c r="A29" s="168" t="s">
        <v>53</v>
      </c>
      <c r="B29" s="10" t="s">
        <v>13</v>
      </c>
      <c r="C29" s="151">
        <v>41</v>
      </c>
      <c r="D29" s="151">
        <v>255</v>
      </c>
      <c r="E29" s="151">
        <v>203</v>
      </c>
      <c r="F29" s="151">
        <v>90</v>
      </c>
      <c r="G29" s="99">
        <v>499</v>
      </c>
      <c r="H29" s="51">
        <v>8.2164328657314628E-2</v>
      </c>
      <c r="I29" s="51">
        <v>0.51102204408817631</v>
      </c>
      <c r="J29" s="51">
        <v>0.40681362725450904</v>
      </c>
      <c r="K29" s="51">
        <v>0.18036072144288579</v>
      </c>
      <c r="L29" s="17">
        <v>1</v>
      </c>
    </row>
    <row r="30" spans="1:12" s="54" customFormat="1" outlineLevel="1" x14ac:dyDescent="0.15">
      <c r="A30" s="169"/>
      <c r="B30" s="11" t="s">
        <v>14</v>
      </c>
      <c r="C30" s="152">
        <v>38</v>
      </c>
      <c r="D30" s="152">
        <v>279</v>
      </c>
      <c r="E30" s="152">
        <v>285</v>
      </c>
      <c r="F30" s="152">
        <v>172</v>
      </c>
      <c r="G30" s="100">
        <v>602</v>
      </c>
      <c r="H30" s="37">
        <v>6.3122923588039864E-2</v>
      </c>
      <c r="I30" s="37">
        <v>0.46345514950166111</v>
      </c>
      <c r="J30" s="37">
        <v>0.473421926910299</v>
      </c>
      <c r="K30" s="37">
        <v>0.2857142857142857</v>
      </c>
      <c r="L30" s="17">
        <v>1</v>
      </c>
    </row>
    <row r="31" spans="1:12" s="54" customFormat="1" outlineLevel="1" x14ac:dyDescent="0.15">
      <c r="A31" s="170"/>
      <c r="B31" s="12" t="s">
        <v>15</v>
      </c>
      <c r="C31" s="153">
        <v>79</v>
      </c>
      <c r="D31" s="153">
        <v>534</v>
      </c>
      <c r="E31" s="153">
        <v>488</v>
      </c>
      <c r="F31" s="153">
        <v>262</v>
      </c>
      <c r="G31" s="101">
        <v>1101</v>
      </c>
      <c r="H31" s="53">
        <v>7.1752951861943692E-2</v>
      </c>
      <c r="I31" s="53">
        <v>0.48501362397820164</v>
      </c>
      <c r="J31" s="53">
        <v>0.44323342415985467</v>
      </c>
      <c r="K31" s="53">
        <v>0.23796548592188918</v>
      </c>
      <c r="L31" s="17">
        <v>1</v>
      </c>
    </row>
    <row r="32" spans="1:12" s="54" customFormat="1" outlineLevel="1" x14ac:dyDescent="0.15">
      <c r="A32" s="168" t="s">
        <v>54</v>
      </c>
      <c r="B32" s="10" t="s">
        <v>13</v>
      </c>
      <c r="C32" s="151">
        <v>79</v>
      </c>
      <c r="D32" s="151">
        <v>328</v>
      </c>
      <c r="E32" s="151">
        <v>203</v>
      </c>
      <c r="F32" s="151">
        <v>80</v>
      </c>
      <c r="G32" s="99">
        <v>610</v>
      </c>
      <c r="H32" s="51">
        <v>0.12950819672131147</v>
      </c>
      <c r="I32" s="51">
        <v>0.53770491803278686</v>
      </c>
      <c r="J32" s="51">
        <v>0.33278688524590166</v>
      </c>
      <c r="K32" s="51">
        <v>0.13114754098360656</v>
      </c>
      <c r="L32" s="17">
        <v>1</v>
      </c>
    </row>
    <row r="33" spans="1:12" s="54" customFormat="1" outlineLevel="1" x14ac:dyDescent="0.15">
      <c r="A33" s="169"/>
      <c r="B33" s="11" t="s">
        <v>14</v>
      </c>
      <c r="C33" s="152">
        <v>69</v>
      </c>
      <c r="D33" s="152">
        <v>365</v>
      </c>
      <c r="E33" s="152">
        <v>272</v>
      </c>
      <c r="F33" s="152">
        <v>156</v>
      </c>
      <c r="G33" s="100">
        <v>706</v>
      </c>
      <c r="H33" s="37">
        <v>9.7733711048158645E-2</v>
      </c>
      <c r="I33" s="37">
        <v>0.51699716713881017</v>
      </c>
      <c r="J33" s="37">
        <v>0.38526912181303113</v>
      </c>
      <c r="K33" s="37">
        <v>0.22096317280453256</v>
      </c>
      <c r="L33" s="17">
        <v>1</v>
      </c>
    </row>
    <row r="34" spans="1:12" s="54" customFormat="1" outlineLevel="1" x14ac:dyDescent="0.15">
      <c r="A34" s="170"/>
      <c r="B34" s="12" t="s">
        <v>15</v>
      </c>
      <c r="C34" s="153">
        <v>148</v>
      </c>
      <c r="D34" s="153">
        <v>693</v>
      </c>
      <c r="E34" s="153">
        <v>475</v>
      </c>
      <c r="F34" s="153">
        <v>236</v>
      </c>
      <c r="G34" s="101">
        <v>1316</v>
      </c>
      <c r="H34" s="53">
        <v>0.11246200607902736</v>
      </c>
      <c r="I34" s="53">
        <v>0.52659574468085102</v>
      </c>
      <c r="J34" s="53">
        <v>0.36094224924012158</v>
      </c>
      <c r="K34" s="53">
        <v>0.17933130699088146</v>
      </c>
      <c r="L34" s="17">
        <v>1</v>
      </c>
    </row>
    <row r="35" spans="1:12" s="52" customFormat="1" ht="13.5" customHeight="1" x14ac:dyDescent="0.15">
      <c r="A35" s="166" t="s">
        <v>35</v>
      </c>
      <c r="B35" s="1" t="s">
        <v>13</v>
      </c>
      <c r="C35" s="30">
        <v>1073</v>
      </c>
      <c r="D35" s="30">
        <v>4218</v>
      </c>
      <c r="E35" s="30">
        <v>2339</v>
      </c>
      <c r="F35" s="30">
        <v>921</v>
      </c>
      <c r="G35" s="149">
        <v>7630</v>
      </c>
      <c r="H35" s="80">
        <v>0.14062909567496723</v>
      </c>
      <c r="I35" s="80">
        <v>0.55281782437745741</v>
      </c>
      <c r="J35" s="80">
        <v>0.30655307994757536</v>
      </c>
      <c r="K35" s="80">
        <v>0.12070773263433814</v>
      </c>
      <c r="L35" s="17">
        <v>1</v>
      </c>
    </row>
    <row r="36" spans="1:12" s="52" customFormat="1" ht="14.25" customHeight="1" x14ac:dyDescent="0.15">
      <c r="A36" s="167"/>
      <c r="B36" s="2" t="s">
        <v>14</v>
      </c>
      <c r="C36" s="35">
        <v>945</v>
      </c>
      <c r="D36" s="35">
        <v>4465</v>
      </c>
      <c r="E36" s="35">
        <v>2937</v>
      </c>
      <c r="F36" s="35">
        <v>1384</v>
      </c>
      <c r="G36" s="100">
        <v>8347</v>
      </c>
      <c r="H36" s="81">
        <v>0.11321432850125794</v>
      </c>
      <c r="I36" s="81">
        <v>0.53492272672816576</v>
      </c>
      <c r="J36" s="81">
        <v>0.35186294477057628</v>
      </c>
      <c r="K36" s="81">
        <v>0.16580807475739787</v>
      </c>
      <c r="L36" s="17">
        <v>1</v>
      </c>
    </row>
    <row r="37" spans="1:12" s="52" customFormat="1" ht="13.5" customHeight="1" x14ac:dyDescent="0.15">
      <c r="A37" s="167"/>
      <c r="B37" s="3" t="s">
        <v>15</v>
      </c>
      <c r="C37" s="39">
        <v>2018</v>
      </c>
      <c r="D37" s="39">
        <v>8683</v>
      </c>
      <c r="E37" s="39">
        <v>5276</v>
      </c>
      <c r="F37" s="39">
        <v>2305</v>
      </c>
      <c r="G37" s="150">
        <v>15977</v>
      </c>
      <c r="H37" s="82">
        <v>0.12630656568817675</v>
      </c>
      <c r="I37" s="82">
        <v>0.54346873630844339</v>
      </c>
      <c r="J37" s="82">
        <v>0.33022469800337984</v>
      </c>
      <c r="K37" s="82">
        <v>0.14426988796394818</v>
      </c>
      <c r="L37" s="17">
        <v>1</v>
      </c>
    </row>
    <row r="38" spans="1:12" s="52" customFormat="1" ht="13.5" customHeight="1" x14ac:dyDescent="0.15">
      <c r="A38" s="163" t="s">
        <v>36</v>
      </c>
      <c r="B38" s="1" t="s">
        <v>13</v>
      </c>
      <c r="C38" s="155">
        <v>323</v>
      </c>
      <c r="D38" s="155">
        <v>1309</v>
      </c>
      <c r="E38" s="155">
        <v>722</v>
      </c>
      <c r="F38" s="155">
        <v>292</v>
      </c>
      <c r="G38" s="149">
        <v>2354</v>
      </c>
      <c r="H38" s="80">
        <v>0.13721325403568393</v>
      </c>
      <c r="I38" s="80">
        <v>0.55607476635514019</v>
      </c>
      <c r="J38" s="80">
        <v>0.30671197960917584</v>
      </c>
      <c r="K38" s="80">
        <v>0.12404418011894647</v>
      </c>
      <c r="L38" s="17">
        <v>1</v>
      </c>
    </row>
    <row r="39" spans="1:12" s="52" customFormat="1" ht="13.5" customHeight="1" x14ac:dyDescent="0.15">
      <c r="A39" s="164"/>
      <c r="B39" s="2" t="s">
        <v>14</v>
      </c>
      <c r="C39" s="156">
        <v>277</v>
      </c>
      <c r="D39" s="156">
        <v>1366</v>
      </c>
      <c r="E39" s="156">
        <v>1017</v>
      </c>
      <c r="F39" s="156">
        <v>575</v>
      </c>
      <c r="G39" s="100">
        <v>2660</v>
      </c>
      <c r="H39" s="81">
        <v>0.10413533834586466</v>
      </c>
      <c r="I39" s="81">
        <v>0.51353383458646618</v>
      </c>
      <c r="J39" s="81">
        <v>0.38233082706766919</v>
      </c>
      <c r="K39" s="81">
        <v>0.21616541353383459</v>
      </c>
      <c r="L39" s="17">
        <v>1</v>
      </c>
    </row>
    <row r="40" spans="1:12" s="52" customFormat="1" ht="13.5" customHeight="1" x14ac:dyDescent="0.15">
      <c r="A40" s="165"/>
      <c r="B40" s="3" t="s">
        <v>15</v>
      </c>
      <c r="C40" s="157">
        <v>600</v>
      </c>
      <c r="D40" s="157">
        <v>2675</v>
      </c>
      <c r="E40" s="157">
        <v>1739</v>
      </c>
      <c r="F40" s="157">
        <v>867</v>
      </c>
      <c r="G40" s="150">
        <v>5014</v>
      </c>
      <c r="H40" s="82">
        <v>0.11966493817311527</v>
      </c>
      <c r="I40" s="82">
        <v>0.53350618268847227</v>
      </c>
      <c r="J40" s="82">
        <v>0.34682887913841243</v>
      </c>
      <c r="K40" s="82">
        <v>0.17291583566015156</v>
      </c>
      <c r="L40" s="17">
        <v>1</v>
      </c>
    </row>
    <row r="41" spans="1:12" s="54" customFormat="1" ht="13.5" customHeight="1" outlineLevel="1" x14ac:dyDescent="0.15">
      <c r="A41" s="168" t="s">
        <v>55</v>
      </c>
      <c r="B41" s="10" t="s">
        <v>13</v>
      </c>
      <c r="C41" s="84">
        <v>371</v>
      </c>
      <c r="D41" s="84">
        <v>1437</v>
      </c>
      <c r="E41" s="84">
        <v>801</v>
      </c>
      <c r="F41" s="84">
        <v>328</v>
      </c>
      <c r="G41" s="146">
        <v>2609</v>
      </c>
      <c r="H41" s="51">
        <v>0.14220007665772327</v>
      </c>
      <c r="I41" s="51">
        <v>0.55078574166347261</v>
      </c>
      <c r="J41" s="51">
        <v>0.30701418167880412</v>
      </c>
      <c r="K41" s="51">
        <v>0.12571866615561517</v>
      </c>
      <c r="L41" s="17">
        <v>1</v>
      </c>
    </row>
    <row r="42" spans="1:12" s="54" customFormat="1" outlineLevel="1" x14ac:dyDescent="0.15">
      <c r="A42" s="169"/>
      <c r="B42" s="11" t="s">
        <v>14</v>
      </c>
      <c r="C42" s="85">
        <v>329</v>
      </c>
      <c r="D42" s="85">
        <v>1442</v>
      </c>
      <c r="E42" s="85">
        <v>1054</v>
      </c>
      <c r="F42" s="85">
        <v>583</v>
      </c>
      <c r="G42" s="147">
        <v>2825</v>
      </c>
      <c r="H42" s="37">
        <v>0.11646017699115044</v>
      </c>
      <c r="I42" s="37">
        <v>0.51044247787610619</v>
      </c>
      <c r="J42" s="37">
        <v>0.37309734513274334</v>
      </c>
      <c r="K42" s="37">
        <v>0.20637168141592921</v>
      </c>
      <c r="L42" s="17">
        <v>1</v>
      </c>
    </row>
    <row r="43" spans="1:12" s="54" customFormat="1" outlineLevel="1" x14ac:dyDescent="0.15">
      <c r="A43" s="170"/>
      <c r="B43" s="12" t="s">
        <v>15</v>
      </c>
      <c r="C43" s="86">
        <v>700</v>
      </c>
      <c r="D43" s="86">
        <v>2879</v>
      </c>
      <c r="E43" s="86">
        <v>1855</v>
      </c>
      <c r="F43" s="86">
        <v>911</v>
      </c>
      <c r="G43" s="148">
        <v>5434</v>
      </c>
      <c r="H43" s="53">
        <v>0.12881854987118144</v>
      </c>
      <c r="I43" s="53">
        <v>0.52981229297018773</v>
      </c>
      <c r="J43" s="53">
        <v>0.34136915715863086</v>
      </c>
      <c r="K43" s="53">
        <v>0.16764814133235187</v>
      </c>
      <c r="L43" s="17">
        <v>1</v>
      </c>
    </row>
    <row r="44" spans="1:12" s="54" customFormat="1" ht="13.5" customHeight="1" outlineLevel="1" x14ac:dyDescent="0.15">
      <c r="A44" s="168" t="s">
        <v>56</v>
      </c>
      <c r="B44" s="10" t="s">
        <v>13</v>
      </c>
      <c r="C44" s="84">
        <v>86</v>
      </c>
      <c r="D44" s="84">
        <v>433</v>
      </c>
      <c r="E44" s="84">
        <v>251</v>
      </c>
      <c r="F44" s="84">
        <v>102</v>
      </c>
      <c r="G44" s="146">
        <v>770</v>
      </c>
      <c r="H44" s="51">
        <v>0.11168831168831168</v>
      </c>
      <c r="I44" s="51">
        <v>0.56233766233766236</v>
      </c>
      <c r="J44" s="51">
        <v>0.32597402597402597</v>
      </c>
      <c r="K44" s="51">
        <v>0.13246753246753246</v>
      </c>
      <c r="L44" s="17">
        <v>1</v>
      </c>
    </row>
    <row r="45" spans="1:12" s="54" customFormat="1" outlineLevel="1" x14ac:dyDescent="0.15">
      <c r="A45" s="169"/>
      <c r="B45" s="11" t="s">
        <v>14</v>
      </c>
      <c r="C45" s="85">
        <v>72</v>
      </c>
      <c r="D45" s="85">
        <v>408</v>
      </c>
      <c r="E45" s="85">
        <v>356</v>
      </c>
      <c r="F45" s="85">
        <v>212</v>
      </c>
      <c r="G45" s="147">
        <v>836</v>
      </c>
      <c r="H45" s="37">
        <v>8.6124401913875603E-2</v>
      </c>
      <c r="I45" s="37">
        <v>0.48803827751196172</v>
      </c>
      <c r="J45" s="37">
        <v>0.42583732057416268</v>
      </c>
      <c r="K45" s="37">
        <v>0.25358851674641147</v>
      </c>
      <c r="L45" s="17">
        <v>1</v>
      </c>
    </row>
    <row r="46" spans="1:12" s="54" customFormat="1" outlineLevel="1" x14ac:dyDescent="0.15">
      <c r="A46" s="170"/>
      <c r="B46" s="12" t="s">
        <v>15</v>
      </c>
      <c r="C46" s="86">
        <v>158</v>
      </c>
      <c r="D46" s="86">
        <v>841</v>
      </c>
      <c r="E46" s="86">
        <v>607</v>
      </c>
      <c r="F46" s="86">
        <v>314</v>
      </c>
      <c r="G46" s="148">
        <v>1606</v>
      </c>
      <c r="H46" s="53">
        <v>9.8381070983810714E-2</v>
      </c>
      <c r="I46" s="53">
        <v>0.52366127023661269</v>
      </c>
      <c r="J46" s="53">
        <v>0.3779576587795766</v>
      </c>
      <c r="K46" s="53">
        <v>0.19551681195516812</v>
      </c>
      <c r="L46" s="17">
        <v>1</v>
      </c>
    </row>
    <row r="47" spans="1:12" x14ac:dyDescent="0.15">
      <c r="A47" s="163" t="s">
        <v>37</v>
      </c>
      <c r="B47" s="1" t="s">
        <v>13</v>
      </c>
      <c r="C47" s="30">
        <v>457</v>
      </c>
      <c r="D47" s="30">
        <v>1870</v>
      </c>
      <c r="E47" s="30">
        <v>1052</v>
      </c>
      <c r="F47" s="30">
        <v>430</v>
      </c>
      <c r="G47" s="149">
        <v>3379</v>
      </c>
      <c r="H47" s="80">
        <v>0.1352471145309263</v>
      </c>
      <c r="I47" s="80">
        <v>0.55341817105652558</v>
      </c>
      <c r="J47" s="80">
        <v>0.31133471441254806</v>
      </c>
      <c r="K47" s="80">
        <v>0.12725658478839894</v>
      </c>
      <c r="L47" s="17">
        <v>1</v>
      </c>
    </row>
    <row r="48" spans="1:12" x14ac:dyDescent="0.15">
      <c r="A48" s="164"/>
      <c r="B48" s="2" t="s">
        <v>14</v>
      </c>
      <c r="C48" s="35">
        <v>401</v>
      </c>
      <c r="D48" s="35">
        <v>1850</v>
      </c>
      <c r="E48" s="35">
        <v>1410</v>
      </c>
      <c r="F48" s="35">
        <v>795</v>
      </c>
      <c r="G48" s="100">
        <v>3661</v>
      </c>
      <c r="H48" s="81">
        <v>0.10953291450423382</v>
      </c>
      <c r="I48" s="81">
        <v>0.50532641354821084</v>
      </c>
      <c r="J48" s="81">
        <v>0.3851406719475553</v>
      </c>
      <c r="K48" s="81">
        <v>0.21715378311936628</v>
      </c>
      <c r="L48" s="17">
        <v>1</v>
      </c>
    </row>
    <row r="49" spans="1:12" x14ac:dyDescent="0.15">
      <c r="A49" s="165"/>
      <c r="B49" s="3" t="s">
        <v>15</v>
      </c>
      <c r="C49" s="39">
        <v>858</v>
      </c>
      <c r="D49" s="39">
        <v>3720</v>
      </c>
      <c r="E49" s="39">
        <v>2462</v>
      </c>
      <c r="F49" s="39">
        <v>1225</v>
      </c>
      <c r="G49" s="150">
        <v>7040</v>
      </c>
      <c r="H49" s="82">
        <v>0.121875</v>
      </c>
      <c r="I49" s="82">
        <v>0.52840909090909094</v>
      </c>
      <c r="J49" s="82">
        <v>0.34971590909090911</v>
      </c>
      <c r="K49" s="82">
        <v>0.17400568181818182</v>
      </c>
      <c r="L49" s="17">
        <v>1</v>
      </c>
    </row>
    <row r="50" spans="1:12" s="54" customFormat="1" ht="13.5" customHeight="1" outlineLevel="1" x14ac:dyDescent="0.15">
      <c r="A50" s="168" t="s">
        <v>58</v>
      </c>
      <c r="B50" s="10" t="s">
        <v>13</v>
      </c>
      <c r="C50" s="89">
        <v>198</v>
      </c>
      <c r="D50" s="89">
        <v>862</v>
      </c>
      <c r="E50" s="89">
        <v>546</v>
      </c>
      <c r="F50" s="89">
        <v>234</v>
      </c>
      <c r="G50" s="146">
        <v>1606</v>
      </c>
      <c r="H50" s="51">
        <v>0.12328767123287671</v>
      </c>
      <c r="I50" s="51">
        <v>0.53673723536737239</v>
      </c>
      <c r="J50" s="51">
        <v>0.33997509339975096</v>
      </c>
      <c r="K50" s="51">
        <v>0.14570361145703611</v>
      </c>
      <c r="L50" s="17">
        <v>1</v>
      </c>
    </row>
    <row r="51" spans="1:12" s="54" customFormat="1" outlineLevel="1" x14ac:dyDescent="0.15">
      <c r="A51" s="169"/>
      <c r="B51" s="11" t="s">
        <v>14</v>
      </c>
      <c r="C51" s="87">
        <v>197</v>
      </c>
      <c r="D51" s="87">
        <v>891</v>
      </c>
      <c r="E51" s="87">
        <v>712</v>
      </c>
      <c r="F51" s="87">
        <v>408</v>
      </c>
      <c r="G51" s="147">
        <v>1800</v>
      </c>
      <c r="H51" s="37">
        <v>0.10944444444444444</v>
      </c>
      <c r="I51" s="37">
        <v>0.495</v>
      </c>
      <c r="J51" s="37">
        <v>0.39555555555555555</v>
      </c>
      <c r="K51" s="37">
        <v>0.22666666666666666</v>
      </c>
      <c r="L51" s="17">
        <v>1</v>
      </c>
    </row>
    <row r="52" spans="1:12" s="54" customFormat="1" outlineLevel="1" x14ac:dyDescent="0.15">
      <c r="A52" s="170"/>
      <c r="B52" s="12" t="s">
        <v>15</v>
      </c>
      <c r="C52" s="88">
        <v>395</v>
      </c>
      <c r="D52" s="88">
        <v>1753</v>
      </c>
      <c r="E52" s="88">
        <v>1258</v>
      </c>
      <c r="F52" s="88">
        <v>642</v>
      </c>
      <c r="G52" s="148">
        <v>3406</v>
      </c>
      <c r="H52" s="53">
        <v>0.11597181444509688</v>
      </c>
      <c r="I52" s="53">
        <v>0.51467997651203756</v>
      </c>
      <c r="J52" s="53">
        <v>0.36934820904286553</v>
      </c>
      <c r="K52" s="53">
        <v>0.18849089841456254</v>
      </c>
      <c r="L52" s="17">
        <v>1</v>
      </c>
    </row>
    <row r="53" spans="1:12" s="54" customFormat="1" ht="13.5" customHeight="1" outlineLevel="1" x14ac:dyDescent="0.15">
      <c r="A53" s="168" t="s">
        <v>59</v>
      </c>
      <c r="B53" s="10" t="s">
        <v>13</v>
      </c>
      <c r="C53" s="89">
        <v>141</v>
      </c>
      <c r="D53" s="89">
        <v>608</v>
      </c>
      <c r="E53" s="89">
        <v>355</v>
      </c>
      <c r="F53" s="89">
        <v>163</v>
      </c>
      <c r="G53" s="146">
        <v>1104</v>
      </c>
      <c r="H53" s="51">
        <v>0.12771739130434784</v>
      </c>
      <c r="I53" s="51">
        <v>0.55072463768115942</v>
      </c>
      <c r="J53" s="51">
        <v>0.32155797101449274</v>
      </c>
      <c r="K53" s="51">
        <v>0.14764492753623187</v>
      </c>
      <c r="L53" s="17">
        <v>1</v>
      </c>
    </row>
    <row r="54" spans="1:12" s="54" customFormat="1" outlineLevel="1" x14ac:dyDescent="0.15">
      <c r="A54" s="169"/>
      <c r="B54" s="11" t="s">
        <v>14</v>
      </c>
      <c r="C54" s="87">
        <v>115</v>
      </c>
      <c r="D54" s="87">
        <v>645</v>
      </c>
      <c r="E54" s="87">
        <v>476</v>
      </c>
      <c r="F54" s="87">
        <v>280</v>
      </c>
      <c r="G54" s="147">
        <v>1236</v>
      </c>
      <c r="H54" s="37">
        <v>9.3042071197411008E-2</v>
      </c>
      <c r="I54" s="37">
        <v>0.52184466019417475</v>
      </c>
      <c r="J54" s="37">
        <v>0.38511326860841422</v>
      </c>
      <c r="K54" s="37">
        <v>0.22653721682847897</v>
      </c>
      <c r="L54" s="17">
        <v>1</v>
      </c>
    </row>
    <row r="55" spans="1:12" s="54" customFormat="1" outlineLevel="1" x14ac:dyDescent="0.15">
      <c r="A55" s="170"/>
      <c r="B55" s="12" t="s">
        <v>15</v>
      </c>
      <c r="C55" s="88">
        <v>256</v>
      </c>
      <c r="D55" s="88">
        <v>1253</v>
      </c>
      <c r="E55" s="88">
        <v>831</v>
      </c>
      <c r="F55" s="88">
        <v>443</v>
      </c>
      <c r="G55" s="148">
        <v>2340</v>
      </c>
      <c r="H55" s="53">
        <v>0.1094017094017094</v>
      </c>
      <c r="I55" s="53">
        <v>0.53547008547008546</v>
      </c>
      <c r="J55" s="53">
        <v>0.35512820512820514</v>
      </c>
      <c r="K55" s="53">
        <v>0.18931623931623931</v>
      </c>
      <c r="L55" s="17">
        <v>1</v>
      </c>
    </row>
    <row r="56" spans="1:12" s="54" customFormat="1" ht="13.5" customHeight="1" outlineLevel="1" x14ac:dyDescent="0.15">
      <c r="A56" s="168" t="s">
        <v>60</v>
      </c>
      <c r="B56" s="10" t="s">
        <v>13</v>
      </c>
      <c r="C56" s="89">
        <v>143</v>
      </c>
      <c r="D56" s="89">
        <v>663</v>
      </c>
      <c r="E56" s="89">
        <v>352</v>
      </c>
      <c r="F56" s="89">
        <v>162</v>
      </c>
      <c r="G56" s="146">
        <v>1158</v>
      </c>
      <c r="H56" s="51">
        <v>0.1234887737478411</v>
      </c>
      <c r="I56" s="51">
        <v>0.57253886010362698</v>
      </c>
      <c r="J56" s="51">
        <v>0.30397236614853196</v>
      </c>
      <c r="K56" s="51">
        <v>0.13989637305699482</v>
      </c>
      <c r="L56" s="17">
        <v>1</v>
      </c>
    </row>
    <row r="57" spans="1:12" s="54" customFormat="1" outlineLevel="1" x14ac:dyDescent="0.15">
      <c r="A57" s="169"/>
      <c r="B57" s="11" t="s">
        <v>14</v>
      </c>
      <c r="C57" s="87">
        <v>138</v>
      </c>
      <c r="D57" s="87">
        <v>648</v>
      </c>
      <c r="E57" s="87">
        <v>455</v>
      </c>
      <c r="F57" s="87">
        <v>261</v>
      </c>
      <c r="G57" s="147">
        <v>1241</v>
      </c>
      <c r="H57" s="37">
        <v>0.11120064464141821</v>
      </c>
      <c r="I57" s="37">
        <v>0.52215954875100723</v>
      </c>
      <c r="J57" s="37">
        <v>0.36663980660757456</v>
      </c>
      <c r="K57" s="37">
        <v>0.21031426269137793</v>
      </c>
      <c r="L57" s="17">
        <v>1</v>
      </c>
    </row>
    <row r="58" spans="1:12" s="54" customFormat="1" outlineLevel="1" x14ac:dyDescent="0.15">
      <c r="A58" s="170"/>
      <c r="B58" s="12" t="s">
        <v>15</v>
      </c>
      <c r="C58" s="88">
        <v>281</v>
      </c>
      <c r="D58" s="88">
        <v>1311</v>
      </c>
      <c r="E58" s="88">
        <v>807</v>
      </c>
      <c r="F58" s="88">
        <v>423</v>
      </c>
      <c r="G58" s="148">
        <v>2399</v>
      </c>
      <c r="H58" s="53">
        <v>0.11713213839099625</v>
      </c>
      <c r="I58" s="53">
        <v>0.5464776990412672</v>
      </c>
      <c r="J58" s="53">
        <v>0.33639016256773657</v>
      </c>
      <c r="K58" s="53">
        <v>0.17632346811171321</v>
      </c>
      <c r="L58" s="17">
        <v>1</v>
      </c>
    </row>
    <row r="59" spans="1:12" s="54" customFormat="1" ht="13.5" customHeight="1" outlineLevel="1" x14ac:dyDescent="0.15">
      <c r="A59" s="168" t="s">
        <v>61</v>
      </c>
      <c r="B59" s="10" t="s">
        <v>13</v>
      </c>
      <c r="C59" s="89">
        <v>87</v>
      </c>
      <c r="D59" s="89">
        <v>411</v>
      </c>
      <c r="E59" s="89">
        <v>251</v>
      </c>
      <c r="F59" s="89">
        <v>110</v>
      </c>
      <c r="G59" s="146">
        <v>749</v>
      </c>
      <c r="H59" s="51">
        <v>0.11615487316421896</v>
      </c>
      <c r="I59" s="51">
        <v>0.54873164218958614</v>
      </c>
      <c r="J59" s="51">
        <v>0.33511348464619495</v>
      </c>
      <c r="K59" s="51">
        <v>0.14686248331108145</v>
      </c>
      <c r="L59" s="17">
        <v>1</v>
      </c>
    </row>
    <row r="60" spans="1:12" s="54" customFormat="1" outlineLevel="1" x14ac:dyDescent="0.15">
      <c r="A60" s="169"/>
      <c r="B60" s="11" t="s">
        <v>14</v>
      </c>
      <c r="C60" s="87">
        <v>67</v>
      </c>
      <c r="D60" s="87">
        <v>376</v>
      </c>
      <c r="E60" s="87">
        <v>317</v>
      </c>
      <c r="F60" s="87">
        <v>185</v>
      </c>
      <c r="G60" s="147">
        <v>760</v>
      </c>
      <c r="H60" s="37">
        <v>8.8157894736842102E-2</v>
      </c>
      <c r="I60" s="37">
        <v>0.49473684210526314</v>
      </c>
      <c r="J60" s="37">
        <v>0.41710526315789476</v>
      </c>
      <c r="K60" s="37">
        <v>0.24342105263157895</v>
      </c>
      <c r="L60" s="17">
        <v>1</v>
      </c>
    </row>
    <row r="61" spans="1:12" s="54" customFormat="1" outlineLevel="1" x14ac:dyDescent="0.15">
      <c r="A61" s="170"/>
      <c r="B61" s="12" t="s">
        <v>15</v>
      </c>
      <c r="C61" s="88">
        <v>154</v>
      </c>
      <c r="D61" s="88">
        <v>787</v>
      </c>
      <c r="E61" s="88">
        <v>568</v>
      </c>
      <c r="F61" s="88">
        <v>295</v>
      </c>
      <c r="G61" s="148">
        <v>1509</v>
      </c>
      <c r="H61" s="53">
        <v>0.10205434062292909</v>
      </c>
      <c r="I61" s="53">
        <v>0.52153744201457919</v>
      </c>
      <c r="J61" s="53">
        <v>0.37640821736249169</v>
      </c>
      <c r="K61" s="53">
        <v>0.19549370444002651</v>
      </c>
      <c r="L61" s="17">
        <v>1</v>
      </c>
    </row>
    <row r="62" spans="1:12" x14ac:dyDescent="0.15">
      <c r="A62" s="163" t="s">
        <v>34</v>
      </c>
      <c r="B62" s="1" t="s">
        <v>13</v>
      </c>
      <c r="C62" s="30">
        <v>569</v>
      </c>
      <c r="D62" s="30">
        <v>2544</v>
      </c>
      <c r="E62" s="30">
        <v>1504</v>
      </c>
      <c r="F62" s="30">
        <v>669</v>
      </c>
      <c r="G62" s="99">
        <v>4617</v>
      </c>
      <c r="H62" s="80">
        <v>0.12324019926359107</v>
      </c>
      <c r="I62" s="80">
        <v>0.55100714749837554</v>
      </c>
      <c r="J62" s="80">
        <v>0.32575265323803337</v>
      </c>
      <c r="K62" s="80">
        <v>0.14489928525016244</v>
      </c>
      <c r="L62" s="17">
        <v>1</v>
      </c>
    </row>
    <row r="63" spans="1:12" x14ac:dyDescent="0.15">
      <c r="A63" s="164"/>
      <c r="B63" s="2" t="s">
        <v>14</v>
      </c>
      <c r="C63" s="35">
        <v>517</v>
      </c>
      <c r="D63" s="35">
        <v>2560</v>
      </c>
      <c r="E63" s="35">
        <v>1960</v>
      </c>
      <c r="F63" s="35">
        <v>1134</v>
      </c>
      <c r="G63" s="100">
        <v>5037</v>
      </c>
      <c r="H63" s="81">
        <v>0.10264046059162199</v>
      </c>
      <c r="I63" s="81">
        <v>0.50823903116934688</v>
      </c>
      <c r="J63" s="81">
        <v>0.38912050823903116</v>
      </c>
      <c r="K63" s="81">
        <v>0.22513400833829661</v>
      </c>
      <c r="L63" s="17">
        <v>1</v>
      </c>
    </row>
    <row r="64" spans="1:12" x14ac:dyDescent="0.15">
      <c r="A64" s="165"/>
      <c r="B64" s="3" t="s">
        <v>15</v>
      </c>
      <c r="C64" s="39">
        <v>1086</v>
      </c>
      <c r="D64" s="39">
        <v>5104</v>
      </c>
      <c r="E64" s="39">
        <v>3464</v>
      </c>
      <c r="F64" s="39">
        <v>1803</v>
      </c>
      <c r="G64" s="101">
        <v>9654</v>
      </c>
      <c r="H64" s="82">
        <v>0.1124922311995028</v>
      </c>
      <c r="I64" s="82">
        <v>0.52869276983633728</v>
      </c>
      <c r="J64" s="82">
        <v>0.35881499896415991</v>
      </c>
      <c r="K64" s="82">
        <v>0.1867619639527657</v>
      </c>
      <c r="L64" s="17">
        <v>1</v>
      </c>
    </row>
    <row r="65" spans="1:12" x14ac:dyDescent="0.15">
      <c r="A65" s="163" t="s">
        <v>38</v>
      </c>
      <c r="B65" s="1" t="s">
        <v>13</v>
      </c>
      <c r="C65" s="155">
        <v>214</v>
      </c>
      <c r="D65" s="155">
        <v>1250</v>
      </c>
      <c r="E65" s="155">
        <v>730</v>
      </c>
      <c r="F65" s="155">
        <v>294</v>
      </c>
      <c r="G65" s="55">
        <v>2194</v>
      </c>
      <c r="H65" s="80">
        <v>9.7538742023700997E-2</v>
      </c>
      <c r="I65" s="80">
        <v>0.56973564266180488</v>
      </c>
      <c r="J65" s="80">
        <v>0.33272561531449407</v>
      </c>
      <c r="K65" s="80">
        <v>0.13400182315405651</v>
      </c>
      <c r="L65" s="17">
        <v>0.99999999999999989</v>
      </c>
    </row>
    <row r="66" spans="1:12" x14ac:dyDescent="0.15">
      <c r="A66" s="164"/>
      <c r="B66" s="2" t="s">
        <v>14</v>
      </c>
      <c r="C66" s="156">
        <v>210</v>
      </c>
      <c r="D66" s="156">
        <v>1288</v>
      </c>
      <c r="E66" s="156">
        <v>1146</v>
      </c>
      <c r="F66" s="156">
        <v>656</v>
      </c>
      <c r="G66" s="35">
        <v>2644</v>
      </c>
      <c r="H66" s="81">
        <v>7.9425113464447805E-2</v>
      </c>
      <c r="I66" s="81">
        <v>0.48714069591527986</v>
      </c>
      <c r="J66" s="81">
        <v>0.43343419062027233</v>
      </c>
      <c r="K66" s="81">
        <v>0.24810892586989411</v>
      </c>
      <c r="L66" s="17">
        <v>1</v>
      </c>
    </row>
    <row r="67" spans="1:12" x14ac:dyDescent="0.15">
      <c r="A67" s="165"/>
      <c r="B67" s="3" t="s">
        <v>15</v>
      </c>
      <c r="C67" s="157">
        <v>424</v>
      </c>
      <c r="D67" s="157">
        <v>2538</v>
      </c>
      <c r="E67" s="157">
        <v>1876</v>
      </c>
      <c r="F67" s="157">
        <v>950</v>
      </c>
      <c r="G67" s="56">
        <v>4838</v>
      </c>
      <c r="H67" s="82">
        <v>8.7639520463001247E-2</v>
      </c>
      <c r="I67" s="82">
        <v>0.52459694088466313</v>
      </c>
      <c r="J67" s="82">
        <v>0.38776353865233565</v>
      </c>
      <c r="K67" s="82">
        <v>0.19636213311285655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9378</v>
      </c>
      <c r="D68" s="47">
        <v>37121</v>
      </c>
      <c r="E68" s="47">
        <v>17493</v>
      </c>
      <c r="F68" s="47">
        <v>7640</v>
      </c>
      <c r="G68" s="47">
        <v>63992</v>
      </c>
      <c r="H68" s="42">
        <v>0.14654956869608701</v>
      </c>
      <c r="I68" s="42">
        <v>0.58008813601700215</v>
      </c>
      <c r="J68" s="42">
        <v>0.27336229528691086</v>
      </c>
      <c r="K68" s="42">
        <v>0.11938992374046756</v>
      </c>
      <c r="L68" s="17">
        <v>1</v>
      </c>
    </row>
    <row r="69" spans="1:12" x14ac:dyDescent="0.15">
      <c r="A69" s="160"/>
      <c r="B69" s="14" t="s">
        <v>14</v>
      </c>
      <c r="C69" s="48">
        <v>8726</v>
      </c>
      <c r="D69" s="48">
        <v>38493</v>
      </c>
      <c r="E69" s="48">
        <v>23497</v>
      </c>
      <c r="F69" s="48">
        <v>12713</v>
      </c>
      <c r="G69" s="48">
        <v>70716</v>
      </c>
      <c r="H69" s="45">
        <v>0.12339498840432152</v>
      </c>
      <c r="I69" s="45">
        <v>0.54433225861191248</v>
      </c>
      <c r="J69" s="45">
        <v>0.33227275298376607</v>
      </c>
      <c r="K69" s="45">
        <v>0.17977543978731828</v>
      </c>
      <c r="L69" s="17">
        <v>1</v>
      </c>
    </row>
    <row r="70" spans="1:12" x14ac:dyDescent="0.15">
      <c r="A70" s="160"/>
      <c r="B70" s="15" t="s">
        <v>15</v>
      </c>
      <c r="C70" s="49">
        <v>18104</v>
      </c>
      <c r="D70" s="49">
        <v>75614</v>
      </c>
      <c r="E70" s="49">
        <v>40990</v>
      </c>
      <c r="F70" s="49">
        <v>20353</v>
      </c>
      <c r="G70" s="49">
        <v>134708</v>
      </c>
      <c r="H70" s="46">
        <v>0.1343943937999228</v>
      </c>
      <c r="I70" s="46">
        <v>0.56131781334441899</v>
      </c>
      <c r="J70" s="46">
        <v>0.30428779285565816</v>
      </c>
      <c r="K70" s="46">
        <v>0.15108976452771922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&amp;R令和3年2月1日現在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zoomScaleNormal="100" zoomScaleSheetLayoutView="75" workbookViewId="0">
      <pane ySplit="1" topLeftCell="A50" activePane="bottomLeft" state="frozen"/>
      <selection pane="bottomLeft" activeCell="J74" sqref="J74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4" t="s">
        <v>16</v>
      </c>
      <c r="B1" s="174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806</v>
      </c>
      <c r="D2" s="89">
        <v>868</v>
      </c>
      <c r="E2" s="89">
        <v>995</v>
      </c>
      <c r="F2" s="89">
        <v>932</v>
      </c>
      <c r="G2" s="89">
        <v>741</v>
      </c>
      <c r="H2" s="89">
        <v>766</v>
      </c>
      <c r="I2" s="89">
        <v>887</v>
      </c>
      <c r="J2" s="89">
        <v>1097</v>
      </c>
      <c r="K2" s="89">
        <v>1144</v>
      </c>
      <c r="L2" s="89">
        <v>1350</v>
      </c>
      <c r="M2" s="89">
        <v>1129</v>
      </c>
      <c r="N2" s="89">
        <v>1098</v>
      </c>
      <c r="O2" s="89">
        <v>1188</v>
      </c>
      <c r="P2" s="89">
        <v>1267</v>
      </c>
      <c r="Q2" s="89">
        <v>1185</v>
      </c>
      <c r="R2" s="89">
        <v>746</v>
      </c>
      <c r="S2" s="89">
        <v>581</v>
      </c>
      <c r="T2" s="89">
        <v>366</v>
      </c>
      <c r="U2" s="89">
        <v>147</v>
      </c>
      <c r="V2" s="89">
        <v>36</v>
      </c>
      <c r="W2" s="89">
        <v>6</v>
      </c>
      <c r="X2" s="99">
        <v>4334</v>
      </c>
      <c r="Y2" s="31">
        <v>17335</v>
      </c>
      <c r="Z2" s="37">
        <v>0.15396596481107586</v>
      </c>
      <c r="AA2" s="32">
        <v>0.59601961349870203</v>
      </c>
      <c r="AB2" s="32">
        <v>0.25001442169022209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731</v>
      </c>
      <c r="D3" s="87">
        <v>807</v>
      </c>
      <c r="E3" s="87">
        <v>871</v>
      </c>
      <c r="F3" s="87">
        <v>837</v>
      </c>
      <c r="G3" s="87">
        <v>814</v>
      </c>
      <c r="H3" s="87">
        <v>811</v>
      </c>
      <c r="I3" s="87">
        <v>931</v>
      </c>
      <c r="J3" s="87">
        <v>1122</v>
      </c>
      <c r="K3" s="87">
        <v>1233</v>
      </c>
      <c r="L3" s="87">
        <v>1415</v>
      </c>
      <c r="M3" s="87">
        <v>1354</v>
      </c>
      <c r="N3" s="87">
        <v>1293</v>
      </c>
      <c r="O3" s="87">
        <v>1287</v>
      </c>
      <c r="P3" s="87">
        <v>1341</v>
      </c>
      <c r="Q3" s="87">
        <v>1423</v>
      </c>
      <c r="R3" s="87">
        <v>1034</v>
      </c>
      <c r="S3" s="87">
        <v>889</v>
      </c>
      <c r="T3" s="87">
        <v>768</v>
      </c>
      <c r="U3" s="87">
        <v>400</v>
      </c>
      <c r="V3" s="87">
        <v>152</v>
      </c>
      <c r="W3" s="87">
        <v>37</v>
      </c>
      <c r="X3" s="100">
        <v>6044</v>
      </c>
      <c r="Y3" s="36">
        <v>19550</v>
      </c>
      <c r="Z3" s="37">
        <v>0.1232225063938619</v>
      </c>
      <c r="AA3" s="37">
        <v>0.56762148337595908</v>
      </c>
      <c r="AB3" s="37">
        <v>0.30915601023017902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1537</v>
      </c>
      <c r="D4" s="88">
        <v>1675</v>
      </c>
      <c r="E4" s="88">
        <v>1866</v>
      </c>
      <c r="F4" s="88">
        <v>1769</v>
      </c>
      <c r="G4" s="88">
        <v>1555</v>
      </c>
      <c r="H4" s="88">
        <v>1577</v>
      </c>
      <c r="I4" s="88">
        <v>1818</v>
      </c>
      <c r="J4" s="88">
        <v>2219</v>
      </c>
      <c r="K4" s="88">
        <v>2377</v>
      </c>
      <c r="L4" s="88">
        <v>2765</v>
      </c>
      <c r="M4" s="88">
        <v>2483</v>
      </c>
      <c r="N4" s="88">
        <v>2391</v>
      </c>
      <c r="O4" s="88">
        <v>2475</v>
      </c>
      <c r="P4" s="88">
        <v>2608</v>
      </c>
      <c r="Q4" s="88">
        <v>2608</v>
      </c>
      <c r="R4" s="88">
        <v>1780</v>
      </c>
      <c r="S4" s="88">
        <v>1470</v>
      </c>
      <c r="T4" s="88">
        <v>1134</v>
      </c>
      <c r="U4" s="88">
        <v>547</v>
      </c>
      <c r="V4" s="88">
        <v>188</v>
      </c>
      <c r="W4" s="88">
        <v>43</v>
      </c>
      <c r="X4" s="101">
        <v>10378</v>
      </c>
      <c r="Y4" s="40">
        <v>36885</v>
      </c>
      <c r="Z4" s="37">
        <v>0.13767114002982242</v>
      </c>
      <c r="AA4" s="37">
        <v>0.5809678731191541</v>
      </c>
      <c r="AB4" s="37">
        <v>0.28136098685102345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219</v>
      </c>
      <c r="D5" s="151">
        <v>274</v>
      </c>
      <c r="E5" s="151">
        <v>309</v>
      </c>
      <c r="F5" s="151">
        <v>311</v>
      </c>
      <c r="G5" s="151">
        <v>237</v>
      </c>
      <c r="H5" s="151">
        <v>225</v>
      </c>
      <c r="I5" s="151">
        <v>263</v>
      </c>
      <c r="J5" s="151">
        <v>302</v>
      </c>
      <c r="K5" s="151">
        <v>325</v>
      </c>
      <c r="L5" s="151">
        <v>393</v>
      </c>
      <c r="M5" s="151">
        <v>346</v>
      </c>
      <c r="N5" s="151">
        <v>270</v>
      </c>
      <c r="O5" s="151">
        <v>277</v>
      </c>
      <c r="P5" s="151">
        <v>288</v>
      </c>
      <c r="Q5" s="151">
        <v>282</v>
      </c>
      <c r="R5" s="151">
        <v>168</v>
      </c>
      <c r="S5" s="151">
        <v>142</v>
      </c>
      <c r="T5" s="151">
        <v>80</v>
      </c>
      <c r="U5" s="151">
        <v>27</v>
      </c>
      <c r="V5" s="151">
        <v>6</v>
      </c>
      <c r="W5" s="151">
        <v>0</v>
      </c>
      <c r="X5" s="30">
        <v>993</v>
      </c>
      <c r="Y5" s="31">
        <v>4744</v>
      </c>
      <c r="Z5" s="32">
        <v>0.16905564924114672</v>
      </c>
      <c r="AA5" s="32">
        <v>0.62162731871838106</v>
      </c>
      <c r="AB5" s="32">
        <v>0.20931703204047217</v>
      </c>
      <c r="AC5" s="33">
        <v>0.99999999999999989</v>
      </c>
    </row>
    <row r="6" spans="1:29" s="34" customFormat="1" outlineLevel="1" x14ac:dyDescent="0.15">
      <c r="A6" s="172"/>
      <c r="B6" s="24" t="s">
        <v>14</v>
      </c>
      <c r="C6" s="152">
        <v>224</v>
      </c>
      <c r="D6" s="152">
        <v>262</v>
      </c>
      <c r="E6" s="152">
        <v>303</v>
      </c>
      <c r="F6" s="152">
        <v>281</v>
      </c>
      <c r="G6" s="152">
        <v>242</v>
      </c>
      <c r="H6" s="152">
        <v>200</v>
      </c>
      <c r="I6" s="152">
        <v>251</v>
      </c>
      <c r="J6" s="152">
        <v>273</v>
      </c>
      <c r="K6" s="152">
        <v>344</v>
      </c>
      <c r="L6" s="152">
        <v>375</v>
      </c>
      <c r="M6" s="152">
        <v>330</v>
      </c>
      <c r="N6" s="152">
        <v>296</v>
      </c>
      <c r="O6" s="152">
        <v>277</v>
      </c>
      <c r="P6" s="152">
        <v>281</v>
      </c>
      <c r="Q6" s="152">
        <v>352</v>
      </c>
      <c r="R6" s="152">
        <v>238</v>
      </c>
      <c r="S6" s="152">
        <v>203</v>
      </c>
      <c r="T6" s="152">
        <v>134</v>
      </c>
      <c r="U6" s="152">
        <v>73</v>
      </c>
      <c r="V6" s="152">
        <v>36</v>
      </c>
      <c r="W6" s="152">
        <v>4</v>
      </c>
      <c r="X6" s="35">
        <v>1321</v>
      </c>
      <c r="Y6" s="36">
        <v>4979</v>
      </c>
      <c r="Z6" s="37">
        <v>0.15846555533239606</v>
      </c>
      <c r="AA6" s="37">
        <v>0.57622012452299654</v>
      </c>
      <c r="AB6" s="37">
        <v>0.26531432014460737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443</v>
      </c>
      <c r="D7" s="153">
        <v>536</v>
      </c>
      <c r="E7" s="153">
        <v>612</v>
      </c>
      <c r="F7" s="153">
        <v>592</v>
      </c>
      <c r="G7" s="153">
        <v>479</v>
      </c>
      <c r="H7" s="153">
        <v>425</v>
      </c>
      <c r="I7" s="153">
        <v>514</v>
      </c>
      <c r="J7" s="153">
        <v>575</v>
      </c>
      <c r="K7" s="153">
        <v>669</v>
      </c>
      <c r="L7" s="153">
        <v>768</v>
      </c>
      <c r="M7" s="153">
        <v>676</v>
      </c>
      <c r="N7" s="153">
        <v>566</v>
      </c>
      <c r="O7" s="153">
        <v>554</v>
      </c>
      <c r="P7" s="153">
        <v>569</v>
      </c>
      <c r="Q7" s="153">
        <v>634</v>
      </c>
      <c r="R7" s="153">
        <v>406</v>
      </c>
      <c r="S7" s="153">
        <v>345</v>
      </c>
      <c r="T7" s="153">
        <v>214</v>
      </c>
      <c r="U7" s="153">
        <v>100</v>
      </c>
      <c r="V7" s="153">
        <v>42</v>
      </c>
      <c r="W7" s="153">
        <v>4</v>
      </c>
      <c r="X7" s="39">
        <v>2314</v>
      </c>
      <c r="Y7" s="40">
        <v>9723</v>
      </c>
      <c r="Z7" s="37">
        <v>0.16363262367582021</v>
      </c>
      <c r="AA7" s="37">
        <v>0.59837498714388559</v>
      </c>
      <c r="AB7" s="37">
        <v>0.23799238918029414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104</v>
      </c>
      <c r="D8" s="151">
        <v>132</v>
      </c>
      <c r="E8" s="151">
        <v>121</v>
      </c>
      <c r="F8" s="151">
        <v>114</v>
      </c>
      <c r="G8" s="151">
        <v>115</v>
      </c>
      <c r="H8" s="151">
        <v>125</v>
      </c>
      <c r="I8" s="151">
        <v>123</v>
      </c>
      <c r="J8" s="151">
        <v>153</v>
      </c>
      <c r="K8" s="151">
        <v>196</v>
      </c>
      <c r="L8" s="151">
        <v>184</v>
      </c>
      <c r="M8" s="151">
        <v>162</v>
      </c>
      <c r="N8" s="151">
        <v>164</v>
      </c>
      <c r="O8" s="151">
        <v>195</v>
      </c>
      <c r="P8" s="151">
        <v>217</v>
      </c>
      <c r="Q8" s="151">
        <v>238</v>
      </c>
      <c r="R8" s="151">
        <v>147</v>
      </c>
      <c r="S8" s="151">
        <v>88</v>
      </c>
      <c r="T8" s="151">
        <v>61</v>
      </c>
      <c r="U8" s="151">
        <v>24</v>
      </c>
      <c r="V8" s="151">
        <v>0</v>
      </c>
      <c r="W8" s="151">
        <v>0</v>
      </c>
      <c r="X8" s="30">
        <v>775</v>
      </c>
      <c r="Y8" s="31">
        <v>2663</v>
      </c>
      <c r="Z8" s="32">
        <v>0.13405933158092376</v>
      </c>
      <c r="AA8" s="32">
        <v>0.57491550882463383</v>
      </c>
      <c r="AB8" s="32">
        <v>0.29102515959444236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117</v>
      </c>
      <c r="D9" s="152">
        <v>121</v>
      </c>
      <c r="E9" s="152">
        <v>94</v>
      </c>
      <c r="F9" s="152">
        <v>122</v>
      </c>
      <c r="G9" s="152">
        <v>96</v>
      </c>
      <c r="H9" s="152">
        <v>126</v>
      </c>
      <c r="I9" s="152">
        <v>120</v>
      </c>
      <c r="J9" s="152">
        <v>152</v>
      </c>
      <c r="K9" s="152">
        <v>182</v>
      </c>
      <c r="L9" s="152">
        <v>168</v>
      </c>
      <c r="M9" s="152">
        <v>159</v>
      </c>
      <c r="N9" s="152">
        <v>192</v>
      </c>
      <c r="O9" s="152">
        <v>188</v>
      </c>
      <c r="P9" s="152">
        <v>236</v>
      </c>
      <c r="Q9" s="152">
        <v>245</v>
      </c>
      <c r="R9" s="152">
        <v>151</v>
      </c>
      <c r="S9" s="152">
        <v>136</v>
      </c>
      <c r="T9" s="152">
        <v>138</v>
      </c>
      <c r="U9" s="152">
        <v>65</v>
      </c>
      <c r="V9" s="152">
        <v>21</v>
      </c>
      <c r="W9" s="152">
        <v>3</v>
      </c>
      <c r="X9" s="35">
        <v>995</v>
      </c>
      <c r="Y9" s="36">
        <v>2832</v>
      </c>
      <c r="Z9" s="37">
        <v>0.1172316384180791</v>
      </c>
      <c r="AA9" s="37">
        <v>0.53142655367231639</v>
      </c>
      <c r="AB9" s="37">
        <v>0.35134180790960451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221</v>
      </c>
      <c r="D10" s="153">
        <v>253</v>
      </c>
      <c r="E10" s="153">
        <v>215</v>
      </c>
      <c r="F10" s="153">
        <v>236</v>
      </c>
      <c r="G10" s="153">
        <v>211</v>
      </c>
      <c r="H10" s="153">
        <v>251</v>
      </c>
      <c r="I10" s="153">
        <v>243</v>
      </c>
      <c r="J10" s="153">
        <v>305</v>
      </c>
      <c r="K10" s="153">
        <v>378</v>
      </c>
      <c r="L10" s="153">
        <v>352</v>
      </c>
      <c r="M10" s="153">
        <v>321</v>
      </c>
      <c r="N10" s="153">
        <v>356</v>
      </c>
      <c r="O10" s="153">
        <v>383</v>
      </c>
      <c r="P10" s="153">
        <v>453</v>
      </c>
      <c r="Q10" s="153">
        <v>483</v>
      </c>
      <c r="R10" s="153">
        <v>298</v>
      </c>
      <c r="S10" s="153">
        <v>224</v>
      </c>
      <c r="T10" s="153">
        <v>199</v>
      </c>
      <c r="U10" s="153">
        <v>89</v>
      </c>
      <c r="V10" s="153">
        <v>21</v>
      </c>
      <c r="W10" s="153">
        <v>3</v>
      </c>
      <c r="X10" s="39">
        <v>1770</v>
      </c>
      <c r="Y10" s="40">
        <v>5495</v>
      </c>
      <c r="Z10" s="37">
        <v>0.12538671519563238</v>
      </c>
      <c r="AA10" s="37">
        <v>0.55250227479526848</v>
      </c>
      <c r="AB10" s="37">
        <v>0.3221110100090992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32</v>
      </c>
      <c r="D11" s="151">
        <v>75</v>
      </c>
      <c r="E11" s="151">
        <v>66</v>
      </c>
      <c r="F11" s="151">
        <v>83</v>
      </c>
      <c r="G11" s="151">
        <v>72</v>
      </c>
      <c r="H11" s="151">
        <v>54</v>
      </c>
      <c r="I11" s="151">
        <v>55</v>
      </c>
      <c r="J11" s="151">
        <v>90</v>
      </c>
      <c r="K11" s="151">
        <v>100</v>
      </c>
      <c r="L11" s="151">
        <v>109</v>
      </c>
      <c r="M11" s="151">
        <v>137</v>
      </c>
      <c r="N11" s="151">
        <v>145</v>
      </c>
      <c r="O11" s="151">
        <v>159</v>
      </c>
      <c r="P11" s="151">
        <v>173</v>
      </c>
      <c r="Q11" s="151">
        <v>182</v>
      </c>
      <c r="R11" s="151">
        <v>108</v>
      </c>
      <c r="S11" s="151">
        <v>95</v>
      </c>
      <c r="T11" s="151">
        <v>64</v>
      </c>
      <c r="U11" s="151">
        <v>33</v>
      </c>
      <c r="V11" s="151">
        <v>11</v>
      </c>
      <c r="W11" s="151">
        <v>2</v>
      </c>
      <c r="X11" s="30">
        <v>668</v>
      </c>
      <c r="Y11" s="31">
        <v>1845</v>
      </c>
      <c r="Z11" s="32">
        <v>9.3766937669376688E-2</v>
      </c>
      <c r="AA11" s="32">
        <v>0.5441734417344174</v>
      </c>
      <c r="AB11" s="32">
        <v>0.36205962059620594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49</v>
      </c>
      <c r="D12" s="152">
        <v>86</v>
      </c>
      <c r="E12" s="152">
        <v>65</v>
      </c>
      <c r="F12" s="152">
        <v>78</v>
      </c>
      <c r="G12" s="152">
        <v>74</v>
      </c>
      <c r="H12" s="152">
        <v>67</v>
      </c>
      <c r="I12" s="152">
        <v>55</v>
      </c>
      <c r="J12" s="152">
        <v>77</v>
      </c>
      <c r="K12" s="152">
        <v>87</v>
      </c>
      <c r="L12" s="152">
        <v>124</v>
      </c>
      <c r="M12" s="152">
        <v>136</v>
      </c>
      <c r="N12" s="152">
        <v>147</v>
      </c>
      <c r="O12" s="152">
        <v>160</v>
      </c>
      <c r="P12" s="152">
        <v>163</v>
      </c>
      <c r="Q12" s="152">
        <v>183</v>
      </c>
      <c r="R12" s="152">
        <v>134</v>
      </c>
      <c r="S12" s="152">
        <v>159</v>
      </c>
      <c r="T12" s="152">
        <v>155</v>
      </c>
      <c r="U12" s="152">
        <v>103</v>
      </c>
      <c r="V12" s="152">
        <v>43</v>
      </c>
      <c r="W12" s="152">
        <v>7</v>
      </c>
      <c r="X12" s="35">
        <v>947</v>
      </c>
      <c r="Y12" s="36">
        <v>2152</v>
      </c>
      <c r="Z12" s="37">
        <v>9.2936802973977689E-2</v>
      </c>
      <c r="AA12" s="37">
        <v>0.46700743494423791</v>
      </c>
      <c r="AB12" s="37">
        <v>0.44005576208178437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81</v>
      </c>
      <c r="D13" s="153">
        <v>161</v>
      </c>
      <c r="E13" s="153">
        <v>131</v>
      </c>
      <c r="F13" s="153">
        <v>161</v>
      </c>
      <c r="G13" s="153">
        <v>146</v>
      </c>
      <c r="H13" s="153">
        <v>121</v>
      </c>
      <c r="I13" s="153">
        <v>110</v>
      </c>
      <c r="J13" s="153">
        <v>167</v>
      </c>
      <c r="K13" s="153">
        <v>187</v>
      </c>
      <c r="L13" s="153">
        <v>233</v>
      </c>
      <c r="M13" s="153">
        <v>273</v>
      </c>
      <c r="N13" s="153">
        <v>292</v>
      </c>
      <c r="O13" s="153">
        <v>319</v>
      </c>
      <c r="P13" s="153">
        <v>336</v>
      </c>
      <c r="Q13" s="153">
        <v>365</v>
      </c>
      <c r="R13" s="153">
        <v>242</v>
      </c>
      <c r="S13" s="153">
        <v>254</v>
      </c>
      <c r="T13" s="153">
        <v>219</v>
      </c>
      <c r="U13" s="153">
        <v>136</v>
      </c>
      <c r="V13" s="153">
        <v>54</v>
      </c>
      <c r="W13" s="153">
        <v>9</v>
      </c>
      <c r="X13" s="39">
        <v>1615</v>
      </c>
      <c r="Y13" s="40">
        <v>3997</v>
      </c>
      <c r="Z13" s="37">
        <v>9.331998999249437E-2</v>
      </c>
      <c r="AA13" s="37">
        <v>0.50262697022767078</v>
      </c>
      <c r="AB13" s="37">
        <v>0.40405303977983487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725</v>
      </c>
      <c r="D14" s="89">
        <v>869</v>
      </c>
      <c r="E14" s="89">
        <v>811</v>
      </c>
      <c r="F14" s="89">
        <v>808</v>
      </c>
      <c r="G14" s="89">
        <v>638</v>
      </c>
      <c r="H14" s="89">
        <v>632</v>
      </c>
      <c r="I14" s="89">
        <v>770</v>
      </c>
      <c r="J14" s="89">
        <v>848</v>
      </c>
      <c r="K14" s="89">
        <v>999</v>
      </c>
      <c r="L14" s="89">
        <v>1099</v>
      </c>
      <c r="M14" s="89">
        <v>907</v>
      </c>
      <c r="N14" s="89">
        <v>810</v>
      </c>
      <c r="O14" s="89">
        <v>760</v>
      </c>
      <c r="P14" s="89">
        <v>774</v>
      </c>
      <c r="Q14" s="89">
        <v>821</v>
      </c>
      <c r="R14" s="89">
        <v>644</v>
      </c>
      <c r="S14" s="89">
        <v>528</v>
      </c>
      <c r="T14" s="89">
        <v>302</v>
      </c>
      <c r="U14" s="89">
        <v>93</v>
      </c>
      <c r="V14" s="89">
        <v>17</v>
      </c>
      <c r="W14" s="89">
        <v>1</v>
      </c>
      <c r="X14" s="30">
        <v>3180</v>
      </c>
      <c r="Y14" s="31">
        <v>13856</v>
      </c>
      <c r="Z14" s="32">
        <v>0.17357101616628176</v>
      </c>
      <c r="AA14" s="32">
        <v>0.59692551963048501</v>
      </c>
      <c r="AB14" s="32">
        <v>0.22950346420323325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665</v>
      </c>
      <c r="D15" s="87">
        <v>752</v>
      </c>
      <c r="E15" s="87">
        <v>859</v>
      </c>
      <c r="F15" s="87">
        <v>829</v>
      </c>
      <c r="G15" s="87">
        <v>582</v>
      </c>
      <c r="H15" s="87">
        <v>567</v>
      </c>
      <c r="I15" s="87">
        <v>701</v>
      </c>
      <c r="J15" s="87">
        <v>921</v>
      </c>
      <c r="K15" s="87">
        <v>1053</v>
      </c>
      <c r="L15" s="87">
        <v>1151</v>
      </c>
      <c r="M15" s="87">
        <v>997</v>
      </c>
      <c r="N15" s="87">
        <v>955</v>
      </c>
      <c r="O15" s="87">
        <v>863</v>
      </c>
      <c r="P15" s="87">
        <v>949</v>
      </c>
      <c r="Q15" s="87">
        <v>1004</v>
      </c>
      <c r="R15" s="87">
        <v>842</v>
      </c>
      <c r="S15" s="87">
        <v>657</v>
      </c>
      <c r="T15" s="87">
        <v>420</v>
      </c>
      <c r="U15" s="87">
        <v>220</v>
      </c>
      <c r="V15" s="87">
        <v>68</v>
      </c>
      <c r="W15" s="87">
        <v>7</v>
      </c>
      <c r="X15" s="35">
        <v>4167</v>
      </c>
      <c r="Y15" s="36">
        <v>15062</v>
      </c>
      <c r="Z15" s="37">
        <v>0.15110875049794184</v>
      </c>
      <c r="AA15" s="37">
        <v>0.57223476297968401</v>
      </c>
      <c r="AB15" s="37">
        <v>0.27665648652237418</v>
      </c>
      <c r="AC15" s="38">
        <v>1</v>
      </c>
    </row>
    <row r="16" spans="1:29" s="34" customFormat="1" outlineLevel="1" x14ac:dyDescent="0.15">
      <c r="A16" s="173"/>
      <c r="B16" s="25" t="s">
        <v>15</v>
      </c>
      <c r="C16" s="88">
        <v>1390</v>
      </c>
      <c r="D16" s="88">
        <v>1621</v>
      </c>
      <c r="E16" s="88">
        <v>1670</v>
      </c>
      <c r="F16" s="88">
        <v>1637</v>
      </c>
      <c r="G16" s="88">
        <v>1220</v>
      </c>
      <c r="H16" s="88">
        <v>1199</v>
      </c>
      <c r="I16" s="88">
        <v>1471</v>
      </c>
      <c r="J16" s="88">
        <v>1769</v>
      </c>
      <c r="K16" s="88">
        <v>2052</v>
      </c>
      <c r="L16" s="88">
        <v>2250</v>
      </c>
      <c r="M16" s="88">
        <v>1904</v>
      </c>
      <c r="N16" s="88">
        <v>1765</v>
      </c>
      <c r="O16" s="88">
        <v>1623</v>
      </c>
      <c r="P16" s="88">
        <v>1723</v>
      </c>
      <c r="Q16" s="88">
        <v>1825</v>
      </c>
      <c r="R16" s="88">
        <v>1486</v>
      </c>
      <c r="S16" s="88">
        <v>1185</v>
      </c>
      <c r="T16" s="88">
        <v>722</v>
      </c>
      <c r="U16" s="88">
        <v>313</v>
      </c>
      <c r="V16" s="88">
        <v>85</v>
      </c>
      <c r="W16" s="88">
        <v>8</v>
      </c>
      <c r="X16" s="39">
        <v>7347</v>
      </c>
      <c r="Y16" s="40">
        <v>28918</v>
      </c>
      <c r="Z16" s="37">
        <v>0.16187149872052009</v>
      </c>
      <c r="AA16" s="37">
        <v>0.5840652880558822</v>
      </c>
      <c r="AB16" s="37">
        <v>0.25406321322359776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22</v>
      </c>
      <c r="D17" s="151">
        <v>30</v>
      </c>
      <c r="E17" s="151">
        <v>25</v>
      </c>
      <c r="F17" s="151">
        <v>39</v>
      </c>
      <c r="G17" s="151">
        <v>32</v>
      </c>
      <c r="H17" s="151">
        <v>27</v>
      </c>
      <c r="I17" s="151">
        <v>26</v>
      </c>
      <c r="J17" s="151">
        <v>41</v>
      </c>
      <c r="K17" s="151">
        <v>47</v>
      </c>
      <c r="L17" s="151">
        <v>71</v>
      </c>
      <c r="M17" s="151">
        <v>84</v>
      </c>
      <c r="N17" s="151">
        <v>83</v>
      </c>
      <c r="O17" s="151">
        <v>93</v>
      </c>
      <c r="P17" s="151">
        <v>111</v>
      </c>
      <c r="Q17" s="151">
        <v>80</v>
      </c>
      <c r="R17" s="151">
        <v>58</v>
      </c>
      <c r="S17" s="151">
        <v>45</v>
      </c>
      <c r="T17" s="151">
        <v>40</v>
      </c>
      <c r="U17" s="151">
        <v>9</v>
      </c>
      <c r="V17" s="151">
        <v>2</v>
      </c>
      <c r="W17" s="151">
        <v>0</v>
      </c>
      <c r="X17" s="30">
        <v>345</v>
      </c>
      <c r="Y17" s="31">
        <v>965</v>
      </c>
      <c r="Z17" s="32">
        <v>7.9792746113989635E-2</v>
      </c>
      <c r="AA17" s="32">
        <v>0.56269430051813474</v>
      </c>
      <c r="AB17" s="32">
        <v>0.35751295336787564</v>
      </c>
      <c r="AC17" s="33">
        <v>1</v>
      </c>
    </row>
    <row r="18" spans="1:29" s="34" customFormat="1" outlineLevel="1" x14ac:dyDescent="0.15">
      <c r="A18" s="172"/>
      <c r="B18" s="24" t="s">
        <v>14</v>
      </c>
      <c r="C18" s="152">
        <v>24</v>
      </c>
      <c r="D18" s="152">
        <v>31</v>
      </c>
      <c r="E18" s="152">
        <v>28</v>
      </c>
      <c r="F18" s="152">
        <v>28</v>
      </c>
      <c r="G18" s="152">
        <v>38</v>
      </c>
      <c r="H18" s="152">
        <v>29</v>
      </c>
      <c r="I18" s="152">
        <v>44</v>
      </c>
      <c r="J18" s="152">
        <v>41</v>
      </c>
      <c r="K18" s="152">
        <v>38</v>
      </c>
      <c r="L18" s="152">
        <v>53</v>
      </c>
      <c r="M18" s="152">
        <v>67</v>
      </c>
      <c r="N18" s="152">
        <v>80</v>
      </c>
      <c r="O18" s="152">
        <v>80</v>
      </c>
      <c r="P18" s="152">
        <v>95</v>
      </c>
      <c r="Q18" s="152">
        <v>97</v>
      </c>
      <c r="R18" s="152">
        <v>76</v>
      </c>
      <c r="S18" s="152">
        <v>96</v>
      </c>
      <c r="T18" s="152">
        <v>62</v>
      </c>
      <c r="U18" s="152">
        <v>40</v>
      </c>
      <c r="V18" s="152">
        <v>7</v>
      </c>
      <c r="W18" s="152">
        <v>0</v>
      </c>
      <c r="X18" s="35">
        <v>473</v>
      </c>
      <c r="Y18" s="36">
        <v>1054</v>
      </c>
      <c r="Z18" s="37">
        <v>7.8747628083491464E-2</v>
      </c>
      <c r="AA18" s="37">
        <v>0.47248576850094876</v>
      </c>
      <c r="AB18" s="37">
        <v>0.44876660341555979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46</v>
      </c>
      <c r="D19" s="153">
        <v>61</v>
      </c>
      <c r="E19" s="153">
        <v>53</v>
      </c>
      <c r="F19" s="153">
        <v>67</v>
      </c>
      <c r="G19" s="153">
        <v>70</v>
      </c>
      <c r="H19" s="153">
        <v>56</v>
      </c>
      <c r="I19" s="153">
        <v>70</v>
      </c>
      <c r="J19" s="153">
        <v>82</v>
      </c>
      <c r="K19" s="153">
        <v>85</v>
      </c>
      <c r="L19" s="153">
        <v>124</v>
      </c>
      <c r="M19" s="153">
        <v>151</v>
      </c>
      <c r="N19" s="153">
        <v>163</v>
      </c>
      <c r="O19" s="153">
        <v>173</v>
      </c>
      <c r="P19" s="153">
        <v>206</v>
      </c>
      <c r="Q19" s="153">
        <v>177</v>
      </c>
      <c r="R19" s="153">
        <v>134</v>
      </c>
      <c r="S19" s="153">
        <v>141</v>
      </c>
      <c r="T19" s="153">
        <v>102</v>
      </c>
      <c r="U19" s="153">
        <v>49</v>
      </c>
      <c r="V19" s="153">
        <v>9</v>
      </c>
      <c r="W19" s="153">
        <v>0</v>
      </c>
      <c r="X19" s="39">
        <v>818</v>
      </c>
      <c r="Y19" s="40">
        <v>2019</v>
      </c>
      <c r="Z19" s="37">
        <v>7.9247152055473002E-2</v>
      </c>
      <c r="AA19" s="37">
        <v>0.51560178306092119</v>
      </c>
      <c r="AB19" s="37">
        <v>0.40515106488360575</v>
      </c>
      <c r="AC19" s="41">
        <v>0.99999999999999989</v>
      </c>
    </row>
    <row r="20" spans="1:29" s="34" customFormat="1" outlineLevel="1" x14ac:dyDescent="0.15">
      <c r="A20" s="171" t="s">
        <v>39</v>
      </c>
      <c r="B20" s="23" t="s">
        <v>13</v>
      </c>
      <c r="C20" s="151">
        <v>74</v>
      </c>
      <c r="D20" s="151">
        <v>97</v>
      </c>
      <c r="E20" s="151">
        <v>88</v>
      </c>
      <c r="F20" s="151">
        <v>97</v>
      </c>
      <c r="G20" s="151">
        <v>84</v>
      </c>
      <c r="H20" s="151">
        <v>88</v>
      </c>
      <c r="I20" s="151">
        <v>102</v>
      </c>
      <c r="J20" s="151">
        <v>132</v>
      </c>
      <c r="K20" s="151">
        <v>135</v>
      </c>
      <c r="L20" s="151">
        <v>158</v>
      </c>
      <c r="M20" s="151">
        <v>133</v>
      </c>
      <c r="N20" s="151">
        <v>181</v>
      </c>
      <c r="O20" s="151">
        <v>190</v>
      </c>
      <c r="P20" s="151">
        <v>271</v>
      </c>
      <c r="Q20" s="151">
        <v>223</v>
      </c>
      <c r="R20" s="151">
        <v>136</v>
      </c>
      <c r="S20" s="151">
        <v>112</v>
      </c>
      <c r="T20" s="151">
        <v>71</v>
      </c>
      <c r="U20" s="151">
        <v>27</v>
      </c>
      <c r="V20" s="151">
        <v>11</v>
      </c>
      <c r="W20" s="151">
        <v>0</v>
      </c>
      <c r="X20" s="30">
        <v>851</v>
      </c>
      <c r="Y20" s="31">
        <v>2410</v>
      </c>
      <c r="Z20" s="32">
        <v>0.1074688796680498</v>
      </c>
      <c r="AA20" s="32">
        <v>0.53941908713692943</v>
      </c>
      <c r="AB20" s="32">
        <v>0.35311203319502077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89</v>
      </c>
      <c r="D21" s="152">
        <v>110</v>
      </c>
      <c r="E21" s="152">
        <v>88</v>
      </c>
      <c r="F21" s="152">
        <v>94</v>
      </c>
      <c r="G21" s="152">
        <v>111</v>
      </c>
      <c r="H21" s="152">
        <v>72</v>
      </c>
      <c r="I21" s="152">
        <v>111</v>
      </c>
      <c r="J21" s="152">
        <v>128</v>
      </c>
      <c r="K21" s="152">
        <v>122</v>
      </c>
      <c r="L21" s="152">
        <v>164</v>
      </c>
      <c r="M21" s="152">
        <v>152</v>
      </c>
      <c r="N21" s="152">
        <v>215</v>
      </c>
      <c r="O21" s="152">
        <v>202</v>
      </c>
      <c r="P21" s="152">
        <v>240</v>
      </c>
      <c r="Q21" s="152">
        <v>249</v>
      </c>
      <c r="R21" s="152">
        <v>151</v>
      </c>
      <c r="S21" s="152">
        <v>168</v>
      </c>
      <c r="T21" s="152">
        <v>158</v>
      </c>
      <c r="U21" s="152">
        <v>81</v>
      </c>
      <c r="V21" s="152">
        <v>32</v>
      </c>
      <c r="W21" s="152">
        <v>1</v>
      </c>
      <c r="X21" s="35">
        <v>1080</v>
      </c>
      <c r="Y21" s="36">
        <v>2738</v>
      </c>
      <c r="Z21" s="37">
        <v>0.10482103725346968</v>
      </c>
      <c r="AA21" s="37">
        <v>0.50073046018991962</v>
      </c>
      <c r="AB21" s="37">
        <v>0.39444850255661068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163</v>
      </c>
      <c r="D22" s="153">
        <v>207</v>
      </c>
      <c r="E22" s="153">
        <v>176</v>
      </c>
      <c r="F22" s="153">
        <v>191</v>
      </c>
      <c r="G22" s="153">
        <v>195</v>
      </c>
      <c r="H22" s="153">
        <v>160</v>
      </c>
      <c r="I22" s="153">
        <v>213</v>
      </c>
      <c r="J22" s="153">
        <v>260</v>
      </c>
      <c r="K22" s="153">
        <v>257</v>
      </c>
      <c r="L22" s="153">
        <v>322</v>
      </c>
      <c r="M22" s="153">
        <v>285</v>
      </c>
      <c r="N22" s="153">
        <v>396</v>
      </c>
      <c r="O22" s="153">
        <v>392</v>
      </c>
      <c r="P22" s="153">
        <v>511</v>
      </c>
      <c r="Q22" s="153">
        <v>472</v>
      </c>
      <c r="R22" s="153">
        <v>287</v>
      </c>
      <c r="S22" s="153">
        <v>280</v>
      </c>
      <c r="T22" s="153">
        <v>229</v>
      </c>
      <c r="U22" s="153">
        <v>108</v>
      </c>
      <c r="V22" s="153">
        <v>43</v>
      </c>
      <c r="W22" s="153">
        <v>1</v>
      </c>
      <c r="X22" s="39">
        <v>1931</v>
      </c>
      <c r="Y22" s="40">
        <v>5148</v>
      </c>
      <c r="Z22" s="37">
        <v>0.10606060606060606</v>
      </c>
      <c r="AA22" s="37">
        <v>0.51884226884226881</v>
      </c>
      <c r="AB22" s="37">
        <v>0.37509712509712512</v>
      </c>
      <c r="AC22" s="41">
        <v>1</v>
      </c>
    </row>
    <row r="23" spans="1:29" s="44" customFormat="1" ht="12.75" customHeight="1" x14ac:dyDescent="0.15">
      <c r="A23" s="175" t="s">
        <v>83</v>
      </c>
      <c r="B23" s="26" t="s">
        <v>13</v>
      </c>
      <c r="C23" s="30">
        <v>1982</v>
      </c>
      <c r="D23" s="30">
        <v>2345</v>
      </c>
      <c r="E23" s="30">
        <v>2415</v>
      </c>
      <c r="F23" s="30">
        <v>2384</v>
      </c>
      <c r="G23" s="30">
        <v>1919</v>
      </c>
      <c r="H23" s="30">
        <v>1917</v>
      </c>
      <c r="I23" s="30">
        <v>2226</v>
      </c>
      <c r="J23" s="30">
        <v>2663</v>
      </c>
      <c r="K23" s="30">
        <v>2946</v>
      </c>
      <c r="L23" s="30">
        <v>3364</v>
      </c>
      <c r="M23" s="30">
        <v>2898</v>
      </c>
      <c r="N23" s="30">
        <v>2751</v>
      </c>
      <c r="O23" s="30">
        <v>2862</v>
      </c>
      <c r="P23" s="30">
        <v>3101</v>
      </c>
      <c r="Q23" s="30">
        <v>3011</v>
      </c>
      <c r="R23" s="30">
        <v>2007</v>
      </c>
      <c r="S23" s="30">
        <v>1591</v>
      </c>
      <c r="T23" s="30">
        <v>984</v>
      </c>
      <c r="U23" s="30">
        <v>360</v>
      </c>
      <c r="V23" s="30">
        <v>83</v>
      </c>
      <c r="W23" s="30">
        <v>9</v>
      </c>
      <c r="X23" s="30">
        <v>11146</v>
      </c>
      <c r="Y23" s="30">
        <v>43818</v>
      </c>
      <c r="Z23" s="105">
        <v>0.15386370897804555</v>
      </c>
      <c r="AA23" s="105">
        <v>0.59176594093751422</v>
      </c>
      <c r="AB23" s="105">
        <v>0.2543703500844402</v>
      </c>
      <c r="AC23" s="43">
        <v>1</v>
      </c>
    </row>
    <row r="24" spans="1:29" s="44" customFormat="1" ht="12" customHeight="1" x14ac:dyDescent="0.15">
      <c r="A24" s="176"/>
      <c r="B24" s="27" t="s">
        <v>14</v>
      </c>
      <c r="C24" s="35">
        <v>1899</v>
      </c>
      <c r="D24" s="35">
        <v>2169</v>
      </c>
      <c r="E24" s="35">
        <v>2308</v>
      </c>
      <c r="F24" s="35">
        <v>2269</v>
      </c>
      <c r="G24" s="35">
        <v>1957</v>
      </c>
      <c r="H24" s="35">
        <v>1872</v>
      </c>
      <c r="I24" s="35">
        <v>2213</v>
      </c>
      <c r="J24" s="35">
        <v>2714</v>
      </c>
      <c r="K24" s="35">
        <v>3059</v>
      </c>
      <c r="L24" s="35">
        <v>3450</v>
      </c>
      <c r="M24" s="35">
        <v>3195</v>
      </c>
      <c r="N24" s="35">
        <v>3178</v>
      </c>
      <c r="O24" s="35">
        <v>3057</v>
      </c>
      <c r="P24" s="35">
        <v>3305</v>
      </c>
      <c r="Q24" s="35">
        <v>3553</v>
      </c>
      <c r="R24" s="35">
        <v>2626</v>
      </c>
      <c r="S24" s="35">
        <v>2308</v>
      </c>
      <c r="T24" s="35">
        <v>1835</v>
      </c>
      <c r="U24" s="35">
        <v>982</v>
      </c>
      <c r="V24" s="35">
        <v>359</v>
      </c>
      <c r="W24" s="35">
        <v>59</v>
      </c>
      <c r="X24" s="35">
        <v>15027</v>
      </c>
      <c r="Y24" s="35">
        <v>48367</v>
      </c>
      <c r="Z24" s="106">
        <v>0.13182541815700788</v>
      </c>
      <c r="AA24" s="106">
        <v>0.55748754315959226</v>
      </c>
      <c r="AB24" s="106">
        <v>0.31068703868339986</v>
      </c>
      <c r="AC24" s="43">
        <v>1</v>
      </c>
    </row>
    <row r="25" spans="1:29" s="44" customFormat="1" ht="12" customHeight="1" x14ac:dyDescent="0.15">
      <c r="A25" s="176"/>
      <c r="B25" s="28" t="s">
        <v>15</v>
      </c>
      <c r="C25" s="39">
        <v>3881</v>
      </c>
      <c r="D25" s="39">
        <v>4514</v>
      </c>
      <c r="E25" s="39">
        <v>4723</v>
      </c>
      <c r="F25" s="39">
        <v>4653</v>
      </c>
      <c r="G25" s="39">
        <v>3876</v>
      </c>
      <c r="H25" s="39">
        <v>3789</v>
      </c>
      <c r="I25" s="39">
        <v>4439</v>
      </c>
      <c r="J25" s="39">
        <v>5377</v>
      </c>
      <c r="K25" s="39">
        <v>6005</v>
      </c>
      <c r="L25" s="39">
        <v>6814</v>
      </c>
      <c r="M25" s="39">
        <v>6093</v>
      </c>
      <c r="N25" s="39">
        <v>5929</v>
      </c>
      <c r="O25" s="39">
        <v>5919</v>
      </c>
      <c r="P25" s="39">
        <v>6406</v>
      </c>
      <c r="Q25" s="39">
        <v>6564</v>
      </c>
      <c r="R25" s="39">
        <v>4633</v>
      </c>
      <c r="S25" s="39">
        <v>3899</v>
      </c>
      <c r="T25" s="39">
        <v>2819</v>
      </c>
      <c r="U25" s="39">
        <v>1342</v>
      </c>
      <c r="V25" s="39">
        <v>442</v>
      </c>
      <c r="W25" s="39">
        <v>68</v>
      </c>
      <c r="X25" s="39">
        <v>26173</v>
      </c>
      <c r="Y25" s="39">
        <v>92185</v>
      </c>
      <c r="Z25" s="107">
        <v>0.14230080815750937</v>
      </c>
      <c r="AA25" s="107">
        <v>0.57378098389108856</v>
      </c>
      <c r="AB25" s="107">
        <v>0.28391820795140205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308</v>
      </c>
      <c r="D26" s="151">
        <v>310</v>
      </c>
      <c r="E26" s="151">
        <v>335</v>
      </c>
      <c r="F26" s="151">
        <v>354</v>
      </c>
      <c r="G26" s="151">
        <v>235</v>
      </c>
      <c r="H26" s="151">
        <v>300</v>
      </c>
      <c r="I26" s="151">
        <v>358</v>
      </c>
      <c r="J26" s="151">
        <v>390</v>
      </c>
      <c r="K26" s="151">
        <v>433</v>
      </c>
      <c r="L26" s="151">
        <v>444</v>
      </c>
      <c r="M26" s="151">
        <v>387</v>
      </c>
      <c r="N26" s="151">
        <v>331</v>
      </c>
      <c r="O26" s="151">
        <v>403</v>
      </c>
      <c r="P26" s="151">
        <v>545</v>
      </c>
      <c r="Q26" s="151">
        <v>637</v>
      </c>
      <c r="R26" s="151">
        <v>352</v>
      </c>
      <c r="S26" s="151">
        <v>216</v>
      </c>
      <c r="T26" s="151">
        <v>113</v>
      </c>
      <c r="U26" s="151">
        <v>61</v>
      </c>
      <c r="V26" s="151">
        <v>8</v>
      </c>
      <c r="W26" s="151">
        <v>1</v>
      </c>
      <c r="X26" s="30">
        <v>1933</v>
      </c>
      <c r="Y26" s="31">
        <v>6521</v>
      </c>
      <c r="Z26" s="32">
        <v>0.14614322956601747</v>
      </c>
      <c r="AA26" s="32">
        <v>0.55742984204876556</v>
      </c>
      <c r="AB26" s="32">
        <v>0.296426928385217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285</v>
      </c>
      <c r="D27" s="152">
        <v>295</v>
      </c>
      <c r="E27" s="152">
        <v>258</v>
      </c>
      <c r="F27" s="152">
        <v>299</v>
      </c>
      <c r="G27" s="152">
        <v>260</v>
      </c>
      <c r="H27" s="152">
        <v>288</v>
      </c>
      <c r="I27" s="152">
        <v>355</v>
      </c>
      <c r="J27" s="152">
        <v>412</v>
      </c>
      <c r="K27" s="152">
        <v>460</v>
      </c>
      <c r="L27" s="152">
        <v>454</v>
      </c>
      <c r="M27" s="152">
        <v>434</v>
      </c>
      <c r="N27" s="152">
        <v>363</v>
      </c>
      <c r="O27" s="152">
        <v>496</v>
      </c>
      <c r="P27" s="152">
        <v>649</v>
      </c>
      <c r="Q27" s="152">
        <v>675</v>
      </c>
      <c r="R27" s="152">
        <v>358</v>
      </c>
      <c r="S27" s="152">
        <v>280</v>
      </c>
      <c r="T27" s="152">
        <v>223</v>
      </c>
      <c r="U27" s="152">
        <v>133</v>
      </c>
      <c r="V27" s="152">
        <v>50</v>
      </c>
      <c r="W27" s="152">
        <v>12</v>
      </c>
      <c r="X27" s="35">
        <v>2380</v>
      </c>
      <c r="Y27" s="36">
        <v>7039</v>
      </c>
      <c r="Z27" s="37">
        <v>0.11905100156272198</v>
      </c>
      <c r="AA27" s="37">
        <v>0.5428327887484018</v>
      </c>
      <c r="AB27" s="37">
        <v>0.33811620968887623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593</v>
      </c>
      <c r="D28" s="153">
        <v>605</v>
      </c>
      <c r="E28" s="153">
        <v>593</v>
      </c>
      <c r="F28" s="153">
        <v>653</v>
      </c>
      <c r="G28" s="153">
        <v>495</v>
      </c>
      <c r="H28" s="153">
        <v>588</v>
      </c>
      <c r="I28" s="153">
        <v>713</v>
      </c>
      <c r="J28" s="153">
        <v>802</v>
      </c>
      <c r="K28" s="153">
        <v>893</v>
      </c>
      <c r="L28" s="153">
        <v>898</v>
      </c>
      <c r="M28" s="153">
        <v>821</v>
      </c>
      <c r="N28" s="153">
        <v>694</v>
      </c>
      <c r="O28" s="153">
        <v>899</v>
      </c>
      <c r="P28" s="153">
        <v>1194</v>
      </c>
      <c r="Q28" s="153">
        <v>1312</v>
      </c>
      <c r="R28" s="153">
        <v>710</v>
      </c>
      <c r="S28" s="153">
        <v>496</v>
      </c>
      <c r="T28" s="153">
        <v>336</v>
      </c>
      <c r="U28" s="153">
        <v>194</v>
      </c>
      <c r="V28" s="153">
        <v>58</v>
      </c>
      <c r="W28" s="153">
        <v>13</v>
      </c>
      <c r="X28" s="39">
        <v>4313</v>
      </c>
      <c r="Y28" s="40">
        <v>13560</v>
      </c>
      <c r="Z28" s="37">
        <v>0.13207964601769911</v>
      </c>
      <c r="AA28" s="37">
        <v>0.54985250737463132</v>
      </c>
      <c r="AB28" s="37">
        <v>0.31806784660766962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11</v>
      </c>
      <c r="D29" s="151">
        <v>14</v>
      </c>
      <c r="E29" s="151">
        <v>16</v>
      </c>
      <c r="F29" s="151">
        <v>24</v>
      </c>
      <c r="G29" s="151">
        <v>9</v>
      </c>
      <c r="H29" s="151">
        <v>15</v>
      </c>
      <c r="I29" s="151">
        <v>18</v>
      </c>
      <c r="J29" s="151">
        <v>16</v>
      </c>
      <c r="K29" s="151">
        <v>21</v>
      </c>
      <c r="L29" s="151">
        <v>22</v>
      </c>
      <c r="M29" s="151">
        <v>36</v>
      </c>
      <c r="N29" s="151">
        <v>33</v>
      </c>
      <c r="O29" s="151">
        <v>61</v>
      </c>
      <c r="P29" s="151">
        <v>67</v>
      </c>
      <c r="Q29" s="151">
        <v>46</v>
      </c>
      <c r="R29" s="151">
        <v>26</v>
      </c>
      <c r="S29" s="151">
        <v>30</v>
      </c>
      <c r="T29" s="151">
        <v>24</v>
      </c>
      <c r="U29" s="151">
        <v>8</v>
      </c>
      <c r="V29" s="151">
        <v>2</v>
      </c>
      <c r="W29" s="151">
        <v>0</v>
      </c>
      <c r="X29" s="30">
        <v>203</v>
      </c>
      <c r="Y29" s="31">
        <v>499</v>
      </c>
      <c r="Z29" s="32">
        <v>8.2164328657314628E-2</v>
      </c>
      <c r="AA29" s="32">
        <v>0.51102204408817631</v>
      </c>
      <c r="AB29" s="32">
        <v>0.40681362725450904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12</v>
      </c>
      <c r="D30" s="152">
        <v>13</v>
      </c>
      <c r="E30" s="152">
        <v>13</v>
      </c>
      <c r="F30" s="152">
        <v>17</v>
      </c>
      <c r="G30" s="152">
        <v>22</v>
      </c>
      <c r="H30" s="152">
        <v>13</v>
      </c>
      <c r="I30" s="152">
        <v>23</v>
      </c>
      <c r="J30" s="152">
        <v>21</v>
      </c>
      <c r="K30" s="152">
        <v>25</v>
      </c>
      <c r="L30" s="152">
        <v>38</v>
      </c>
      <c r="M30" s="152">
        <v>28</v>
      </c>
      <c r="N30" s="152">
        <v>38</v>
      </c>
      <c r="O30" s="152">
        <v>54</v>
      </c>
      <c r="P30" s="152">
        <v>55</v>
      </c>
      <c r="Q30" s="152">
        <v>58</v>
      </c>
      <c r="R30" s="152">
        <v>42</v>
      </c>
      <c r="S30" s="152">
        <v>45</v>
      </c>
      <c r="T30" s="152">
        <v>42</v>
      </c>
      <c r="U30" s="152">
        <v>22</v>
      </c>
      <c r="V30" s="152">
        <v>16</v>
      </c>
      <c r="W30" s="152">
        <v>5</v>
      </c>
      <c r="X30" s="35">
        <v>285</v>
      </c>
      <c r="Y30" s="36">
        <v>602</v>
      </c>
      <c r="Z30" s="37">
        <v>6.3122923588039864E-2</v>
      </c>
      <c r="AA30" s="37">
        <v>0.46345514950166111</v>
      </c>
      <c r="AB30" s="37">
        <v>0.473421926910299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23</v>
      </c>
      <c r="D31" s="153">
        <v>27</v>
      </c>
      <c r="E31" s="153">
        <v>29</v>
      </c>
      <c r="F31" s="153">
        <v>41</v>
      </c>
      <c r="G31" s="153">
        <v>31</v>
      </c>
      <c r="H31" s="153">
        <v>28</v>
      </c>
      <c r="I31" s="153">
        <v>41</v>
      </c>
      <c r="J31" s="153">
        <v>37</v>
      </c>
      <c r="K31" s="153">
        <v>46</v>
      </c>
      <c r="L31" s="153">
        <v>60</v>
      </c>
      <c r="M31" s="153">
        <v>64</v>
      </c>
      <c r="N31" s="153">
        <v>71</v>
      </c>
      <c r="O31" s="153">
        <v>115</v>
      </c>
      <c r="P31" s="153">
        <v>122</v>
      </c>
      <c r="Q31" s="153">
        <v>104</v>
      </c>
      <c r="R31" s="153">
        <v>68</v>
      </c>
      <c r="S31" s="153">
        <v>75</v>
      </c>
      <c r="T31" s="153">
        <v>66</v>
      </c>
      <c r="U31" s="153">
        <v>30</v>
      </c>
      <c r="V31" s="153">
        <v>18</v>
      </c>
      <c r="W31" s="153">
        <v>5</v>
      </c>
      <c r="X31" s="39">
        <v>488</v>
      </c>
      <c r="Y31" s="40">
        <v>1101</v>
      </c>
      <c r="Z31" s="37">
        <v>7.1752951861943692E-2</v>
      </c>
      <c r="AA31" s="37">
        <v>0.48501362397820164</v>
      </c>
      <c r="AB31" s="37">
        <v>0.44323342415985467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21</v>
      </c>
      <c r="D32" s="151">
        <v>24</v>
      </c>
      <c r="E32" s="151">
        <v>34</v>
      </c>
      <c r="F32" s="151">
        <v>28</v>
      </c>
      <c r="G32" s="151">
        <v>25</v>
      </c>
      <c r="H32" s="151">
        <v>22</v>
      </c>
      <c r="I32" s="151">
        <v>22</v>
      </c>
      <c r="J32" s="151">
        <v>29</v>
      </c>
      <c r="K32" s="151">
        <v>20</v>
      </c>
      <c r="L32" s="151">
        <v>37</v>
      </c>
      <c r="M32" s="151">
        <v>44</v>
      </c>
      <c r="N32" s="151">
        <v>48</v>
      </c>
      <c r="O32" s="151">
        <v>53</v>
      </c>
      <c r="P32" s="151">
        <v>55</v>
      </c>
      <c r="Q32" s="151">
        <v>68</v>
      </c>
      <c r="R32" s="151">
        <v>33</v>
      </c>
      <c r="S32" s="151">
        <v>25</v>
      </c>
      <c r="T32" s="151">
        <v>14</v>
      </c>
      <c r="U32" s="151">
        <v>8</v>
      </c>
      <c r="V32" s="151">
        <v>0</v>
      </c>
      <c r="W32" s="151">
        <v>0</v>
      </c>
      <c r="X32" s="30">
        <v>203</v>
      </c>
      <c r="Y32" s="31">
        <v>610</v>
      </c>
      <c r="Z32" s="32">
        <v>0.12950819672131147</v>
      </c>
      <c r="AA32" s="32">
        <v>0.53770491803278686</v>
      </c>
      <c r="AB32" s="32">
        <v>0.33278688524590166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21</v>
      </c>
      <c r="D33" s="152">
        <v>18</v>
      </c>
      <c r="E33" s="152">
        <v>30</v>
      </c>
      <c r="F33" s="152">
        <v>37</v>
      </c>
      <c r="G33" s="152">
        <v>29</v>
      </c>
      <c r="H33" s="152">
        <v>20</v>
      </c>
      <c r="I33" s="152">
        <v>28</v>
      </c>
      <c r="J33" s="152">
        <v>34</v>
      </c>
      <c r="K33" s="152">
        <v>24</v>
      </c>
      <c r="L33" s="152">
        <v>45</v>
      </c>
      <c r="M33" s="152">
        <v>64</v>
      </c>
      <c r="N33" s="152">
        <v>42</v>
      </c>
      <c r="O33" s="152">
        <v>42</v>
      </c>
      <c r="P33" s="152">
        <v>50</v>
      </c>
      <c r="Q33" s="152">
        <v>66</v>
      </c>
      <c r="R33" s="152">
        <v>41</v>
      </c>
      <c r="S33" s="152">
        <v>46</v>
      </c>
      <c r="T33" s="152">
        <v>39</v>
      </c>
      <c r="U33" s="152">
        <v>22</v>
      </c>
      <c r="V33" s="152">
        <v>5</v>
      </c>
      <c r="W33" s="152">
        <v>3</v>
      </c>
      <c r="X33" s="35">
        <v>272</v>
      </c>
      <c r="Y33" s="36">
        <v>706</v>
      </c>
      <c r="Z33" s="37">
        <v>9.7733711048158645E-2</v>
      </c>
      <c r="AA33" s="37">
        <v>0.51699716713881017</v>
      </c>
      <c r="AB33" s="37">
        <v>0.38526912181303113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42</v>
      </c>
      <c r="D34" s="153">
        <v>42</v>
      </c>
      <c r="E34" s="153">
        <v>64</v>
      </c>
      <c r="F34" s="153">
        <v>65</v>
      </c>
      <c r="G34" s="153">
        <v>54</v>
      </c>
      <c r="H34" s="153">
        <v>42</v>
      </c>
      <c r="I34" s="153">
        <v>50</v>
      </c>
      <c r="J34" s="153">
        <v>63</v>
      </c>
      <c r="K34" s="153">
        <v>44</v>
      </c>
      <c r="L34" s="153">
        <v>82</v>
      </c>
      <c r="M34" s="153">
        <v>108</v>
      </c>
      <c r="N34" s="153">
        <v>90</v>
      </c>
      <c r="O34" s="153">
        <v>95</v>
      </c>
      <c r="P34" s="153">
        <v>105</v>
      </c>
      <c r="Q34" s="153">
        <v>134</v>
      </c>
      <c r="R34" s="153">
        <v>74</v>
      </c>
      <c r="S34" s="153">
        <v>71</v>
      </c>
      <c r="T34" s="153">
        <v>53</v>
      </c>
      <c r="U34" s="153">
        <v>30</v>
      </c>
      <c r="V34" s="153">
        <v>5</v>
      </c>
      <c r="W34" s="153">
        <v>3</v>
      </c>
      <c r="X34" s="39">
        <v>475</v>
      </c>
      <c r="Y34" s="40">
        <v>1316</v>
      </c>
      <c r="Z34" s="37">
        <v>0.11246200607902736</v>
      </c>
      <c r="AA34" s="37">
        <v>0.52659574468085102</v>
      </c>
      <c r="AB34" s="37">
        <v>0.36094224924012158</v>
      </c>
      <c r="AC34" s="41">
        <v>1</v>
      </c>
    </row>
    <row r="35" spans="1:29" s="44" customFormat="1" ht="12" customHeight="1" x14ac:dyDescent="0.15">
      <c r="A35" s="175" t="s">
        <v>47</v>
      </c>
      <c r="B35" s="26" t="s">
        <v>13</v>
      </c>
      <c r="C35" s="30">
        <v>340</v>
      </c>
      <c r="D35" s="30">
        <v>348</v>
      </c>
      <c r="E35" s="30">
        <v>385</v>
      </c>
      <c r="F35" s="30">
        <v>406</v>
      </c>
      <c r="G35" s="30">
        <v>269</v>
      </c>
      <c r="H35" s="30">
        <v>337</v>
      </c>
      <c r="I35" s="30">
        <v>398</v>
      </c>
      <c r="J35" s="30">
        <v>435</v>
      </c>
      <c r="K35" s="30">
        <v>474</v>
      </c>
      <c r="L35" s="30">
        <v>503</v>
      </c>
      <c r="M35" s="30">
        <v>467</v>
      </c>
      <c r="N35" s="30">
        <v>412</v>
      </c>
      <c r="O35" s="30">
        <v>517</v>
      </c>
      <c r="P35" s="30">
        <v>667</v>
      </c>
      <c r="Q35" s="30">
        <v>751</v>
      </c>
      <c r="R35" s="30">
        <v>411</v>
      </c>
      <c r="S35" s="30">
        <v>271</v>
      </c>
      <c r="T35" s="30">
        <v>151</v>
      </c>
      <c r="U35" s="30">
        <v>77</v>
      </c>
      <c r="V35" s="30">
        <v>10</v>
      </c>
      <c r="W35" s="30">
        <v>1</v>
      </c>
      <c r="X35" s="30">
        <v>2339</v>
      </c>
      <c r="Y35" s="30">
        <v>7630</v>
      </c>
      <c r="Z35" s="105">
        <v>0.14062909567496723</v>
      </c>
      <c r="AA35" s="105">
        <v>0.55281782437745741</v>
      </c>
      <c r="AB35" s="105">
        <v>0.30655307994757536</v>
      </c>
      <c r="AC35" s="43">
        <v>1</v>
      </c>
    </row>
    <row r="36" spans="1:29" s="44" customFormat="1" ht="12" customHeight="1" x14ac:dyDescent="0.15">
      <c r="A36" s="176"/>
      <c r="B36" s="27" t="s">
        <v>14</v>
      </c>
      <c r="C36" s="35">
        <v>318</v>
      </c>
      <c r="D36" s="35">
        <v>326</v>
      </c>
      <c r="E36" s="35">
        <v>301</v>
      </c>
      <c r="F36" s="35">
        <v>353</v>
      </c>
      <c r="G36" s="35">
        <v>311</v>
      </c>
      <c r="H36" s="35">
        <v>321</v>
      </c>
      <c r="I36" s="35">
        <v>406</v>
      </c>
      <c r="J36" s="35">
        <v>467</v>
      </c>
      <c r="K36" s="35">
        <v>509</v>
      </c>
      <c r="L36" s="35">
        <v>537</v>
      </c>
      <c r="M36" s="35">
        <v>526</v>
      </c>
      <c r="N36" s="35">
        <v>443</v>
      </c>
      <c r="O36" s="35">
        <v>592</v>
      </c>
      <c r="P36" s="35">
        <v>754</v>
      </c>
      <c r="Q36" s="35">
        <v>799</v>
      </c>
      <c r="R36" s="35">
        <v>441</v>
      </c>
      <c r="S36" s="35">
        <v>371</v>
      </c>
      <c r="T36" s="35">
        <v>304</v>
      </c>
      <c r="U36" s="35">
        <v>177</v>
      </c>
      <c r="V36" s="35">
        <v>71</v>
      </c>
      <c r="W36" s="35">
        <v>20</v>
      </c>
      <c r="X36" s="35">
        <v>2937</v>
      </c>
      <c r="Y36" s="35">
        <v>8347</v>
      </c>
      <c r="Z36" s="106">
        <v>0.11321432850125794</v>
      </c>
      <c r="AA36" s="106">
        <v>0.53492272672816576</v>
      </c>
      <c r="AB36" s="106">
        <v>0.35186294477057628</v>
      </c>
      <c r="AC36" s="43">
        <v>1</v>
      </c>
    </row>
    <row r="37" spans="1:29" s="44" customFormat="1" ht="12" customHeight="1" x14ac:dyDescent="0.15">
      <c r="A37" s="176"/>
      <c r="B37" s="28" t="s">
        <v>15</v>
      </c>
      <c r="C37" s="39">
        <v>658</v>
      </c>
      <c r="D37" s="39">
        <v>674</v>
      </c>
      <c r="E37" s="39">
        <v>686</v>
      </c>
      <c r="F37" s="39">
        <v>759</v>
      </c>
      <c r="G37" s="39">
        <v>580</v>
      </c>
      <c r="H37" s="39">
        <v>658</v>
      </c>
      <c r="I37" s="39">
        <v>804</v>
      </c>
      <c r="J37" s="39">
        <v>902</v>
      </c>
      <c r="K37" s="39">
        <v>983</v>
      </c>
      <c r="L37" s="39">
        <v>1040</v>
      </c>
      <c r="M37" s="39">
        <v>993</v>
      </c>
      <c r="N37" s="39">
        <v>855</v>
      </c>
      <c r="O37" s="39">
        <v>1109</v>
      </c>
      <c r="P37" s="39">
        <v>1421</v>
      </c>
      <c r="Q37" s="39">
        <v>1550</v>
      </c>
      <c r="R37" s="39">
        <v>852</v>
      </c>
      <c r="S37" s="39">
        <v>642</v>
      </c>
      <c r="T37" s="39">
        <v>455</v>
      </c>
      <c r="U37" s="39">
        <v>254</v>
      </c>
      <c r="V37" s="39">
        <v>81</v>
      </c>
      <c r="W37" s="39">
        <v>21</v>
      </c>
      <c r="X37" s="39">
        <v>5276</v>
      </c>
      <c r="Y37" s="39">
        <v>15977</v>
      </c>
      <c r="Z37" s="107">
        <v>0.12630656568817675</v>
      </c>
      <c r="AA37" s="107">
        <v>0.54346873630844339</v>
      </c>
      <c r="AB37" s="107">
        <v>0.33022469800337984</v>
      </c>
      <c r="AC37" s="43">
        <v>1</v>
      </c>
    </row>
    <row r="38" spans="1:29" s="44" customFormat="1" ht="12" customHeight="1" collapsed="1" x14ac:dyDescent="0.15">
      <c r="A38" s="175" t="s">
        <v>48</v>
      </c>
      <c r="B38" s="26" t="s">
        <v>13</v>
      </c>
      <c r="C38" s="93">
        <v>88</v>
      </c>
      <c r="D38" s="93">
        <v>117</v>
      </c>
      <c r="E38" s="93">
        <v>118</v>
      </c>
      <c r="F38" s="93">
        <v>115</v>
      </c>
      <c r="G38" s="93">
        <v>81</v>
      </c>
      <c r="H38" s="93">
        <v>84</v>
      </c>
      <c r="I38" s="93">
        <v>96</v>
      </c>
      <c r="J38" s="93">
        <v>124</v>
      </c>
      <c r="K38" s="93">
        <v>132</v>
      </c>
      <c r="L38" s="93">
        <v>150</v>
      </c>
      <c r="M38" s="93">
        <v>140</v>
      </c>
      <c r="N38" s="93">
        <v>169</v>
      </c>
      <c r="O38" s="93">
        <v>218</v>
      </c>
      <c r="P38" s="93">
        <v>228</v>
      </c>
      <c r="Q38" s="93">
        <v>202</v>
      </c>
      <c r="R38" s="93">
        <v>114</v>
      </c>
      <c r="S38" s="93">
        <v>97</v>
      </c>
      <c r="T38" s="93">
        <v>57</v>
      </c>
      <c r="U38" s="93">
        <v>18</v>
      </c>
      <c r="V38" s="93">
        <v>6</v>
      </c>
      <c r="W38" s="93">
        <v>0</v>
      </c>
      <c r="X38" s="30">
        <v>722</v>
      </c>
      <c r="Y38" s="30">
        <v>2354</v>
      </c>
      <c r="Z38" s="105">
        <v>0.13721325403568393</v>
      </c>
      <c r="AA38" s="105">
        <v>0.55607476635514019</v>
      </c>
      <c r="AB38" s="105">
        <v>0.30671197960917584</v>
      </c>
      <c r="AC38" s="43">
        <v>1</v>
      </c>
    </row>
    <row r="39" spans="1:29" s="44" customFormat="1" ht="12" customHeight="1" x14ac:dyDescent="0.15">
      <c r="A39" s="176"/>
      <c r="B39" s="27" t="s">
        <v>14</v>
      </c>
      <c r="C39" s="94">
        <v>87</v>
      </c>
      <c r="D39" s="94">
        <v>92</v>
      </c>
      <c r="E39" s="94">
        <v>98</v>
      </c>
      <c r="F39" s="94">
        <v>114</v>
      </c>
      <c r="G39" s="94">
        <v>93</v>
      </c>
      <c r="H39" s="94">
        <v>72</v>
      </c>
      <c r="I39" s="94">
        <v>112</v>
      </c>
      <c r="J39" s="94">
        <v>121</v>
      </c>
      <c r="K39" s="94">
        <v>130</v>
      </c>
      <c r="L39" s="94">
        <v>150</v>
      </c>
      <c r="M39" s="94">
        <v>176</v>
      </c>
      <c r="N39" s="94">
        <v>201</v>
      </c>
      <c r="O39" s="94">
        <v>197</v>
      </c>
      <c r="P39" s="94">
        <v>230</v>
      </c>
      <c r="Q39" s="94">
        <v>212</v>
      </c>
      <c r="R39" s="94">
        <v>134</v>
      </c>
      <c r="S39" s="94">
        <v>175</v>
      </c>
      <c r="T39" s="94">
        <v>147</v>
      </c>
      <c r="U39" s="94">
        <v>86</v>
      </c>
      <c r="V39" s="94">
        <v>28</v>
      </c>
      <c r="W39" s="94">
        <v>5</v>
      </c>
      <c r="X39" s="35">
        <v>1017</v>
      </c>
      <c r="Y39" s="35">
        <v>2660</v>
      </c>
      <c r="Z39" s="106">
        <v>0.10413533834586466</v>
      </c>
      <c r="AA39" s="106">
        <v>0.51353383458646618</v>
      </c>
      <c r="AB39" s="106">
        <v>0.38233082706766919</v>
      </c>
      <c r="AC39" s="43">
        <v>1</v>
      </c>
    </row>
    <row r="40" spans="1:29" s="44" customFormat="1" ht="12" customHeight="1" x14ac:dyDescent="0.15">
      <c r="A40" s="176"/>
      <c r="B40" s="28" t="s">
        <v>15</v>
      </c>
      <c r="C40" s="95">
        <v>175</v>
      </c>
      <c r="D40" s="95">
        <v>209</v>
      </c>
      <c r="E40" s="95">
        <v>216</v>
      </c>
      <c r="F40" s="95">
        <v>229</v>
      </c>
      <c r="G40" s="95">
        <v>174</v>
      </c>
      <c r="H40" s="95">
        <v>156</v>
      </c>
      <c r="I40" s="95">
        <v>208</v>
      </c>
      <c r="J40" s="95">
        <v>245</v>
      </c>
      <c r="K40" s="95">
        <v>262</v>
      </c>
      <c r="L40" s="95">
        <v>300</v>
      </c>
      <c r="M40" s="95">
        <v>316</v>
      </c>
      <c r="N40" s="95">
        <v>370</v>
      </c>
      <c r="O40" s="95">
        <v>415</v>
      </c>
      <c r="P40" s="95">
        <v>458</v>
      </c>
      <c r="Q40" s="95">
        <v>414</v>
      </c>
      <c r="R40" s="95">
        <v>248</v>
      </c>
      <c r="S40" s="95">
        <v>272</v>
      </c>
      <c r="T40" s="95">
        <v>204</v>
      </c>
      <c r="U40" s="95">
        <v>104</v>
      </c>
      <c r="V40" s="95">
        <v>34</v>
      </c>
      <c r="W40" s="95">
        <v>5</v>
      </c>
      <c r="X40" s="39">
        <v>1739</v>
      </c>
      <c r="Y40" s="39">
        <v>5014</v>
      </c>
      <c r="Z40" s="107">
        <v>0.11966493817311527</v>
      </c>
      <c r="AA40" s="107">
        <v>0.53350618268847227</v>
      </c>
      <c r="AB40" s="107">
        <v>0.34682887913841243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124</v>
      </c>
      <c r="D41" s="151">
        <v>114</v>
      </c>
      <c r="E41" s="151">
        <v>103</v>
      </c>
      <c r="F41" s="151">
        <v>90</v>
      </c>
      <c r="G41" s="151">
        <v>125</v>
      </c>
      <c r="H41" s="151">
        <v>148</v>
      </c>
      <c r="I41" s="151">
        <v>145</v>
      </c>
      <c r="J41" s="151">
        <v>156</v>
      </c>
      <c r="K41" s="151">
        <v>177</v>
      </c>
      <c r="L41" s="151">
        <v>182</v>
      </c>
      <c r="M41" s="151">
        <v>197</v>
      </c>
      <c r="N41" s="151">
        <v>252</v>
      </c>
      <c r="O41" s="151">
        <v>221</v>
      </c>
      <c r="P41" s="151">
        <v>129</v>
      </c>
      <c r="Q41" s="151">
        <v>101</v>
      </c>
      <c r="R41" s="151">
        <v>65</v>
      </c>
      <c r="S41" s="151">
        <v>27</v>
      </c>
      <c r="T41" s="151">
        <v>6</v>
      </c>
      <c r="U41" s="151">
        <v>0</v>
      </c>
      <c r="V41" s="151">
        <v>801</v>
      </c>
      <c r="W41" s="151">
        <v>2609</v>
      </c>
      <c r="X41" s="30">
        <v>803</v>
      </c>
      <c r="Y41" s="31">
        <v>2619</v>
      </c>
      <c r="Z41" s="32">
        <v>0.13020236731576937</v>
      </c>
      <c r="AA41" s="32">
        <v>0.6464299350897289</v>
      </c>
      <c r="AB41" s="32">
        <v>0.30660557464681176</v>
      </c>
      <c r="AC41" s="33">
        <v>1.0832378770523101</v>
      </c>
    </row>
    <row r="42" spans="1:29" s="34" customFormat="1" outlineLevel="1" x14ac:dyDescent="0.15">
      <c r="A42" s="172"/>
      <c r="B42" s="24" t="s">
        <v>14</v>
      </c>
      <c r="C42" s="152">
        <v>118</v>
      </c>
      <c r="D42" s="152">
        <v>138</v>
      </c>
      <c r="E42" s="152">
        <v>102</v>
      </c>
      <c r="F42" s="152">
        <v>98</v>
      </c>
      <c r="G42" s="152">
        <v>114</v>
      </c>
      <c r="H42" s="152">
        <v>131</v>
      </c>
      <c r="I42" s="152">
        <v>151</v>
      </c>
      <c r="J42" s="152">
        <v>152</v>
      </c>
      <c r="K42" s="152">
        <v>172</v>
      </c>
      <c r="L42" s="152">
        <v>189</v>
      </c>
      <c r="M42" s="152">
        <v>195</v>
      </c>
      <c r="N42" s="152">
        <v>247</v>
      </c>
      <c r="O42" s="152">
        <v>224</v>
      </c>
      <c r="P42" s="152">
        <v>174</v>
      </c>
      <c r="Q42" s="152">
        <v>154</v>
      </c>
      <c r="R42" s="152">
        <v>136</v>
      </c>
      <c r="S42" s="152">
        <v>91</v>
      </c>
      <c r="T42" s="152">
        <v>26</v>
      </c>
      <c r="U42" s="152">
        <v>2</v>
      </c>
      <c r="V42" s="152">
        <v>1054</v>
      </c>
      <c r="W42" s="152">
        <v>2825</v>
      </c>
      <c r="X42" s="35">
        <v>1057</v>
      </c>
      <c r="Y42" s="36">
        <v>2831</v>
      </c>
      <c r="Z42" s="37">
        <v>0.12645708230307312</v>
      </c>
      <c r="AA42" s="37">
        <v>0.59095725891910988</v>
      </c>
      <c r="AB42" s="37">
        <v>0.37336630166019075</v>
      </c>
      <c r="AC42" s="38">
        <v>1.0907806428823736</v>
      </c>
    </row>
    <row r="43" spans="1:29" s="34" customFormat="1" outlineLevel="1" x14ac:dyDescent="0.15">
      <c r="A43" s="173"/>
      <c r="B43" s="25" t="s">
        <v>15</v>
      </c>
      <c r="C43" s="153">
        <v>242</v>
      </c>
      <c r="D43" s="153">
        <v>252</v>
      </c>
      <c r="E43" s="153">
        <v>205</v>
      </c>
      <c r="F43" s="153">
        <v>188</v>
      </c>
      <c r="G43" s="153">
        <v>239</v>
      </c>
      <c r="H43" s="153">
        <v>279</v>
      </c>
      <c r="I43" s="153">
        <v>296</v>
      </c>
      <c r="J43" s="153">
        <v>308</v>
      </c>
      <c r="K43" s="153">
        <v>349</v>
      </c>
      <c r="L43" s="153">
        <v>371</v>
      </c>
      <c r="M43" s="153">
        <v>392</v>
      </c>
      <c r="N43" s="153">
        <v>499</v>
      </c>
      <c r="O43" s="153">
        <v>445</v>
      </c>
      <c r="P43" s="153">
        <v>303</v>
      </c>
      <c r="Q43" s="153">
        <v>255</v>
      </c>
      <c r="R43" s="153">
        <v>201</v>
      </c>
      <c r="S43" s="153">
        <v>118</v>
      </c>
      <c r="T43" s="153">
        <v>32</v>
      </c>
      <c r="U43" s="153">
        <v>2</v>
      </c>
      <c r="V43" s="153">
        <v>1855</v>
      </c>
      <c r="W43" s="153">
        <v>5434</v>
      </c>
      <c r="X43" s="39">
        <v>1860</v>
      </c>
      <c r="Y43" s="40">
        <v>5450</v>
      </c>
      <c r="Z43" s="37">
        <v>0.12825688073394495</v>
      </c>
      <c r="AA43" s="37">
        <v>0.61761467889908261</v>
      </c>
      <c r="AB43" s="37">
        <v>0.34128440366972479</v>
      </c>
      <c r="AC43" s="41">
        <v>1.0871559633027523</v>
      </c>
    </row>
    <row r="44" spans="1:29" s="34" customFormat="1" outlineLevel="1" x14ac:dyDescent="0.15">
      <c r="A44" s="171" t="s">
        <v>57</v>
      </c>
      <c r="B44" s="23" t="s">
        <v>13</v>
      </c>
      <c r="C44" s="151">
        <v>25</v>
      </c>
      <c r="D44" s="151">
        <v>26</v>
      </c>
      <c r="E44" s="151">
        <v>33</v>
      </c>
      <c r="F44" s="151">
        <v>32</v>
      </c>
      <c r="G44" s="151">
        <v>24</v>
      </c>
      <c r="H44" s="151">
        <v>40</v>
      </c>
      <c r="I44" s="151">
        <v>44</v>
      </c>
      <c r="J44" s="151">
        <v>39</v>
      </c>
      <c r="K44" s="151">
        <v>55</v>
      </c>
      <c r="L44" s="151">
        <v>68</v>
      </c>
      <c r="M44" s="151">
        <v>72</v>
      </c>
      <c r="N44" s="151">
        <v>81</v>
      </c>
      <c r="O44" s="151">
        <v>68</v>
      </c>
      <c r="P44" s="151">
        <v>41</v>
      </c>
      <c r="Q44" s="151">
        <v>31</v>
      </c>
      <c r="R44" s="151">
        <v>21</v>
      </c>
      <c r="S44" s="151">
        <v>6</v>
      </c>
      <c r="T44" s="151">
        <v>3</v>
      </c>
      <c r="U44" s="151">
        <v>0</v>
      </c>
      <c r="V44" s="151">
        <v>251</v>
      </c>
      <c r="W44" s="151">
        <v>770</v>
      </c>
      <c r="X44" s="30">
        <v>250</v>
      </c>
      <c r="Y44" s="31">
        <v>770</v>
      </c>
      <c r="Z44" s="32">
        <v>0.10909090909090909</v>
      </c>
      <c r="AA44" s="32">
        <v>0.67922077922077917</v>
      </c>
      <c r="AB44" s="32">
        <v>0.32467532467532467</v>
      </c>
      <c r="AC44" s="33">
        <v>1.112987012987013</v>
      </c>
    </row>
    <row r="45" spans="1:29" s="34" customFormat="1" outlineLevel="1" x14ac:dyDescent="0.15">
      <c r="A45" s="172"/>
      <c r="B45" s="24" t="s">
        <v>14</v>
      </c>
      <c r="C45" s="152">
        <v>30</v>
      </c>
      <c r="D45" s="152">
        <v>25</v>
      </c>
      <c r="E45" s="152">
        <v>34</v>
      </c>
      <c r="F45" s="152">
        <v>26</v>
      </c>
      <c r="G45" s="152">
        <v>32</v>
      </c>
      <c r="H45" s="152">
        <v>29</v>
      </c>
      <c r="I45" s="152">
        <v>34</v>
      </c>
      <c r="J45" s="152">
        <v>43</v>
      </c>
      <c r="K45" s="152">
        <v>48</v>
      </c>
      <c r="L45" s="152">
        <v>65</v>
      </c>
      <c r="M45" s="152">
        <v>72</v>
      </c>
      <c r="N45" s="152">
        <v>74</v>
      </c>
      <c r="O45" s="152">
        <v>70</v>
      </c>
      <c r="P45" s="152">
        <v>53</v>
      </c>
      <c r="Q45" s="152">
        <v>55</v>
      </c>
      <c r="R45" s="152">
        <v>53</v>
      </c>
      <c r="S45" s="152">
        <v>38</v>
      </c>
      <c r="T45" s="152">
        <v>13</v>
      </c>
      <c r="U45" s="152">
        <v>0</v>
      </c>
      <c r="V45" s="152">
        <v>356</v>
      </c>
      <c r="W45" s="152">
        <v>836</v>
      </c>
      <c r="X45" s="35">
        <v>358</v>
      </c>
      <c r="Y45" s="36">
        <v>839</v>
      </c>
      <c r="Z45" s="37">
        <v>0.10607866507747318</v>
      </c>
      <c r="AA45" s="37">
        <v>0.58760429082240762</v>
      </c>
      <c r="AB45" s="37">
        <v>0.4266984505363528</v>
      </c>
      <c r="AC45" s="38">
        <v>1.1203814064362336</v>
      </c>
    </row>
    <row r="46" spans="1:29" s="34" customFormat="1" outlineLevel="1" x14ac:dyDescent="0.15">
      <c r="A46" s="173"/>
      <c r="B46" s="25" t="s">
        <v>15</v>
      </c>
      <c r="C46" s="153">
        <v>55</v>
      </c>
      <c r="D46" s="153">
        <v>51</v>
      </c>
      <c r="E46" s="153">
        <v>67</v>
      </c>
      <c r="F46" s="153">
        <v>58</v>
      </c>
      <c r="G46" s="153">
        <v>56</v>
      </c>
      <c r="H46" s="153">
        <v>69</v>
      </c>
      <c r="I46" s="153">
        <v>78</v>
      </c>
      <c r="J46" s="153">
        <v>82</v>
      </c>
      <c r="K46" s="153">
        <v>103</v>
      </c>
      <c r="L46" s="153">
        <v>133</v>
      </c>
      <c r="M46" s="153">
        <v>144</v>
      </c>
      <c r="N46" s="153">
        <v>155</v>
      </c>
      <c r="O46" s="153">
        <v>138</v>
      </c>
      <c r="P46" s="153">
        <v>94</v>
      </c>
      <c r="Q46" s="153">
        <v>86</v>
      </c>
      <c r="R46" s="153">
        <v>74</v>
      </c>
      <c r="S46" s="153">
        <v>44</v>
      </c>
      <c r="T46" s="153">
        <v>16</v>
      </c>
      <c r="U46" s="153">
        <v>0</v>
      </c>
      <c r="V46" s="153">
        <v>607</v>
      </c>
      <c r="W46" s="153">
        <v>1606</v>
      </c>
      <c r="X46" s="39">
        <v>608</v>
      </c>
      <c r="Y46" s="40">
        <v>1609</v>
      </c>
      <c r="Z46" s="37">
        <v>0.10752019888129273</v>
      </c>
      <c r="AA46" s="37">
        <v>0.63144810441267873</v>
      </c>
      <c r="AB46" s="37">
        <v>0.3778744561839652</v>
      </c>
      <c r="AC46" s="41">
        <v>1.1168427594779367</v>
      </c>
    </row>
    <row r="47" spans="1:29" s="44" customFormat="1" ht="12" customHeight="1" x14ac:dyDescent="0.15">
      <c r="A47" s="177" t="s">
        <v>49</v>
      </c>
      <c r="B47" s="96" t="s">
        <v>13</v>
      </c>
      <c r="C47" s="30">
        <v>159</v>
      </c>
      <c r="D47" s="30">
        <v>149</v>
      </c>
      <c r="E47" s="30">
        <v>149</v>
      </c>
      <c r="F47" s="30">
        <v>140</v>
      </c>
      <c r="G47" s="30">
        <v>136</v>
      </c>
      <c r="H47" s="30">
        <v>122</v>
      </c>
      <c r="I47" s="30">
        <v>149</v>
      </c>
      <c r="J47" s="30">
        <v>188</v>
      </c>
      <c r="K47" s="30">
        <v>189</v>
      </c>
      <c r="L47" s="30">
        <v>195</v>
      </c>
      <c r="M47" s="30">
        <v>232</v>
      </c>
      <c r="N47" s="30">
        <v>250</v>
      </c>
      <c r="O47" s="30">
        <v>269</v>
      </c>
      <c r="P47" s="30">
        <v>333</v>
      </c>
      <c r="Q47" s="30">
        <v>289</v>
      </c>
      <c r="R47" s="30">
        <v>170</v>
      </c>
      <c r="S47" s="30">
        <v>132</v>
      </c>
      <c r="T47" s="30">
        <v>86</v>
      </c>
      <c r="U47" s="30">
        <v>33</v>
      </c>
      <c r="V47" s="30">
        <v>9</v>
      </c>
      <c r="W47" s="30">
        <v>0</v>
      </c>
      <c r="X47" s="30">
        <v>1052</v>
      </c>
      <c r="Y47" s="30">
        <v>3379</v>
      </c>
      <c r="Z47" s="105">
        <v>0.1352471145309263</v>
      </c>
      <c r="AA47" s="105">
        <v>0.55341817105652558</v>
      </c>
      <c r="AB47" s="105">
        <v>0.31133471441254806</v>
      </c>
      <c r="AC47" s="43">
        <v>1</v>
      </c>
    </row>
    <row r="48" spans="1:29" s="44" customFormat="1" ht="12" customHeight="1" x14ac:dyDescent="0.15">
      <c r="A48" s="178"/>
      <c r="B48" s="97" t="s">
        <v>14</v>
      </c>
      <c r="C48" s="35">
        <v>119</v>
      </c>
      <c r="D48" s="35">
        <v>134</v>
      </c>
      <c r="E48" s="35">
        <v>148</v>
      </c>
      <c r="F48" s="35">
        <v>163</v>
      </c>
      <c r="G48" s="35">
        <v>136</v>
      </c>
      <c r="H48" s="35">
        <v>124</v>
      </c>
      <c r="I48" s="35">
        <v>146</v>
      </c>
      <c r="J48" s="35">
        <v>160</v>
      </c>
      <c r="K48" s="35">
        <v>185</v>
      </c>
      <c r="L48" s="35">
        <v>195</v>
      </c>
      <c r="M48" s="35">
        <v>220</v>
      </c>
      <c r="N48" s="35">
        <v>254</v>
      </c>
      <c r="O48" s="35">
        <v>267</v>
      </c>
      <c r="P48" s="35">
        <v>321</v>
      </c>
      <c r="Q48" s="35">
        <v>294</v>
      </c>
      <c r="R48" s="35">
        <v>227</v>
      </c>
      <c r="S48" s="35">
        <v>209</v>
      </c>
      <c r="T48" s="35">
        <v>189</v>
      </c>
      <c r="U48" s="35">
        <v>129</v>
      </c>
      <c r="V48" s="35">
        <v>39</v>
      </c>
      <c r="W48" s="35">
        <v>2</v>
      </c>
      <c r="X48" s="35">
        <v>1410</v>
      </c>
      <c r="Y48" s="35">
        <v>3661</v>
      </c>
      <c r="Z48" s="106">
        <v>0.10953291450423382</v>
      </c>
      <c r="AA48" s="106">
        <v>0.50532641354821084</v>
      </c>
      <c r="AB48" s="106">
        <v>0.3851406719475553</v>
      </c>
      <c r="AC48" s="43">
        <v>1</v>
      </c>
    </row>
    <row r="49" spans="1:29" s="44" customFormat="1" ht="12" customHeight="1" x14ac:dyDescent="0.15">
      <c r="A49" s="178"/>
      <c r="B49" s="98" t="s">
        <v>15</v>
      </c>
      <c r="C49" s="39">
        <v>278</v>
      </c>
      <c r="D49" s="39">
        <v>283</v>
      </c>
      <c r="E49" s="39">
        <v>297</v>
      </c>
      <c r="F49" s="39">
        <v>303</v>
      </c>
      <c r="G49" s="39">
        <v>272</v>
      </c>
      <c r="H49" s="39">
        <v>246</v>
      </c>
      <c r="I49" s="39">
        <v>295</v>
      </c>
      <c r="J49" s="39">
        <v>348</v>
      </c>
      <c r="K49" s="39">
        <v>374</v>
      </c>
      <c r="L49" s="39">
        <v>390</v>
      </c>
      <c r="M49" s="39">
        <v>452</v>
      </c>
      <c r="N49" s="39">
        <v>504</v>
      </c>
      <c r="O49" s="39">
        <v>536</v>
      </c>
      <c r="P49" s="39">
        <v>654</v>
      </c>
      <c r="Q49" s="39">
        <v>583</v>
      </c>
      <c r="R49" s="39">
        <v>397</v>
      </c>
      <c r="S49" s="39">
        <v>341</v>
      </c>
      <c r="T49" s="39">
        <v>275</v>
      </c>
      <c r="U49" s="39">
        <v>162</v>
      </c>
      <c r="V49" s="39">
        <v>48</v>
      </c>
      <c r="W49" s="39">
        <v>2</v>
      </c>
      <c r="X49" s="39">
        <v>2462</v>
      </c>
      <c r="Y49" s="39">
        <v>7040</v>
      </c>
      <c r="Z49" s="107">
        <v>0.121875</v>
      </c>
      <c r="AA49" s="107">
        <v>0.52840909090909094</v>
      </c>
      <c r="AB49" s="107">
        <v>0.34971590909090911</v>
      </c>
      <c r="AC49" s="43">
        <v>1</v>
      </c>
    </row>
    <row r="50" spans="1:29" s="34" customFormat="1" ht="12" customHeight="1" outlineLevel="1" x14ac:dyDescent="0.15">
      <c r="A50" s="168" t="s">
        <v>58</v>
      </c>
      <c r="B50" s="23" t="s">
        <v>13</v>
      </c>
      <c r="C50" s="151">
        <v>50</v>
      </c>
      <c r="D50" s="151">
        <v>71</v>
      </c>
      <c r="E50" s="151">
        <v>77</v>
      </c>
      <c r="F50" s="151">
        <v>80</v>
      </c>
      <c r="G50" s="151">
        <v>57</v>
      </c>
      <c r="H50" s="151">
        <v>61</v>
      </c>
      <c r="I50" s="151">
        <v>63</v>
      </c>
      <c r="J50" s="151">
        <v>76</v>
      </c>
      <c r="K50" s="151">
        <v>103</v>
      </c>
      <c r="L50" s="151">
        <v>97</v>
      </c>
      <c r="M50" s="151">
        <v>97</v>
      </c>
      <c r="N50" s="151">
        <v>103</v>
      </c>
      <c r="O50" s="151">
        <v>125</v>
      </c>
      <c r="P50" s="151">
        <v>153</v>
      </c>
      <c r="Q50" s="151">
        <v>159</v>
      </c>
      <c r="R50" s="151">
        <v>83</v>
      </c>
      <c r="S50" s="151">
        <v>64</v>
      </c>
      <c r="T50" s="151">
        <v>64</v>
      </c>
      <c r="U50" s="151">
        <v>16</v>
      </c>
      <c r="V50" s="151">
        <v>5</v>
      </c>
      <c r="W50" s="151">
        <v>2</v>
      </c>
      <c r="X50" s="30">
        <v>546</v>
      </c>
      <c r="Y50" s="31">
        <v>1606</v>
      </c>
      <c r="Z50" s="32">
        <v>0.12328767123287671</v>
      </c>
      <c r="AA50" s="32">
        <v>0.53673723536737239</v>
      </c>
      <c r="AB50" s="32">
        <v>0.33997509339975096</v>
      </c>
      <c r="AC50" s="33">
        <v>1</v>
      </c>
    </row>
    <row r="51" spans="1:29" s="34" customFormat="1" outlineLevel="1" x14ac:dyDescent="0.15">
      <c r="A51" s="169"/>
      <c r="B51" s="24" t="s">
        <v>14</v>
      </c>
      <c r="C51" s="152">
        <v>57</v>
      </c>
      <c r="D51" s="152">
        <v>67</v>
      </c>
      <c r="E51" s="152">
        <v>73</v>
      </c>
      <c r="F51" s="152">
        <v>61</v>
      </c>
      <c r="G51" s="152">
        <v>58</v>
      </c>
      <c r="H51" s="152">
        <v>58</v>
      </c>
      <c r="I51" s="152">
        <v>61</v>
      </c>
      <c r="J51" s="152">
        <v>82</v>
      </c>
      <c r="K51" s="152">
        <v>96</v>
      </c>
      <c r="L51" s="152">
        <v>101</v>
      </c>
      <c r="M51" s="152">
        <v>101</v>
      </c>
      <c r="N51" s="152">
        <v>122</v>
      </c>
      <c r="O51" s="152">
        <v>151</v>
      </c>
      <c r="P51" s="152">
        <v>144</v>
      </c>
      <c r="Q51" s="152">
        <v>160</v>
      </c>
      <c r="R51" s="152">
        <v>106</v>
      </c>
      <c r="S51" s="152">
        <v>112</v>
      </c>
      <c r="T51" s="152">
        <v>82</v>
      </c>
      <c r="U51" s="152">
        <v>63</v>
      </c>
      <c r="V51" s="152">
        <v>37</v>
      </c>
      <c r="W51" s="152">
        <v>8</v>
      </c>
      <c r="X51" s="35">
        <v>712</v>
      </c>
      <c r="Y51" s="36">
        <v>1800</v>
      </c>
      <c r="Z51" s="37">
        <v>0.10944444444444444</v>
      </c>
      <c r="AA51" s="37">
        <v>0.495</v>
      </c>
      <c r="AB51" s="37">
        <v>0.39555555555555555</v>
      </c>
      <c r="AC51" s="38">
        <v>1</v>
      </c>
    </row>
    <row r="52" spans="1:29" s="34" customFormat="1" outlineLevel="1" x14ac:dyDescent="0.15">
      <c r="A52" s="170"/>
      <c r="B52" s="25" t="s">
        <v>15</v>
      </c>
      <c r="C52" s="153">
        <v>107</v>
      </c>
      <c r="D52" s="153">
        <v>138</v>
      </c>
      <c r="E52" s="153">
        <v>150</v>
      </c>
      <c r="F52" s="153">
        <v>141</v>
      </c>
      <c r="G52" s="153">
        <v>115</v>
      </c>
      <c r="H52" s="153">
        <v>119</v>
      </c>
      <c r="I52" s="153">
        <v>124</v>
      </c>
      <c r="J52" s="153">
        <v>158</v>
      </c>
      <c r="K52" s="153">
        <v>199</v>
      </c>
      <c r="L52" s="153">
        <v>198</v>
      </c>
      <c r="M52" s="153">
        <v>198</v>
      </c>
      <c r="N52" s="153">
        <v>225</v>
      </c>
      <c r="O52" s="153">
        <v>276</v>
      </c>
      <c r="P52" s="153">
        <v>297</v>
      </c>
      <c r="Q52" s="153">
        <v>319</v>
      </c>
      <c r="R52" s="153">
        <v>189</v>
      </c>
      <c r="S52" s="153">
        <v>176</v>
      </c>
      <c r="T52" s="153">
        <v>146</v>
      </c>
      <c r="U52" s="153">
        <v>79</v>
      </c>
      <c r="V52" s="153">
        <v>42</v>
      </c>
      <c r="W52" s="153">
        <v>10</v>
      </c>
      <c r="X52" s="39">
        <v>1258</v>
      </c>
      <c r="Y52" s="40">
        <v>3406</v>
      </c>
      <c r="Z52" s="37">
        <v>0.11597181444509688</v>
      </c>
      <c r="AA52" s="37">
        <v>0.51467997651203756</v>
      </c>
      <c r="AB52" s="37">
        <v>0.36934820904286553</v>
      </c>
      <c r="AC52" s="41">
        <v>1</v>
      </c>
    </row>
    <row r="53" spans="1:29" s="34" customFormat="1" ht="12" customHeight="1" outlineLevel="1" x14ac:dyDescent="0.15">
      <c r="A53" s="168" t="s">
        <v>59</v>
      </c>
      <c r="B53" s="23" t="s">
        <v>13</v>
      </c>
      <c r="C53" s="89">
        <v>38</v>
      </c>
      <c r="D53" s="89">
        <v>49</v>
      </c>
      <c r="E53" s="89">
        <v>54</v>
      </c>
      <c r="F53" s="89">
        <v>41</v>
      </c>
      <c r="G53" s="89">
        <v>36</v>
      </c>
      <c r="H53" s="89">
        <v>55</v>
      </c>
      <c r="I53" s="89">
        <v>39</v>
      </c>
      <c r="J53" s="89">
        <v>59</v>
      </c>
      <c r="K53" s="89">
        <v>73</v>
      </c>
      <c r="L53" s="89">
        <v>84</v>
      </c>
      <c r="M53" s="89">
        <v>56</v>
      </c>
      <c r="N53" s="89">
        <v>71</v>
      </c>
      <c r="O53" s="89">
        <v>94</v>
      </c>
      <c r="P53" s="89">
        <v>99</v>
      </c>
      <c r="Q53" s="89">
        <v>93</v>
      </c>
      <c r="R53" s="89">
        <v>69</v>
      </c>
      <c r="S53" s="89">
        <v>37</v>
      </c>
      <c r="T53" s="89">
        <v>37</v>
      </c>
      <c r="U53" s="89">
        <v>17</v>
      </c>
      <c r="V53" s="89">
        <v>3</v>
      </c>
      <c r="W53" s="89">
        <v>0</v>
      </c>
      <c r="X53" s="30">
        <v>355</v>
      </c>
      <c r="Y53" s="31">
        <v>1104</v>
      </c>
      <c r="Z53" s="32">
        <v>0.12771739130434784</v>
      </c>
      <c r="AA53" s="32">
        <v>0.55072463768115942</v>
      </c>
      <c r="AB53" s="32">
        <v>0.32155797101449274</v>
      </c>
      <c r="AC53" s="33">
        <v>1</v>
      </c>
    </row>
    <row r="54" spans="1:29" s="34" customFormat="1" outlineLevel="1" x14ac:dyDescent="0.15">
      <c r="A54" s="169"/>
      <c r="B54" s="24" t="s">
        <v>14</v>
      </c>
      <c r="C54" s="87">
        <v>33</v>
      </c>
      <c r="D54" s="87">
        <v>35</v>
      </c>
      <c r="E54" s="87">
        <v>47</v>
      </c>
      <c r="F54" s="87">
        <v>33</v>
      </c>
      <c r="G54" s="87">
        <v>43</v>
      </c>
      <c r="H54" s="87">
        <v>51</v>
      </c>
      <c r="I54" s="87">
        <v>54</v>
      </c>
      <c r="J54" s="87">
        <v>53</v>
      </c>
      <c r="K54" s="87">
        <v>69</v>
      </c>
      <c r="L54" s="87">
        <v>86</v>
      </c>
      <c r="M54" s="87">
        <v>68</v>
      </c>
      <c r="N54" s="87">
        <v>83</v>
      </c>
      <c r="O54" s="87">
        <v>105</v>
      </c>
      <c r="P54" s="87">
        <v>98</v>
      </c>
      <c r="Q54" s="87">
        <v>98</v>
      </c>
      <c r="R54" s="87">
        <v>69</v>
      </c>
      <c r="S54" s="87">
        <v>76</v>
      </c>
      <c r="T54" s="87">
        <v>71</v>
      </c>
      <c r="U54" s="87">
        <v>47</v>
      </c>
      <c r="V54" s="87">
        <v>15</v>
      </c>
      <c r="W54" s="87">
        <v>2</v>
      </c>
      <c r="X54" s="35">
        <v>476</v>
      </c>
      <c r="Y54" s="36">
        <v>1236</v>
      </c>
      <c r="Z54" s="37">
        <v>9.3042071197411008E-2</v>
      </c>
      <c r="AA54" s="37">
        <v>0.52184466019417475</v>
      </c>
      <c r="AB54" s="37">
        <v>0.38511326860841422</v>
      </c>
      <c r="AC54" s="38">
        <v>1</v>
      </c>
    </row>
    <row r="55" spans="1:29" s="34" customFormat="1" outlineLevel="1" x14ac:dyDescent="0.15">
      <c r="A55" s="170"/>
      <c r="B55" s="25" t="s">
        <v>15</v>
      </c>
      <c r="C55" s="88">
        <v>71</v>
      </c>
      <c r="D55" s="88">
        <v>84</v>
      </c>
      <c r="E55" s="88">
        <v>101</v>
      </c>
      <c r="F55" s="88">
        <v>74</v>
      </c>
      <c r="G55" s="88">
        <v>79</v>
      </c>
      <c r="H55" s="88">
        <v>106</v>
      </c>
      <c r="I55" s="88">
        <v>93</v>
      </c>
      <c r="J55" s="88">
        <v>112</v>
      </c>
      <c r="K55" s="88">
        <v>142</v>
      </c>
      <c r="L55" s="88">
        <v>170</v>
      </c>
      <c r="M55" s="88">
        <v>124</v>
      </c>
      <c r="N55" s="88">
        <v>154</v>
      </c>
      <c r="O55" s="88">
        <v>199</v>
      </c>
      <c r="P55" s="88">
        <v>197</v>
      </c>
      <c r="Q55" s="88">
        <v>191</v>
      </c>
      <c r="R55" s="88">
        <v>138</v>
      </c>
      <c r="S55" s="88">
        <v>113</v>
      </c>
      <c r="T55" s="88">
        <v>108</v>
      </c>
      <c r="U55" s="88">
        <v>64</v>
      </c>
      <c r="V55" s="88">
        <v>18</v>
      </c>
      <c r="W55" s="88">
        <v>2</v>
      </c>
      <c r="X55" s="39">
        <v>831</v>
      </c>
      <c r="Y55" s="40">
        <v>2340</v>
      </c>
      <c r="Z55" s="37">
        <v>0.1094017094017094</v>
      </c>
      <c r="AA55" s="37">
        <v>0.53547008547008546</v>
      </c>
      <c r="AB55" s="37">
        <v>0.35512820512820514</v>
      </c>
      <c r="AC55" s="41">
        <v>1</v>
      </c>
    </row>
    <row r="56" spans="1:29" s="34" customFormat="1" ht="12" customHeight="1" outlineLevel="1" x14ac:dyDescent="0.15">
      <c r="A56" s="168" t="s">
        <v>60</v>
      </c>
      <c r="B56" s="23" t="s">
        <v>13</v>
      </c>
      <c r="C56" s="151">
        <v>44</v>
      </c>
      <c r="D56" s="151">
        <v>44</v>
      </c>
      <c r="E56" s="151">
        <v>55</v>
      </c>
      <c r="F56" s="151">
        <v>57</v>
      </c>
      <c r="G56" s="151">
        <v>39</v>
      </c>
      <c r="H56" s="151">
        <v>53</v>
      </c>
      <c r="I56" s="151">
        <v>54</v>
      </c>
      <c r="J56" s="151">
        <v>49</v>
      </c>
      <c r="K56" s="151">
        <v>71</v>
      </c>
      <c r="L56" s="151">
        <v>75</v>
      </c>
      <c r="M56" s="151">
        <v>74</v>
      </c>
      <c r="N56" s="151">
        <v>93</v>
      </c>
      <c r="O56" s="151">
        <v>98</v>
      </c>
      <c r="P56" s="151">
        <v>108</v>
      </c>
      <c r="Q56" s="151">
        <v>82</v>
      </c>
      <c r="R56" s="151">
        <v>50</v>
      </c>
      <c r="S56" s="151">
        <v>53</v>
      </c>
      <c r="T56" s="151">
        <v>43</v>
      </c>
      <c r="U56" s="151">
        <v>13</v>
      </c>
      <c r="V56" s="151">
        <v>3</v>
      </c>
      <c r="W56" s="151">
        <v>0</v>
      </c>
      <c r="X56" s="30">
        <v>352</v>
      </c>
      <c r="Y56" s="31">
        <v>1158</v>
      </c>
      <c r="Z56" s="32">
        <v>0.1234887737478411</v>
      </c>
      <c r="AA56" s="32">
        <v>0.57253886010362698</v>
      </c>
      <c r="AB56" s="32">
        <v>0.30397236614853196</v>
      </c>
      <c r="AC56" s="33">
        <v>1</v>
      </c>
    </row>
    <row r="57" spans="1:29" s="34" customFormat="1" outlineLevel="1" x14ac:dyDescent="0.15">
      <c r="A57" s="169"/>
      <c r="B57" s="24" t="s">
        <v>14</v>
      </c>
      <c r="C57" s="152">
        <v>44</v>
      </c>
      <c r="D57" s="152">
        <v>44</v>
      </c>
      <c r="E57" s="152">
        <v>50</v>
      </c>
      <c r="F57" s="152">
        <v>45</v>
      </c>
      <c r="G57" s="152">
        <v>38</v>
      </c>
      <c r="H57" s="152">
        <v>59</v>
      </c>
      <c r="I57" s="152">
        <v>49</v>
      </c>
      <c r="J57" s="152">
        <v>53</v>
      </c>
      <c r="K57" s="152">
        <v>61</v>
      </c>
      <c r="L57" s="152">
        <v>69</v>
      </c>
      <c r="M57" s="152">
        <v>71</v>
      </c>
      <c r="N57" s="152">
        <v>91</v>
      </c>
      <c r="O57" s="152">
        <v>112</v>
      </c>
      <c r="P57" s="152">
        <v>90</v>
      </c>
      <c r="Q57" s="152">
        <v>104</v>
      </c>
      <c r="R57" s="152">
        <v>62</v>
      </c>
      <c r="S57" s="152">
        <v>88</v>
      </c>
      <c r="T57" s="152">
        <v>58</v>
      </c>
      <c r="U57" s="152">
        <v>36</v>
      </c>
      <c r="V57" s="152">
        <v>15</v>
      </c>
      <c r="W57" s="152">
        <v>2</v>
      </c>
      <c r="X57" s="35">
        <v>455</v>
      </c>
      <c r="Y57" s="36">
        <v>1241</v>
      </c>
      <c r="Z57" s="37">
        <v>0.11120064464141821</v>
      </c>
      <c r="AA57" s="37">
        <v>0.52215954875100723</v>
      </c>
      <c r="AB57" s="37">
        <v>0.36663980660757456</v>
      </c>
      <c r="AC57" s="38">
        <v>1</v>
      </c>
    </row>
    <row r="58" spans="1:29" s="34" customFormat="1" outlineLevel="1" x14ac:dyDescent="0.15">
      <c r="A58" s="170"/>
      <c r="B58" s="25" t="s">
        <v>15</v>
      </c>
      <c r="C58" s="153">
        <v>88</v>
      </c>
      <c r="D58" s="153">
        <v>88</v>
      </c>
      <c r="E58" s="153">
        <v>105</v>
      </c>
      <c r="F58" s="153">
        <v>102</v>
      </c>
      <c r="G58" s="153">
        <v>77</v>
      </c>
      <c r="H58" s="153">
        <v>112</v>
      </c>
      <c r="I58" s="153">
        <v>103</v>
      </c>
      <c r="J58" s="153">
        <v>102</v>
      </c>
      <c r="K58" s="153">
        <v>132</v>
      </c>
      <c r="L58" s="153">
        <v>144</v>
      </c>
      <c r="M58" s="153">
        <v>145</v>
      </c>
      <c r="N58" s="153">
        <v>184</v>
      </c>
      <c r="O58" s="153">
        <v>210</v>
      </c>
      <c r="P58" s="153">
        <v>198</v>
      </c>
      <c r="Q58" s="153">
        <v>186</v>
      </c>
      <c r="R58" s="153">
        <v>112</v>
      </c>
      <c r="S58" s="153">
        <v>141</v>
      </c>
      <c r="T58" s="153">
        <v>101</v>
      </c>
      <c r="U58" s="153">
        <v>49</v>
      </c>
      <c r="V58" s="153">
        <v>18</v>
      </c>
      <c r="W58" s="153">
        <v>2</v>
      </c>
      <c r="X58" s="39">
        <v>807</v>
      </c>
      <c r="Y58" s="40">
        <v>2399</v>
      </c>
      <c r="Z58" s="37">
        <v>0.11713213839099625</v>
      </c>
      <c r="AA58" s="37">
        <v>0.5464776990412672</v>
      </c>
      <c r="AB58" s="37">
        <v>0.33639016256773657</v>
      </c>
      <c r="AC58" s="41">
        <v>1</v>
      </c>
    </row>
    <row r="59" spans="1:29" s="34" customFormat="1" ht="12" customHeight="1" outlineLevel="1" x14ac:dyDescent="0.15">
      <c r="A59" s="168" t="s">
        <v>61</v>
      </c>
      <c r="B59" s="23" t="s">
        <v>13</v>
      </c>
      <c r="C59" s="151">
        <v>22</v>
      </c>
      <c r="D59" s="151">
        <v>31</v>
      </c>
      <c r="E59" s="151">
        <v>34</v>
      </c>
      <c r="F59" s="151">
        <v>39</v>
      </c>
      <c r="G59" s="151">
        <v>28</v>
      </c>
      <c r="H59" s="151">
        <v>22</v>
      </c>
      <c r="I59" s="151">
        <v>23</v>
      </c>
      <c r="J59" s="151">
        <v>31</v>
      </c>
      <c r="K59" s="151">
        <v>41</v>
      </c>
      <c r="L59" s="151">
        <v>50</v>
      </c>
      <c r="M59" s="151">
        <v>46</v>
      </c>
      <c r="N59" s="151">
        <v>64</v>
      </c>
      <c r="O59" s="151">
        <v>67</v>
      </c>
      <c r="P59" s="151">
        <v>65</v>
      </c>
      <c r="Q59" s="151">
        <v>76</v>
      </c>
      <c r="R59" s="151">
        <v>47</v>
      </c>
      <c r="S59" s="151">
        <v>30</v>
      </c>
      <c r="T59" s="151">
        <v>22</v>
      </c>
      <c r="U59" s="151">
        <v>9</v>
      </c>
      <c r="V59" s="151">
        <v>2</v>
      </c>
      <c r="W59" s="151">
        <v>0</v>
      </c>
      <c r="X59" s="30">
        <v>251</v>
      </c>
      <c r="Y59" s="31">
        <v>749</v>
      </c>
      <c r="Z59" s="32">
        <v>0.11615487316421896</v>
      </c>
      <c r="AA59" s="32">
        <v>0.54873164218958614</v>
      </c>
      <c r="AB59" s="32">
        <v>0.33511348464619495</v>
      </c>
      <c r="AC59" s="33">
        <v>1</v>
      </c>
    </row>
    <row r="60" spans="1:29" s="34" customFormat="1" outlineLevel="1" x14ac:dyDescent="0.15">
      <c r="A60" s="169"/>
      <c r="B60" s="24" t="s">
        <v>14</v>
      </c>
      <c r="C60" s="152">
        <v>18</v>
      </c>
      <c r="D60" s="152">
        <v>21</v>
      </c>
      <c r="E60" s="152">
        <v>28</v>
      </c>
      <c r="F60" s="152">
        <v>23</v>
      </c>
      <c r="G60" s="152">
        <v>34</v>
      </c>
      <c r="H60" s="152">
        <v>22</v>
      </c>
      <c r="I60" s="152">
        <v>27</v>
      </c>
      <c r="J60" s="152">
        <v>35</v>
      </c>
      <c r="K60" s="152">
        <v>37</v>
      </c>
      <c r="L60" s="152">
        <v>50</v>
      </c>
      <c r="M60" s="152">
        <v>42</v>
      </c>
      <c r="N60" s="152">
        <v>46</v>
      </c>
      <c r="O60" s="152">
        <v>60</v>
      </c>
      <c r="P60" s="152">
        <v>64</v>
      </c>
      <c r="Q60" s="152">
        <v>68</v>
      </c>
      <c r="R60" s="152">
        <v>59</v>
      </c>
      <c r="S60" s="152">
        <v>50</v>
      </c>
      <c r="T60" s="152">
        <v>47</v>
      </c>
      <c r="U60" s="152">
        <v>24</v>
      </c>
      <c r="V60" s="152">
        <v>4</v>
      </c>
      <c r="W60" s="152">
        <v>1</v>
      </c>
      <c r="X60" s="35">
        <v>317</v>
      </c>
      <c r="Y60" s="36">
        <v>760</v>
      </c>
      <c r="Z60" s="37">
        <v>8.8157894736842102E-2</v>
      </c>
      <c r="AA60" s="37">
        <v>0.49473684210526314</v>
      </c>
      <c r="AB60" s="37">
        <v>0.41710526315789476</v>
      </c>
      <c r="AC60" s="38">
        <v>1</v>
      </c>
    </row>
    <row r="61" spans="1:29" s="34" customFormat="1" outlineLevel="1" x14ac:dyDescent="0.15">
      <c r="A61" s="170"/>
      <c r="B61" s="25" t="s">
        <v>15</v>
      </c>
      <c r="C61" s="153">
        <v>40</v>
      </c>
      <c r="D61" s="153">
        <v>52</v>
      </c>
      <c r="E61" s="153">
        <v>62</v>
      </c>
      <c r="F61" s="153">
        <v>62</v>
      </c>
      <c r="G61" s="153">
        <v>62</v>
      </c>
      <c r="H61" s="153">
        <v>44</v>
      </c>
      <c r="I61" s="153">
        <v>50</v>
      </c>
      <c r="J61" s="153">
        <v>66</v>
      </c>
      <c r="K61" s="153">
        <v>78</v>
      </c>
      <c r="L61" s="153">
        <v>100</v>
      </c>
      <c r="M61" s="153">
        <v>88</v>
      </c>
      <c r="N61" s="153">
        <v>110</v>
      </c>
      <c r="O61" s="153">
        <v>127</v>
      </c>
      <c r="P61" s="153">
        <v>129</v>
      </c>
      <c r="Q61" s="153">
        <v>144</v>
      </c>
      <c r="R61" s="153">
        <v>106</v>
      </c>
      <c r="S61" s="153">
        <v>80</v>
      </c>
      <c r="T61" s="153">
        <v>69</v>
      </c>
      <c r="U61" s="153">
        <v>33</v>
      </c>
      <c r="V61" s="153">
        <v>6</v>
      </c>
      <c r="W61" s="153">
        <v>1</v>
      </c>
      <c r="X61" s="39">
        <v>568</v>
      </c>
      <c r="Y61" s="40">
        <v>1509</v>
      </c>
      <c r="Z61" s="37">
        <v>0.10205434062292909</v>
      </c>
      <c r="AA61" s="37">
        <v>0.52153744201457919</v>
      </c>
      <c r="AB61" s="37">
        <v>0.37640821736249169</v>
      </c>
      <c r="AC61" s="41">
        <v>1</v>
      </c>
    </row>
    <row r="62" spans="1:29" s="44" customFormat="1" ht="12" customHeight="1" x14ac:dyDescent="0.15">
      <c r="A62" s="177" t="s">
        <v>50</v>
      </c>
      <c r="B62" s="96" t="s">
        <v>13</v>
      </c>
      <c r="C62" s="30">
        <v>154</v>
      </c>
      <c r="D62" s="30">
        <v>195</v>
      </c>
      <c r="E62" s="30">
        <v>220</v>
      </c>
      <c r="F62" s="30">
        <v>217</v>
      </c>
      <c r="G62" s="30">
        <v>160</v>
      </c>
      <c r="H62" s="30">
        <v>191</v>
      </c>
      <c r="I62" s="30">
        <v>179</v>
      </c>
      <c r="J62" s="30">
        <v>215</v>
      </c>
      <c r="K62" s="30">
        <v>288</v>
      </c>
      <c r="L62" s="30">
        <v>306</v>
      </c>
      <c r="M62" s="30">
        <v>273</v>
      </c>
      <c r="N62" s="30">
        <v>331</v>
      </c>
      <c r="O62" s="30">
        <v>384</v>
      </c>
      <c r="P62" s="30">
        <v>425</v>
      </c>
      <c r="Q62" s="30">
        <v>410</v>
      </c>
      <c r="R62" s="30">
        <v>249</v>
      </c>
      <c r="S62" s="30">
        <v>184</v>
      </c>
      <c r="T62" s="30">
        <v>166</v>
      </c>
      <c r="U62" s="30">
        <v>55</v>
      </c>
      <c r="V62" s="30">
        <v>13</v>
      </c>
      <c r="W62" s="30">
        <v>2</v>
      </c>
      <c r="X62" s="99">
        <v>1504</v>
      </c>
      <c r="Y62" s="99">
        <v>4617</v>
      </c>
      <c r="Z62" s="102">
        <v>0.12324019926359107</v>
      </c>
      <c r="AA62" s="102">
        <v>0.55100714749837554</v>
      </c>
      <c r="AB62" s="102">
        <v>0.32575265323803337</v>
      </c>
      <c r="AC62" s="43">
        <v>1</v>
      </c>
    </row>
    <row r="63" spans="1:29" s="44" customFormat="1" ht="12" customHeight="1" x14ac:dyDescent="0.15">
      <c r="A63" s="178"/>
      <c r="B63" s="97" t="s">
        <v>14</v>
      </c>
      <c r="C63" s="35">
        <v>152</v>
      </c>
      <c r="D63" s="35">
        <v>167</v>
      </c>
      <c r="E63" s="35">
        <v>198</v>
      </c>
      <c r="F63" s="35">
        <v>162</v>
      </c>
      <c r="G63" s="35">
        <v>173</v>
      </c>
      <c r="H63" s="35">
        <v>190</v>
      </c>
      <c r="I63" s="35">
        <v>191</v>
      </c>
      <c r="J63" s="35">
        <v>223</v>
      </c>
      <c r="K63" s="35">
        <v>263</v>
      </c>
      <c r="L63" s="35">
        <v>306</v>
      </c>
      <c r="M63" s="35">
        <v>282</v>
      </c>
      <c r="N63" s="35">
        <v>342</v>
      </c>
      <c r="O63" s="35">
        <v>428</v>
      </c>
      <c r="P63" s="35">
        <v>396</v>
      </c>
      <c r="Q63" s="35">
        <v>430</v>
      </c>
      <c r="R63" s="35">
        <v>296</v>
      </c>
      <c r="S63" s="35">
        <v>326</v>
      </c>
      <c r="T63" s="35">
        <v>258</v>
      </c>
      <c r="U63" s="35">
        <v>170</v>
      </c>
      <c r="V63" s="35">
        <v>71</v>
      </c>
      <c r="W63" s="35">
        <v>13</v>
      </c>
      <c r="X63" s="100">
        <v>1960</v>
      </c>
      <c r="Y63" s="100">
        <v>5037</v>
      </c>
      <c r="Z63" s="103">
        <v>0.10264046059162199</v>
      </c>
      <c r="AA63" s="103">
        <v>0.50823903116934688</v>
      </c>
      <c r="AB63" s="103">
        <v>0.38912050823903116</v>
      </c>
      <c r="AC63" s="43">
        <v>1</v>
      </c>
    </row>
    <row r="64" spans="1:29" s="44" customFormat="1" ht="12" customHeight="1" x14ac:dyDescent="0.15">
      <c r="A64" s="178"/>
      <c r="B64" s="98" t="s">
        <v>15</v>
      </c>
      <c r="C64" s="39">
        <v>306</v>
      </c>
      <c r="D64" s="39">
        <v>362</v>
      </c>
      <c r="E64" s="39">
        <v>418</v>
      </c>
      <c r="F64" s="39">
        <v>379</v>
      </c>
      <c r="G64" s="39">
        <v>333</v>
      </c>
      <c r="H64" s="39">
        <v>381</v>
      </c>
      <c r="I64" s="39">
        <v>370</v>
      </c>
      <c r="J64" s="39">
        <v>438</v>
      </c>
      <c r="K64" s="39">
        <v>551</v>
      </c>
      <c r="L64" s="39">
        <v>612</v>
      </c>
      <c r="M64" s="39">
        <v>555</v>
      </c>
      <c r="N64" s="39">
        <v>673</v>
      </c>
      <c r="O64" s="39">
        <v>812</v>
      </c>
      <c r="P64" s="39">
        <v>821</v>
      </c>
      <c r="Q64" s="39">
        <v>840</v>
      </c>
      <c r="R64" s="39">
        <v>545</v>
      </c>
      <c r="S64" s="39">
        <v>510</v>
      </c>
      <c r="T64" s="39">
        <v>424</v>
      </c>
      <c r="U64" s="39">
        <v>225</v>
      </c>
      <c r="V64" s="39">
        <v>84</v>
      </c>
      <c r="W64" s="39">
        <v>15</v>
      </c>
      <c r="X64" s="101">
        <v>3464</v>
      </c>
      <c r="Y64" s="101">
        <v>9654</v>
      </c>
      <c r="Z64" s="104">
        <v>0.1124922311995028</v>
      </c>
      <c r="AA64" s="104">
        <v>0.52869276983633728</v>
      </c>
      <c r="AB64" s="104">
        <v>0.35881499896415991</v>
      </c>
      <c r="AC64" s="43">
        <v>1</v>
      </c>
    </row>
    <row r="65" spans="1:29" s="44" customFormat="1" ht="12" customHeight="1" collapsed="1" x14ac:dyDescent="0.15">
      <c r="A65" s="177" t="s">
        <v>51</v>
      </c>
      <c r="B65" s="96" t="s">
        <v>13</v>
      </c>
      <c r="C65" s="93">
        <v>58</v>
      </c>
      <c r="D65" s="93">
        <v>69</v>
      </c>
      <c r="E65" s="93">
        <v>87</v>
      </c>
      <c r="F65" s="93">
        <v>105</v>
      </c>
      <c r="G65" s="93">
        <v>92</v>
      </c>
      <c r="H65" s="93">
        <v>67</v>
      </c>
      <c r="I65" s="93">
        <v>86</v>
      </c>
      <c r="J65" s="93">
        <v>91</v>
      </c>
      <c r="K65" s="93">
        <v>113</v>
      </c>
      <c r="L65" s="93">
        <v>132</v>
      </c>
      <c r="M65" s="93">
        <v>127</v>
      </c>
      <c r="N65" s="93">
        <v>197</v>
      </c>
      <c r="O65" s="93">
        <v>240</v>
      </c>
      <c r="P65" s="93">
        <v>231</v>
      </c>
      <c r="Q65" s="93">
        <v>205</v>
      </c>
      <c r="R65" s="93">
        <v>95</v>
      </c>
      <c r="S65" s="93">
        <v>99</v>
      </c>
      <c r="T65" s="93">
        <v>68</v>
      </c>
      <c r="U65" s="93">
        <v>26</v>
      </c>
      <c r="V65" s="93">
        <v>6</v>
      </c>
      <c r="W65" s="93">
        <v>0</v>
      </c>
      <c r="X65" s="99">
        <v>730</v>
      </c>
      <c r="Y65" s="99">
        <v>2194</v>
      </c>
      <c r="Z65" s="105">
        <v>9.7538742023700997E-2</v>
      </c>
      <c r="AA65" s="105">
        <v>0.56973564266180488</v>
      </c>
      <c r="AB65" s="105">
        <v>0.33272561531449407</v>
      </c>
      <c r="AC65" s="43">
        <v>0.99999999999999989</v>
      </c>
    </row>
    <row r="66" spans="1:29" s="44" customFormat="1" ht="12" customHeight="1" x14ac:dyDescent="0.15">
      <c r="A66" s="178"/>
      <c r="B66" s="97" t="s">
        <v>14</v>
      </c>
      <c r="C66" s="94">
        <v>55</v>
      </c>
      <c r="D66" s="94">
        <v>65</v>
      </c>
      <c r="E66" s="94">
        <v>90</v>
      </c>
      <c r="F66" s="94">
        <v>80</v>
      </c>
      <c r="G66" s="94">
        <v>85</v>
      </c>
      <c r="H66" s="94">
        <v>75</v>
      </c>
      <c r="I66" s="94">
        <v>84</v>
      </c>
      <c r="J66" s="94">
        <v>87</v>
      </c>
      <c r="K66" s="94">
        <v>105</v>
      </c>
      <c r="L66" s="94">
        <v>150</v>
      </c>
      <c r="M66" s="94">
        <v>157</v>
      </c>
      <c r="N66" s="94">
        <v>221</v>
      </c>
      <c r="O66" s="94">
        <v>244</v>
      </c>
      <c r="P66" s="94">
        <v>257</v>
      </c>
      <c r="Q66" s="94">
        <v>233</v>
      </c>
      <c r="R66" s="94">
        <v>148</v>
      </c>
      <c r="S66" s="94">
        <v>156</v>
      </c>
      <c r="T66" s="94">
        <v>192</v>
      </c>
      <c r="U66" s="94">
        <v>118</v>
      </c>
      <c r="V66" s="94">
        <v>38</v>
      </c>
      <c r="W66" s="94">
        <v>4</v>
      </c>
      <c r="X66" s="100">
        <v>1146</v>
      </c>
      <c r="Y66" s="100">
        <v>2644</v>
      </c>
      <c r="Z66" s="106">
        <v>7.9425113464447805E-2</v>
      </c>
      <c r="AA66" s="106">
        <v>0.48714069591527986</v>
      </c>
      <c r="AB66" s="106">
        <v>0.43343419062027233</v>
      </c>
      <c r="AC66" s="43">
        <v>1</v>
      </c>
    </row>
    <row r="67" spans="1:29" s="44" customFormat="1" ht="12" customHeight="1" x14ac:dyDescent="0.15">
      <c r="A67" s="178"/>
      <c r="B67" s="98" t="s">
        <v>15</v>
      </c>
      <c r="C67" s="95">
        <v>113</v>
      </c>
      <c r="D67" s="95">
        <v>134</v>
      </c>
      <c r="E67" s="95">
        <v>177</v>
      </c>
      <c r="F67" s="95">
        <v>185</v>
      </c>
      <c r="G67" s="95">
        <v>177</v>
      </c>
      <c r="H67" s="95">
        <v>142</v>
      </c>
      <c r="I67" s="95">
        <v>170</v>
      </c>
      <c r="J67" s="95">
        <v>178</v>
      </c>
      <c r="K67" s="95">
        <v>218</v>
      </c>
      <c r="L67" s="95">
        <v>282</v>
      </c>
      <c r="M67" s="95">
        <v>284</v>
      </c>
      <c r="N67" s="95">
        <v>418</v>
      </c>
      <c r="O67" s="95">
        <v>484</v>
      </c>
      <c r="P67" s="95">
        <v>488</v>
      </c>
      <c r="Q67" s="95">
        <v>438</v>
      </c>
      <c r="R67" s="95">
        <v>243</v>
      </c>
      <c r="S67" s="95">
        <v>255</v>
      </c>
      <c r="T67" s="95">
        <v>260</v>
      </c>
      <c r="U67" s="95">
        <v>144</v>
      </c>
      <c r="V67" s="95">
        <v>44</v>
      </c>
      <c r="W67" s="95">
        <v>4</v>
      </c>
      <c r="X67" s="101">
        <v>1876</v>
      </c>
      <c r="Y67" s="101">
        <v>4838</v>
      </c>
      <c r="Z67" s="107">
        <v>8.7639520463001247E-2</v>
      </c>
      <c r="AA67" s="107">
        <v>0.52459694088466313</v>
      </c>
      <c r="AB67" s="107">
        <v>0.38776353865233565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2781</v>
      </c>
      <c r="D68" s="109">
        <v>3223</v>
      </c>
      <c r="E68" s="109">
        <v>3374</v>
      </c>
      <c r="F68" s="109">
        <v>3367</v>
      </c>
      <c r="G68" s="109">
        <v>2657</v>
      </c>
      <c r="H68" s="109">
        <v>2718</v>
      </c>
      <c r="I68" s="109">
        <v>3134</v>
      </c>
      <c r="J68" s="109">
        <v>3716</v>
      </c>
      <c r="K68" s="109">
        <v>4142</v>
      </c>
      <c r="L68" s="109">
        <v>4650</v>
      </c>
      <c r="M68" s="109">
        <v>4137</v>
      </c>
      <c r="N68" s="109">
        <v>4110</v>
      </c>
      <c r="O68" s="109">
        <v>4490</v>
      </c>
      <c r="P68" s="109">
        <v>4985</v>
      </c>
      <c r="Q68" s="109">
        <v>4868</v>
      </c>
      <c r="R68" s="109">
        <v>3046</v>
      </c>
      <c r="S68" s="109">
        <v>2374</v>
      </c>
      <c r="T68" s="109">
        <v>1512</v>
      </c>
      <c r="U68" s="109">
        <v>569</v>
      </c>
      <c r="V68" s="109">
        <v>127</v>
      </c>
      <c r="W68" s="109">
        <v>12</v>
      </c>
      <c r="X68" s="110">
        <v>17493</v>
      </c>
      <c r="Y68" s="110">
        <v>63992</v>
      </c>
      <c r="Z68" s="111">
        <v>0.14654956869608701</v>
      </c>
      <c r="AA68" s="111">
        <v>0.58008813601700215</v>
      </c>
      <c r="AB68" s="111">
        <v>0.27336229528691086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2630</v>
      </c>
      <c r="D69" s="113">
        <v>2953</v>
      </c>
      <c r="E69" s="113">
        <v>3143</v>
      </c>
      <c r="F69" s="113">
        <v>3141</v>
      </c>
      <c r="G69" s="113">
        <v>2755</v>
      </c>
      <c r="H69" s="113">
        <v>2654</v>
      </c>
      <c r="I69" s="113">
        <v>3152</v>
      </c>
      <c r="J69" s="113">
        <v>3772</v>
      </c>
      <c r="K69" s="113">
        <v>4251</v>
      </c>
      <c r="L69" s="113">
        <v>4788</v>
      </c>
      <c r="M69" s="113">
        <v>4556</v>
      </c>
      <c r="N69" s="113">
        <v>4639</v>
      </c>
      <c r="O69" s="113">
        <v>4785</v>
      </c>
      <c r="P69" s="113">
        <v>5263</v>
      </c>
      <c r="Q69" s="113">
        <v>5521</v>
      </c>
      <c r="R69" s="113">
        <v>3872</v>
      </c>
      <c r="S69" s="113">
        <v>3545</v>
      </c>
      <c r="T69" s="113">
        <v>2925</v>
      </c>
      <c r="U69" s="113">
        <v>1662</v>
      </c>
      <c r="V69" s="113">
        <v>606</v>
      </c>
      <c r="W69" s="113">
        <v>103</v>
      </c>
      <c r="X69" s="114">
        <v>23497</v>
      </c>
      <c r="Y69" s="114">
        <v>70716</v>
      </c>
      <c r="Z69" s="115">
        <v>0.12339498840432152</v>
      </c>
      <c r="AA69" s="115">
        <v>0.54433225861191248</v>
      </c>
      <c r="AB69" s="115">
        <v>0.33227275298376607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5411</v>
      </c>
      <c r="D70" s="117">
        <v>6176</v>
      </c>
      <c r="E70" s="117">
        <v>6517</v>
      </c>
      <c r="F70" s="117">
        <v>6508</v>
      </c>
      <c r="G70" s="117">
        <v>5412</v>
      </c>
      <c r="H70" s="117">
        <v>5372</v>
      </c>
      <c r="I70" s="117">
        <v>6286</v>
      </c>
      <c r="J70" s="117">
        <v>7488</v>
      </c>
      <c r="K70" s="117">
        <v>8393</v>
      </c>
      <c r="L70" s="117">
        <v>9438</v>
      </c>
      <c r="M70" s="117">
        <v>8693</v>
      </c>
      <c r="N70" s="117">
        <v>8749</v>
      </c>
      <c r="O70" s="117">
        <v>9275</v>
      </c>
      <c r="P70" s="117">
        <v>10248</v>
      </c>
      <c r="Q70" s="117">
        <v>10389</v>
      </c>
      <c r="R70" s="117">
        <v>6918</v>
      </c>
      <c r="S70" s="117">
        <v>5919</v>
      </c>
      <c r="T70" s="117">
        <v>4437</v>
      </c>
      <c r="U70" s="117">
        <v>2231</v>
      </c>
      <c r="V70" s="117">
        <v>733</v>
      </c>
      <c r="W70" s="117">
        <v>115</v>
      </c>
      <c r="X70" s="118">
        <v>40990</v>
      </c>
      <c r="Y70" s="118">
        <v>134708</v>
      </c>
      <c r="Z70" s="119">
        <v>0.1343943937999228</v>
      </c>
      <c r="AA70" s="119">
        <v>0.56131781334441899</v>
      </c>
      <c r="AB70" s="119">
        <v>0.30428779285565816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&amp;R令和3年2月1日現在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topLeftCell="A52" zoomScale="90" zoomScaleNormal="90" workbookViewId="0">
      <selection activeCell="S13" sqref="S13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9</v>
      </c>
      <c r="M4" s="75">
        <f>L4/L26</f>
        <v>2.0539504313295905E-4</v>
      </c>
      <c r="N4" s="77">
        <f>地区別5歳毎!W24</f>
        <v>59</v>
      </c>
      <c r="O4" s="75">
        <f>N4/N26</f>
        <v>1.2198399735356752E-3</v>
      </c>
      <c r="P4" s="78">
        <f>L4+N4</f>
        <v>68</v>
      </c>
      <c r="Q4" s="75">
        <f>P4/P26</f>
        <v>7.376471226338341E-4</v>
      </c>
    </row>
    <row r="5" spans="2:17" x14ac:dyDescent="0.15">
      <c r="K5" s="61" t="s">
        <v>112</v>
      </c>
      <c r="L5" s="76">
        <f>地区別5歳毎!V23</f>
        <v>83</v>
      </c>
      <c r="M5" s="75">
        <f>L5/L26</f>
        <v>1.8941987311150669E-3</v>
      </c>
      <c r="N5" s="77">
        <f>地区別5歳毎!V24</f>
        <v>359</v>
      </c>
      <c r="O5" s="75">
        <f>N5/N26</f>
        <v>7.4224161101577521E-3</v>
      </c>
      <c r="P5" s="78">
        <f t="shared" ref="P5:P24" si="0">L5+N5</f>
        <v>442</v>
      </c>
      <c r="Q5" s="75">
        <f>P5/P26</f>
        <v>4.7947062971199217E-3</v>
      </c>
    </row>
    <row r="6" spans="2:17" x14ac:dyDescent="0.15">
      <c r="K6" s="61" t="s">
        <v>113</v>
      </c>
      <c r="L6" s="76">
        <f>地区別5歳毎!U23</f>
        <v>360</v>
      </c>
      <c r="M6" s="75">
        <f>L6/L26</f>
        <v>8.2158017253183627E-3</v>
      </c>
      <c r="N6" s="77">
        <f>地区別5歳毎!U24</f>
        <v>982</v>
      </c>
      <c r="O6" s="75">
        <f>N6/N26</f>
        <v>2.0303099220542933E-2</v>
      </c>
      <c r="P6" s="78">
        <f t="shared" si="0"/>
        <v>1342</v>
      </c>
      <c r="Q6" s="75">
        <f>P6/P26</f>
        <v>1.4557682920214785E-2</v>
      </c>
    </row>
    <row r="7" spans="2:17" x14ac:dyDescent="0.15">
      <c r="K7" s="61" t="s">
        <v>114</v>
      </c>
      <c r="L7" s="76">
        <f>地区別5歳毎!T23</f>
        <v>984</v>
      </c>
      <c r="M7" s="75">
        <f>L7/L26</f>
        <v>2.2456524715870192E-2</v>
      </c>
      <c r="N7" s="77">
        <f>地区別5歳毎!T24</f>
        <v>1835</v>
      </c>
      <c r="O7" s="75">
        <f>N7/N26</f>
        <v>3.793909070233837E-2</v>
      </c>
      <c r="P7" s="78">
        <f t="shared" si="0"/>
        <v>2819</v>
      </c>
      <c r="Q7" s="75">
        <f>P7/P26</f>
        <v>3.0579812333893799E-2</v>
      </c>
    </row>
    <row r="8" spans="2:17" x14ac:dyDescent="0.15">
      <c r="K8" s="61" t="s">
        <v>115</v>
      </c>
      <c r="L8" s="76">
        <f>地区別5歳毎!S23</f>
        <v>1591</v>
      </c>
      <c r="M8" s="75">
        <f>L8/L26</f>
        <v>3.6309279291615315E-2</v>
      </c>
      <c r="N8" s="77">
        <f>地区別5歳毎!S24</f>
        <v>2308</v>
      </c>
      <c r="O8" s="75">
        <f>N8/N26</f>
        <v>4.7718485744412516E-2</v>
      </c>
      <c r="P8" s="78">
        <f t="shared" si="0"/>
        <v>3899</v>
      </c>
      <c r="Q8" s="75">
        <f>P8/P26</f>
        <v>4.2295384281607638E-2</v>
      </c>
    </row>
    <row r="9" spans="2:17" x14ac:dyDescent="0.15">
      <c r="K9" s="61" t="s">
        <v>116</v>
      </c>
      <c r="L9" s="76">
        <f>地区別5歳毎!R23</f>
        <v>2007</v>
      </c>
      <c r="M9" s="75">
        <f>L9/L26</f>
        <v>4.580309461864987E-2</v>
      </c>
      <c r="N9" s="77">
        <f>地区別5歳毎!R24</f>
        <v>2626</v>
      </c>
      <c r="O9" s="75">
        <f>N9/N26</f>
        <v>5.4293216449231914E-2</v>
      </c>
      <c r="P9" s="78">
        <f t="shared" si="0"/>
        <v>4633</v>
      </c>
      <c r="Q9" s="75">
        <f>P9/P26</f>
        <v>5.0257634105331669E-2</v>
      </c>
    </row>
    <row r="10" spans="2:17" x14ac:dyDescent="0.15">
      <c r="K10" s="61" t="s">
        <v>117</v>
      </c>
      <c r="L10" s="76">
        <f>地区別5歳毎!Q23</f>
        <v>3011</v>
      </c>
      <c r="M10" s="75">
        <f>L10/L26</f>
        <v>6.8716052763704419E-2</v>
      </c>
      <c r="N10" s="77">
        <f>地区別5歳毎!Q24</f>
        <v>3553</v>
      </c>
      <c r="O10" s="75">
        <f>N10/N26</f>
        <v>7.3459176711394139E-2</v>
      </c>
      <c r="P10" s="78">
        <f t="shared" si="0"/>
        <v>6564</v>
      </c>
      <c r="Q10" s="75">
        <f>P10/P26</f>
        <v>7.1204642837771878E-2</v>
      </c>
    </row>
    <row r="11" spans="2:17" x14ac:dyDescent="0.15">
      <c r="K11" s="61" t="s">
        <v>118</v>
      </c>
      <c r="L11" s="76">
        <f>地区別5歳毎!P23</f>
        <v>3101</v>
      </c>
      <c r="M11" s="75">
        <f>L11/L26</f>
        <v>7.0770003195034001E-2</v>
      </c>
      <c r="N11" s="77">
        <f>地区別5歳毎!P24</f>
        <v>3305</v>
      </c>
      <c r="O11" s="75">
        <f>N11/N26</f>
        <v>6.8331713771786554E-2</v>
      </c>
      <c r="P11" s="78">
        <f t="shared" si="0"/>
        <v>6406</v>
      </c>
      <c r="Q11" s="75">
        <f>P11/P26</f>
        <v>6.9490698052828551E-2</v>
      </c>
    </row>
    <row r="12" spans="2:17" x14ac:dyDescent="0.15">
      <c r="K12" s="61" t="s">
        <v>119</v>
      </c>
      <c r="L12" s="76">
        <f>地区別5歳毎!O23</f>
        <v>2862</v>
      </c>
      <c r="M12" s="75">
        <f>L12/L26</f>
        <v>6.5315623716280982E-2</v>
      </c>
      <c r="N12" s="77">
        <f>地区別5歳毎!O24</f>
        <v>3057</v>
      </c>
      <c r="O12" s="75">
        <f>N12/N26</f>
        <v>6.3204250832178968E-2</v>
      </c>
      <c r="P12" s="78">
        <f t="shared" si="0"/>
        <v>5919</v>
      </c>
      <c r="Q12" s="75">
        <f>P12/P26</f>
        <v>6.4207842924553893E-2</v>
      </c>
    </row>
    <row r="13" spans="2:17" x14ac:dyDescent="0.15">
      <c r="K13" s="61" t="s">
        <v>120</v>
      </c>
      <c r="L13" s="76">
        <f>地区別5歳毎!N23</f>
        <v>2751</v>
      </c>
      <c r="M13" s="75">
        <f>L13/L26</f>
        <v>6.2782418184307826E-2</v>
      </c>
      <c r="N13" s="77">
        <f>地区別5歳毎!N24</f>
        <v>3178</v>
      </c>
      <c r="O13" s="75">
        <f>N13/N26</f>
        <v>6.5705956540616534E-2</v>
      </c>
      <c r="P13" s="78">
        <f t="shared" si="0"/>
        <v>5929</v>
      </c>
      <c r="Q13" s="75">
        <f>P13/P26</f>
        <v>6.4316320442588268E-2</v>
      </c>
    </row>
    <row r="14" spans="2:17" x14ac:dyDescent="0.15">
      <c r="K14" s="61" t="s">
        <v>121</v>
      </c>
      <c r="L14" s="76">
        <f>地区別5歳毎!M23</f>
        <v>2898</v>
      </c>
      <c r="M14" s="75">
        <f>L14/L26</f>
        <v>6.6137203888812821E-2</v>
      </c>
      <c r="N14" s="77">
        <f>地区別5歳毎!M24</f>
        <v>3195</v>
      </c>
      <c r="O14" s="75">
        <f>N14/N26</f>
        <v>6.6057435855025118E-2</v>
      </c>
      <c r="P14" s="78">
        <f t="shared" si="0"/>
        <v>6093</v>
      </c>
      <c r="Q14" s="75">
        <f>P14/P26</f>
        <v>6.6095351738352223E-2</v>
      </c>
    </row>
    <row r="15" spans="2:17" x14ac:dyDescent="0.15">
      <c r="K15" s="61" t="s">
        <v>122</v>
      </c>
      <c r="L15" s="76">
        <f>地区別5歳毎!L23</f>
        <v>3364</v>
      </c>
      <c r="M15" s="75">
        <f>L15/L26</f>
        <v>7.677210278880825E-2</v>
      </c>
      <c r="N15" s="77">
        <f>地区別5歳毎!L24</f>
        <v>3450</v>
      </c>
      <c r="O15" s="75">
        <f>N15/N26</f>
        <v>7.1329625571153882E-2</v>
      </c>
      <c r="P15" s="78">
        <f t="shared" si="0"/>
        <v>6814</v>
      </c>
      <c r="Q15" s="75">
        <f>P15/P26</f>
        <v>7.3916580788631558E-2</v>
      </c>
    </row>
    <row r="16" spans="2:17" x14ac:dyDescent="0.15">
      <c r="K16" s="61" t="s">
        <v>123</v>
      </c>
      <c r="L16" s="76">
        <f>地区別5歳毎!K23</f>
        <v>2946</v>
      </c>
      <c r="M16" s="75">
        <f>L16/L26</f>
        <v>6.7232644118855267E-2</v>
      </c>
      <c r="N16" s="77">
        <f>地区別5歳毎!K24</f>
        <v>3059</v>
      </c>
      <c r="O16" s="75">
        <f>N16/N26</f>
        <v>6.3245601339756444E-2</v>
      </c>
      <c r="P16" s="78">
        <f t="shared" si="0"/>
        <v>6005</v>
      </c>
      <c r="Q16" s="75">
        <f>P16/P26</f>
        <v>6.5140749579649618E-2</v>
      </c>
    </row>
    <row r="17" spans="2:17" x14ac:dyDescent="0.15">
      <c r="K17" s="61" t="s">
        <v>124</v>
      </c>
      <c r="L17" s="76">
        <f>地区別5歳毎!J23</f>
        <v>2663</v>
      </c>
      <c r="M17" s="75">
        <f>L17/L26</f>
        <v>6.0774111095896664E-2</v>
      </c>
      <c r="N17" s="77">
        <f>地区別5歳毎!J24</f>
        <v>2714</v>
      </c>
      <c r="O17" s="75">
        <f>N17/N26</f>
        <v>5.6112638782641056E-2</v>
      </c>
      <c r="P17" s="78">
        <f t="shared" si="0"/>
        <v>5377</v>
      </c>
      <c r="Q17" s="75">
        <f>P17/P26</f>
        <v>5.8328361447090089E-2</v>
      </c>
    </row>
    <row r="18" spans="2:17" x14ac:dyDescent="0.15">
      <c r="K18" s="61" t="s">
        <v>125</v>
      </c>
      <c r="L18" s="76">
        <f>地区別5歳毎!I23</f>
        <v>2226</v>
      </c>
      <c r="M18" s="75">
        <f>L18/L26</f>
        <v>5.0801040668218542E-2</v>
      </c>
      <c r="N18" s="77">
        <f>地区別5歳毎!I24</f>
        <v>2213</v>
      </c>
      <c r="O18" s="75">
        <f>N18/N26</f>
        <v>4.5754336634482189E-2</v>
      </c>
      <c r="P18" s="78">
        <f t="shared" si="0"/>
        <v>4439</v>
      </c>
      <c r="Q18" s="75">
        <f>P18/P26</f>
        <v>4.8153170255464554E-2</v>
      </c>
    </row>
    <row r="19" spans="2:17" x14ac:dyDescent="0.15">
      <c r="K19" s="61" t="s">
        <v>126</v>
      </c>
      <c r="L19" s="76">
        <f>地区別5歳毎!H23</f>
        <v>1917</v>
      </c>
      <c r="M19" s="75">
        <f>L19/L26</f>
        <v>4.3749144187320281E-2</v>
      </c>
      <c r="N19" s="77">
        <f>地区別5歳毎!H24</f>
        <v>1872</v>
      </c>
      <c r="O19" s="75">
        <f>N19/N26</f>
        <v>3.8704075092521759E-2</v>
      </c>
      <c r="P19" s="78">
        <f t="shared" si="0"/>
        <v>3789</v>
      </c>
      <c r="Q19" s="75">
        <f>P19/P26</f>
        <v>4.1102131583229375E-2</v>
      </c>
    </row>
    <row r="20" spans="2:17" x14ac:dyDescent="0.15">
      <c r="K20" s="61" t="s">
        <v>127</v>
      </c>
      <c r="L20" s="76">
        <f>地区別5歳毎!G23</f>
        <v>1919</v>
      </c>
      <c r="M20" s="75">
        <f>L20/L26</f>
        <v>4.3794787530238716E-2</v>
      </c>
      <c r="N20" s="77">
        <f>地区別5歳毎!G24</f>
        <v>1957</v>
      </c>
      <c r="O20" s="75">
        <f>N20/N26</f>
        <v>4.046147166456468E-2</v>
      </c>
      <c r="P20" s="78">
        <f t="shared" si="0"/>
        <v>3876</v>
      </c>
      <c r="Q20" s="75">
        <f>P20/P26</f>
        <v>4.2045885990128547E-2</v>
      </c>
    </row>
    <row r="21" spans="2:17" x14ac:dyDescent="0.15">
      <c r="K21" s="61" t="s">
        <v>128</v>
      </c>
      <c r="L21" s="76">
        <f>地区別5歳毎!F23</f>
        <v>2384</v>
      </c>
      <c r="M21" s="75">
        <f>L21/L26</f>
        <v>5.4406864758774931E-2</v>
      </c>
      <c r="N21" s="77">
        <f>地区別5歳毎!F24</f>
        <v>2269</v>
      </c>
      <c r="O21" s="75">
        <f>N21/N26</f>
        <v>4.6912150846651644E-2</v>
      </c>
      <c r="P21" s="78">
        <f t="shared" si="0"/>
        <v>4653</v>
      </c>
      <c r="Q21" s="75">
        <f>P21/P26</f>
        <v>5.0474589141400447E-2</v>
      </c>
    </row>
    <row r="22" spans="2:17" x14ac:dyDescent="0.15">
      <c r="K22" s="61" t="s">
        <v>129</v>
      </c>
      <c r="L22" s="76">
        <f>地区別5歳毎!E23</f>
        <v>2415</v>
      </c>
      <c r="M22" s="75">
        <f>L22/L26</f>
        <v>5.5114336574010679E-2</v>
      </c>
      <c r="N22" s="77">
        <f>地区別5歳毎!E24</f>
        <v>2308</v>
      </c>
      <c r="O22" s="75">
        <f>N22/N26</f>
        <v>4.7718485744412516E-2</v>
      </c>
      <c r="P22" s="78">
        <f t="shared" si="0"/>
        <v>4723</v>
      </c>
      <c r="Q22" s="75">
        <f>P22/P26</f>
        <v>5.1233931767641155E-2</v>
      </c>
    </row>
    <row r="23" spans="2:17" x14ac:dyDescent="0.15">
      <c r="K23" s="61" t="s">
        <v>130</v>
      </c>
      <c r="L23" s="76">
        <f>地区別5歳毎!D23</f>
        <v>2345</v>
      </c>
      <c r="M23" s="75">
        <f>L23/L26</f>
        <v>5.3516819571865444E-2</v>
      </c>
      <c r="N23" s="77">
        <f>地区別5歳毎!D24</f>
        <v>2169</v>
      </c>
      <c r="O23" s="75">
        <f>N23/N26</f>
        <v>4.4844625467777614E-2</v>
      </c>
      <c r="P23" s="78">
        <f t="shared" si="0"/>
        <v>4514</v>
      </c>
      <c r="Q23" s="75">
        <f>P23/P26</f>
        <v>4.8966751640722457E-2</v>
      </c>
    </row>
    <row r="24" spans="2:17" x14ac:dyDescent="0.15">
      <c r="K24" s="61" t="s">
        <v>131</v>
      </c>
      <c r="L24" s="76">
        <f>地区別5歳毎!C23</f>
        <v>1982</v>
      </c>
      <c r="M24" s="75">
        <f>L24/L26</f>
        <v>4.5232552832169426E-2</v>
      </c>
      <c r="N24" s="77">
        <f>地区別5歳毎!C24</f>
        <v>1899</v>
      </c>
      <c r="O24" s="75">
        <f>N24/N26</f>
        <v>3.9262306944817749E-2</v>
      </c>
      <c r="P24" s="78">
        <f t="shared" si="0"/>
        <v>3881</v>
      </c>
      <c r="Q24" s="75">
        <f>P24/P26</f>
        <v>4.2100124749145741E-2</v>
      </c>
    </row>
    <row r="25" spans="2:17" x14ac:dyDescent="0.15">
      <c r="K25" s="61"/>
    </row>
    <row r="26" spans="2:17" x14ac:dyDescent="0.15">
      <c r="K26" s="61"/>
      <c r="L26" s="67">
        <f>SUM(L4:L24)</f>
        <v>43818</v>
      </c>
      <c r="M26" s="66"/>
      <c r="N26" s="77">
        <f>SUM(N4:N24)</f>
        <v>48367</v>
      </c>
      <c r="O26" s="66"/>
      <c r="P26" s="78">
        <f>SUM(P4:P24)</f>
        <v>92185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1.310615989515072E-4</v>
      </c>
      <c r="N34" s="77">
        <f>地区別5歳毎!W36</f>
        <v>20</v>
      </c>
      <c r="O34" s="75">
        <f>N34/N56</f>
        <v>2.3960704444710673E-3</v>
      </c>
      <c r="P34" s="78">
        <f>L34+N34</f>
        <v>21</v>
      </c>
      <c r="Q34" s="75">
        <f>P34/P56</f>
        <v>1.314389434812543E-3</v>
      </c>
    </row>
    <row r="35" spans="11:17" x14ac:dyDescent="0.15">
      <c r="K35" s="61" t="s">
        <v>112</v>
      </c>
      <c r="L35" s="76">
        <f>地区別5歳毎!V35</f>
        <v>10</v>
      </c>
      <c r="M35" s="75">
        <f>L35/L56</f>
        <v>1.3106159895150721E-3</v>
      </c>
      <c r="N35" s="77">
        <f>地区別5歳毎!V36</f>
        <v>71</v>
      </c>
      <c r="O35" s="75">
        <f>N35/N56</f>
        <v>8.5060500778722896E-3</v>
      </c>
      <c r="P35" s="78">
        <f t="shared" ref="P35:P54" si="1">L35+N35</f>
        <v>81</v>
      </c>
      <c r="Q35" s="75">
        <f>P35/P56</f>
        <v>5.0697878199912373E-3</v>
      </c>
    </row>
    <row r="36" spans="11:17" x14ac:dyDescent="0.15">
      <c r="K36" s="61" t="s">
        <v>113</v>
      </c>
      <c r="L36" s="76">
        <f>地区別5歳毎!U35</f>
        <v>77</v>
      </c>
      <c r="M36" s="75">
        <f>L36/L56</f>
        <v>1.0091743119266056E-2</v>
      </c>
      <c r="N36" s="77">
        <f>地区別5歳毎!U36</f>
        <v>177</v>
      </c>
      <c r="O36" s="75">
        <f>N36/N56</f>
        <v>2.1205223433568947E-2</v>
      </c>
      <c r="P36" s="78">
        <f t="shared" si="1"/>
        <v>254</v>
      </c>
      <c r="Q36" s="75">
        <f>P36/P56</f>
        <v>1.5897853163923139E-2</v>
      </c>
    </row>
    <row r="37" spans="11:17" x14ac:dyDescent="0.15">
      <c r="K37" s="61" t="s">
        <v>114</v>
      </c>
      <c r="L37" s="76">
        <f>地区別5歳毎!T35</f>
        <v>151</v>
      </c>
      <c r="M37" s="75">
        <f>L37/L56</f>
        <v>1.979030144167759E-2</v>
      </c>
      <c r="N37" s="77">
        <f>地区別5歳毎!T36</f>
        <v>304</v>
      </c>
      <c r="O37" s="75">
        <f>N37/N56</f>
        <v>3.6420270755960223E-2</v>
      </c>
      <c r="P37" s="78">
        <f t="shared" si="1"/>
        <v>455</v>
      </c>
      <c r="Q37" s="75">
        <f>P37/P56</f>
        <v>2.8478437754271765E-2</v>
      </c>
    </row>
    <row r="38" spans="11:17" x14ac:dyDescent="0.15">
      <c r="K38" s="61" t="s">
        <v>115</v>
      </c>
      <c r="L38" s="76">
        <f>地区別5歳毎!S35</f>
        <v>271</v>
      </c>
      <c r="M38" s="75">
        <f>L38/L56</f>
        <v>3.5517693315858453E-2</v>
      </c>
      <c r="N38" s="77">
        <f>地区別5歳毎!S36</f>
        <v>371</v>
      </c>
      <c r="O38" s="75">
        <f>N38/N56</f>
        <v>4.4447106744938299E-2</v>
      </c>
      <c r="P38" s="78">
        <f t="shared" si="1"/>
        <v>642</v>
      </c>
      <c r="Q38" s="75">
        <f>P38/P56</f>
        <v>4.0182762721412031E-2</v>
      </c>
    </row>
    <row r="39" spans="11:17" x14ac:dyDescent="0.15">
      <c r="K39" s="61" t="s">
        <v>116</v>
      </c>
      <c r="L39" s="76">
        <f>地区別5歳毎!R35</f>
        <v>411</v>
      </c>
      <c r="M39" s="75">
        <f>L39/L56</f>
        <v>5.3866317169069464E-2</v>
      </c>
      <c r="N39" s="77">
        <f>地区別5歳毎!R36</f>
        <v>441</v>
      </c>
      <c r="O39" s="75">
        <f>N39/N56</f>
        <v>5.2833353300587034E-2</v>
      </c>
      <c r="P39" s="78">
        <f t="shared" si="1"/>
        <v>852</v>
      </c>
      <c r="Q39" s="75">
        <f>P39/P56</f>
        <v>5.3326657069537459E-2</v>
      </c>
    </row>
    <row r="40" spans="11:17" x14ac:dyDescent="0.15">
      <c r="K40" s="61" t="s">
        <v>117</v>
      </c>
      <c r="L40" s="76">
        <f>地区別5歳毎!Q35</f>
        <v>751</v>
      </c>
      <c r="M40" s="75">
        <f>L40/L56</f>
        <v>9.8427260812581907E-2</v>
      </c>
      <c r="N40" s="77">
        <f>地区別5歳毎!Q36</f>
        <v>799</v>
      </c>
      <c r="O40" s="75">
        <f>N40/N56</f>
        <v>9.5723014256619138E-2</v>
      </c>
      <c r="P40" s="78">
        <f t="shared" si="1"/>
        <v>1550</v>
      </c>
      <c r="Q40" s="75">
        <f>P40/P56</f>
        <v>9.7014458283782939E-2</v>
      </c>
    </row>
    <row r="41" spans="11:17" x14ac:dyDescent="0.15">
      <c r="K41" s="61" t="s">
        <v>118</v>
      </c>
      <c r="L41" s="76">
        <f>地区別5歳毎!P35</f>
        <v>667</v>
      </c>
      <c r="M41" s="75">
        <f>L41/L56</f>
        <v>8.7418086500655315E-2</v>
      </c>
      <c r="N41" s="77">
        <f>地区別5歳毎!P36</f>
        <v>754</v>
      </c>
      <c r="O41" s="75">
        <f>N41/N56</f>
        <v>9.0331855756559248E-2</v>
      </c>
      <c r="P41" s="78">
        <f t="shared" si="1"/>
        <v>1421</v>
      </c>
      <c r="Q41" s="75">
        <f>P41/P56</f>
        <v>8.8940351755648739E-2</v>
      </c>
    </row>
    <row r="42" spans="11:17" x14ac:dyDescent="0.15">
      <c r="K42" s="61" t="s">
        <v>119</v>
      </c>
      <c r="L42" s="76">
        <f>地区別5歳毎!O35</f>
        <v>517</v>
      </c>
      <c r="M42" s="75">
        <f>L42/L56</f>
        <v>6.7758846657929223E-2</v>
      </c>
      <c r="N42" s="77">
        <f>地区別5歳毎!O36</f>
        <v>592</v>
      </c>
      <c r="O42" s="75">
        <f>N42/N56</f>
        <v>7.0923685156343591E-2</v>
      </c>
      <c r="P42" s="78">
        <f t="shared" si="1"/>
        <v>1109</v>
      </c>
      <c r="Q42" s="75">
        <f>P42/P56</f>
        <v>6.9412280152719538E-2</v>
      </c>
    </row>
    <row r="43" spans="11:17" x14ac:dyDescent="0.15">
      <c r="K43" s="61" t="s">
        <v>120</v>
      </c>
      <c r="L43" s="76">
        <f>地区別5歳毎!N35</f>
        <v>412</v>
      </c>
      <c r="M43" s="75">
        <f>L43/L56</f>
        <v>5.3997378768020972E-2</v>
      </c>
      <c r="N43" s="77">
        <f>地区別5歳毎!N36</f>
        <v>443</v>
      </c>
      <c r="O43" s="75">
        <f>N43/N56</f>
        <v>5.3072960345034143E-2</v>
      </c>
      <c r="P43" s="78">
        <f t="shared" si="1"/>
        <v>855</v>
      </c>
      <c r="Q43" s="75">
        <f>P43/P56</f>
        <v>5.3514426988796396E-2</v>
      </c>
    </row>
    <row r="44" spans="11:17" x14ac:dyDescent="0.15">
      <c r="K44" s="61" t="s">
        <v>121</v>
      </c>
      <c r="L44" s="76">
        <f>地区別5歳毎!M35</f>
        <v>467</v>
      </c>
      <c r="M44" s="75">
        <f>L44/L56</f>
        <v>6.1205766710353868E-2</v>
      </c>
      <c r="N44" s="77">
        <f>地区別5歳毎!M36</f>
        <v>526</v>
      </c>
      <c r="O44" s="75">
        <f>N44/N56</f>
        <v>6.3016652689589073E-2</v>
      </c>
      <c r="P44" s="78">
        <f t="shared" si="1"/>
        <v>993</v>
      </c>
      <c r="Q44" s="75">
        <f>P44/P56</f>
        <v>6.2151843274707394E-2</v>
      </c>
    </row>
    <row r="45" spans="11:17" x14ac:dyDescent="0.15">
      <c r="K45" s="61" t="s">
        <v>122</v>
      </c>
      <c r="L45" s="76">
        <f>地区別5歳毎!L35</f>
        <v>503</v>
      </c>
      <c r="M45" s="75">
        <f>L45/L56</f>
        <v>6.5923984272608122E-2</v>
      </c>
      <c r="N45" s="77">
        <f>地区別5歳毎!L36</f>
        <v>537</v>
      </c>
      <c r="O45" s="75">
        <f>N45/N56</f>
        <v>6.4334491434048166E-2</v>
      </c>
      <c r="P45" s="78">
        <f t="shared" si="1"/>
        <v>1040</v>
      </c>
      <c r="Q45" s="75">
        <f>P45/P56</f>
        <v>6.5093572009764039E-2</v>
      </c>
    </row>
    <row r="46" spans="11:17" x14ac:dyDescent="0.15">
      <c r="K46" s="61" t="s">
        <v>123</v>
      </c>
      <c r="L46" s="76">
        <f>地区別5歳毎!K35</f>
        <v>474</v>
      </c>
      <c r="M46" s="75">
        <f>L46/L56</f>
        <v>6.2123197903014418E-2</v>
      </c>
      <c r="N46" s="77">
        <f>地区別5歳毎!K36</f>
        <v>509</v>
      </c>
      <c r="O46" s="75">
        <f>N46/N56</f>
        <v>6.0979992811788668E-2</v>
      </c>
      <c r="P46" s="78">
        <f t="shared" si="1"/>
        <v>983</v>
      </c>
      <c r="Q46" s="75">
        <f>P46/P56</f>
        <v>6.1525943543844275E-2</v>
      </c>
    </row>
    <row r="47" spans="11:17" x14ac:dyDescent="0.15">
      <c r="K47" s="61" t="s">
        <v>124</v>
      </c>
      <c r="L47" s="76">
        <f>地区別5歳毎!J35</f>
        <v>435</v>
      </c>
      <c r="M47" s="75">
        <f>L47/L56</f>
        <v>5.7011795543905633E-2</v>
      </c>
      <c r="N47" s="77">
        <f>地区別5歳毎!J36</f>
        <v>467</v>
      </c>
      <c r="O47" s="75">
        <f>N47/N56</f>
        <v>5.5948244878399424E-2</v>
      </c>
      <c r="P47" s="78">
        <f t="shared" si="1"/>
        <v>902</v>
      </c>
      <c r="Q47" s="75">
        <f>P47/P56</f>
        <v>5.6456155723853041E-2</v>
      </c>
    </row>
    <row r="48" spans="11:17" x14ac:dyDescent="0.15">
      <c r="K48" s="61" t="s">
        <v>125</v>
      </c>
      <c r="L48" s="76">
        <f>地区別5歳毎!I35</f>
        <v>398</v>
      </c>
      <c r="M48" s="75">
        <f>L48/L56</f>
        <v>5.2162516382699871E-2</v>
      </c>
      <c r="N48" s="77">
        <f>地区別5歳毎!I36</f>
        <v>406</v>
      </c>
      <c r="O48" s="75">
        <f>N48/N56</f>
        <v>4.8640230022762666E-2</v>
      </c>
      <c r="P48" s="78">
        <f t="shared" si="1"/>
        <v>804</v>
      </c>
      <c r="Q48" s="75">
        <f>P48/P56</f>
        <v>5.0322338361394506E-2</v>
      </c>
    </row>
    <row r="49" spans="2:17" x14ac:dyDescent="0.15">
      <c r="K49" s="61" t="s">
        <v>126</v>
      </c>
      <c r="L49" s="76">
        <f>地区別5歳毎!H35</f>
        <v>337</v>
      </c>
      <c r="M49" s="75">
        <f>L49/L56</f>
        <v>4.4167758846657933E-2</v>
      </c>
      <c r="N49" s="77">
        <f>地区別5歳毎!H36</f>
        <v>321</v>
      </c>
      <c r="O49" s="75">
        <f>N49/N56</f>
        <v>3.8456930633760635E-2</v>
      </c>
      <c r="P49" s="78">
        <f t="shared" si="1"/>
        <v>658</v>
      </c>
      <c r="Q49" s="75">
        <f>P49/P56</f>
        <v>4.1184202290793018E-2</v>
      </c>
    </row>
    <row r="50" spans="2:17" x14ac:dyDescent="0.15">
      <c r="K50" s="61" t="s">
        <v>127</v>
      </c>
      <c r="L50" s="76">
        <f>地区別5歳毎!G35</f>
        <v>269</v>
      </c>
      <c r="M50" s="75">
        <f>L50/L56</f>
        <v>3.5255570117955437E-2</v>
      </c>
      <c r="N50" s="77">
        <f>地区別5歳毎!G36</f>
        <v>311</v>
      </c>
      <c r="O50" s="75">
        <f>N50/N56</f>
        <v>3.7258895411525099E-2</v>
      </c>
      <c r="P50" s="78">
        <f t="shared" si="1"/>
        <v>580</v>
      </c>
      <c r="Q50" s="75">
        <f>P50/P56</f>
        <v>3.6302184390060714E-2</v>
      </c>
    </row>
    <row r="51" spans="2:17" x14ac:dyDescent="0.15">
      <c r="K51" s="61" t="s">
        <v>128</v>
      </c>
      <c r="L51" s="76">
        <f>地区別5歳毎!F35</f>
        <v>406</v>
      </c>
      <c r="M51" s="75">
        <f>L51/L56</f>
        <v>5.321100917431193E-2</v>
      </c>
      <c r="N51" s="77">
        <f>地区別5歳毎!F36</f>
        <v>353</v>
      </c>
      <c r="O51" s="75">
        <f>N51/N56</f>
        <v>4.2290643344914343E-2</v>
      </c>
      <c r="P51" s="78">
        <f t="shared" si="1"/>
        <v>759</v>
      </c>
      <c r="Q51" s="75">
        <f>P51/P56</f>
        <v>4.7505789572510483E-2</v>
      </c>
    </row>
    <row r="52" spans="2:17" x14ac:dyDescent="0.15">
      <c r="K52" s="61" t="s">
        <v>129</v>
      </c>
      <c r="L52" s="76">
        <f>地区別5歳毎!E35</f>
        <v>385</v>
      </c>
      <c r="M52" s="75">
        <f>L52/L56</f>
        <v>5.0458715596330278E-2</v>
      </c>
      <c r="N52" s="77">
        <f>地区別5歳毎!E36</f>
        <v>301</v>
      </c>
      <c r="O52" s="75">
        <f>N52/N56</f>
        <v>3.6060860189289563E-2</v>
      </c>
      <c r="P52" s="78">
        <f t="shared" si="1"/>
        <v>686</v>
      </c>
      <c r="Q52" s="75">
        <f>P52/P56</f>
        <v>4.2936721537209739E-2</v>
      </c>
    </row>
    <row r="53" spans="2:17" x14ac:dyDescent="0.15">
      <c r="K53" s="61" t="s">
        <v>130</v>
      </c>
      <c r="L53" s="76">
        <f>地区別5歳毎!D35</f>
        <v>348</v>
      </c>
      <c r="M53" s="75">
        <f>L53/L56</f>
        <v>4.5609436435124509E-2</v>
      </c>
      <c r="N53" s="77">
        <f>地区別5歳毎!D36</f>
        <v>326</v>
      </c>
      <c r="O53" s="75">
        <f>N53/N56</f>
        <v>3.9055948244878402E-2</v>
      </c>
      <c r="P53" s="78">
        <f t="shared" si="1"/>
        <v>674</v>
      </c>
      <c r="Q53" s="75">
        <f>P53/P56</f>
        <v>4.2185641860173997E-2</v>
      </c>
    </row>
    <row r="54" spans="2:17" x14ac:dyDescent="0.15">
      <c r="K54" s="61" t="s">
        <v>131</v>
      </c>
      <c r="L54" s="76">
        <f>地区別5歳毎!C35</f>
        <v>340</v>
      </c>
      <c r="M54" s="75">
        <f>L54/L56</f>
        <v>4.456094364351245E-2</v>
      </c>
      <c r="N54" s="77">
        <f>地区別5歳毎!C36</f>
        <v>318</v>
      </c>
      <c r="O54" s="75">
        <f>N54/N56</f>
        <v>3.8097520067089975E-2</v>
      </c>
      <c r="P54" s="78">
        <f t="shared" si="1"/>
        <v>658</v>
      </c>
      <c r="Q54" s="75">
        <f>P54/P56</f>
        <v>4.1184202290793018E-2</v>
      </c>
    </row>
    <row r="55" spans="2:17" x14ac:dyDescent="0.15">
      <c r="K55" s="61"/>
    </row>
    <row r="56" spans="2:17" x14ac:dyDescent="0.15">
      <c r="K56" s="61"/>
      <c r="L56" s="76">
        <f>SUM(L34:L54)</f>
        <v>7630</v>
      </c>
      <c r="M56" s="66"/>
      <c r="N56" s="77">
        <f>SUM(N34:N54)</f>
        <v>8347</v>
      </c>
      <c r="O56" s="66"/>
      <c r="P56" s="78">
        <f>SUM(P34:P54)</f>
        <v>15977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5</v>
      </c>
      <c r="O64" s="75">
        <f>N64/N86</f>
        <v>1.8796992481203006E-3</v>
      </c>
      <c r="P64" s="78">
        <f>L64+N64</f>
        <v>5</v>
      </c>
      <c r="Q64" s="75">
        <f>P64/P86</f>
        <v>9.9720781810929402E-4</v>
      </c>
    </row>
    <row r="65" spans="11:17" x14ac:dyDescent="0.15">
      <c r="K65" s="61" t="s">
        <v>112</v>
      </c>
      <c r="L65" s="76">
        <f>地区別5歳毎!V38</f>
        <v>6</v>
      </c>
      <c r="M65" s="75">
        <f>L65/L86</f>
        <v>2.5488530161427358E-3</v>
      </c>
      <c r="N65" s="77">
        <f>地区別5歳毎!V39</f>
        <v>28</v>
      </c>
      <c r="O65" s="75">
        <f>N65/N86</f>
        <v>1.0526315789473684E-2</v>
      </c>
      <c r="P65" s="78">
        <f t="shared" ref="P65:P84" si="2">L65+N65</f>
        <v>34</v>
      </c>
      <c r="Q65" s="75">
        <f>P65/P86</f>
        <v>6.7810131631431993E-3</v>
      </c>
    </row>
    <row r="66" spans="11:17" x14ac:dyDescent="0.15">
      <c r="K66" s="61" t="s">
        <v>113</v>
      </c>
      <c r="L66" s="76">
        <f>地区別5歳毎!U38</f>
        <v>18</v>
      </c>
      <c r="M66" s="75">
        <f>L66/L86</f>
        <v>7.6465590484282074E-3</v>
      </c>
      <c r="N66" s="77">
        <f>地区別5歳毎!U39</f>
        <v>86</v>
      </c>
      <c r="O66" s="75">
        <f>N66/N86</f>
        <v>3.2330827067669175E-2</v>
      </c>
      <c r="P66" s="78">
        <f t="shared" si="2"/>
        <v>104</v>
      </c>
      <c r="Q66" s="75">
        <f>P66/P86</f>
        <v>2.0741922616673316E-2</v>
      </c>
    </row>
    <row r="67" spans="11:17" x14ac:dyDescent="0.15">
      <c r="K67" s="61" t="s">
        <v>114</v>
      </c>
      <c r="L67" s="76">
        <f>地区別5歳毎!T38</f>
        <v>57</v>
      </c>
      <c r="M67" s="75">
        <f>L67/L86</f>
        <v>2.4214103653355988E-2</v>
      </c>
      <c r="N67" s="77">
        <f>地区別5歳毎!T39</f>
        <v>147</v>
      </c>
      <c r="O67" s="75">
        <f>N67/N86</f>
        <v>5.526315789473684E-2</v>
      </c>
      <c r="P67" s="78">
        <f t="shared" si="2"/>
        <v>204</v>
      </c>
      <c r="Q67" s="75">
        <f>P67/P86</f>
        <v>4.0686078978859196E-2</v>
      </c>
    </row>
    <row r="68" spans="11:17" x14ac:dyDescent="0.15">
      <c r="K68" s="61" t="s">
        <v>115</v>
      </c>
      <c r="L68" s="76">
        <f>地区別5歳毎!S38</f>
        <v>97</v>
      </c>
      <c r="M68" s="75">
        <f>L68/L86</f>
        <v>4.1206457094307564E-2</v>
      </c>
      <c r="N68" s="77">
        <f>地区別5歳毎!S39</f>
        <v>175</v>
      </c>
      <c r="O68" s="75">
        <f>N68/N86</f>
        <v>6.5789473684210523E-2</v>
      </c>
      <c r="P68" s="78">
        <f t="shared" si="2"/>
        <v>272</v>
      </c>
      <c r="Q68" s="75">
        <f>P68/P86</f>
        <v>5.4248105305145594E-2</v>
      </c>
    </row>
    <row r="69" spans="11:17" x14ac:dyDescent="0.15">
      <c r="K69" s="61" t="s">
        <v>116</v>
      </c>
      <c r="L69" s="76">
        <f>地区別5歳毎!R38</f>
        <v>114</v>
      </c>
      <c r="M69" s="75">
        <f>L69/L86</f>
        <v>4.8428207306711976E-2</v>
      </c>
      <c r="N69" s="77">
        <f>地区別5歳毎!R39</f>
        <v>134</v>
      </c>
      <c r="O69" s="75">
        <f>N69/N86</f>
        <v>5.037593984962406E-2</v>
      </c>
      <c r="P69" s="78">
        <f t="shared" si="2"/>
        <v>248</v>
      </c>
      <c r="Q69" s="75">
        <f>P69/P86</f>
        <v>4.9461507778220982E-2</v>
      </c>
    </row>
    <row r="70" spans="11:17" x14ac:dyDescent="0.15">
      <c r="K70" s="61" t="s">
        <v>117</v>
      </c>
      <c r="L70" s="76">
        <f>地区別5歳毎!Q38</f>
        <v>202</v>
      </c>
      <c r="M70" s="75">
        <f>L70/L86</f>
        <v>8.5811384876805438E-2</v>
      </c>
      <c r="N70" s="77">
        <f>地区別5歳毎!Q39</f>
        <v>212</v>
      </c>
      <c r="O70" s="75">
        <f>N70/N86</f>
        <v>7.9699248120300756E-2</v>
      </c>
      <c r="P70" s="78">
        <f t="shared" si="2"/>
        <v>414</v>
      </c>
      <c r="Q70" s="75">
        <f>P70/P86</f>
        <v>8.2568807339449546E-2</v>
      </c>
    </row>
    <row r="71" spans="11:17" x14ac:dyDescent="0.15">
      <c r="K71" s="61" t="s">
        <v>118</v>
      </c>
      <c r="L71" s="76">
        <f>地区別5歳毎!P38</f>
        <v>228</v>
      </c>
      <c r="M71" s="75">
        <f>L71/L86</f>
        <v>9.6856414613423952E-2</v>
      </c>
      <c r="N71" s="77">
        <f>地区別5歳毎!P39</f>
        <v>230</v>
      </c>
      <c r="O71" s="75">
        <f>N71/N86</f>
        <v>8.646616541353383E-2</v>
      </c>
      <c r="P71" s="78">
        <f t="shared" si="2"/>
        <v>458</v>
      </c>
      <c r="Q71" s="75">
        <f>P71/P86</f>
        <v>9.1344236138811333E-2</v>
      </c>
    </row>
    <row r="72" spans="11:17" x14ac:dyDescent="0.15">
      <c r="K72" s="61" t="s">
        <v>119</v>
      </c>
      <c r="L72" s="76">
        <f>地区別5歳毎!O38</f>
        <v>218</v>
      </c>
      <c r="M72" s="75">
        <f>L72/L86</f>
        <v>9.260832625318606E-2</v>
      </c>
      <c r="N72" s="77">
        <f>地区別5歳毎!O39</f>
        <v>197</v>
      </c>
      <c r="O72" s="75">
        <f>N72/N86</f>
        <v>7.4060150375939854E-2</v>
      </c>
      <c r="P72" s="78">
        <f t="shared" si="2"/>
        <v>415</v>
      </c>
      <c r="Q72" s="75">
        <f>P72/P86</f>
        <v>8.2768248903071398E-2</v>
      </c>
    </row>
    <row r="73" spans="11:17" x14ac:dyDescent="0.15">
      <c r="K73" s="61" t="s">
        <v>120</v>
      </c>
      <c r="L73" s="76">
        <f>地区別5歳毎!N38</f>
        <v>169</v>
      </c>
      <c r="M73" s="75">
        <f>L73/L86</f>
        <v>7.179269328802039E-2</v>
      </c>
      <c r="N73" s="77">
        <f>地区別5歳毎!N39</f>
        <v>201</v>
      </c>
      <c r="O73" s="75">
        <f>N73/N86</f>
        <v>7.5563909774436097E-2</v>
      </c>
      <c r="P73" s="78">
        <f t="shared" si="2"/>
        <v>370</v>
      </c>
      <c r="Q73" s="75">
        <f>P73/P86</f>
        <v>7.3793378540087759E-2</v>
      </c>
    </row>
    <row r="74" spans="11:17" x14ac:dyDescent="0.15">
      <c r="K74" s="61" t="s">
        <v>121</v>
      </c>
      <c r="L74" s="76">
        <f>地区別5歳毎!M38</f>
        <v>140</v>
      </c>
      <c r="M74" s="75">
        <f>L74/L86</f>
        <v>5.9473237043330504E-2</v>
      </c>
      <c r="N74" s="77">
        <f>地区別5歳毎!M39</f>
        <v>176</v>
      </c>
      <c r="O74" s="75">
        <f>N74/N86</f>
        <v>6.616541353383458E-2</v>
      </c>
      <c r="P74" s="78">
        <f t="shared" si="2"/>
        <v>316</v>
      </c>
      <c r="Q74" s="75">
        <f>P74/P86</f>
        <v>6.3023534104507381E-2</v>
      </c>
    </row>
    <row r="75" spans="11:17" x14ac:dyDescent="0.15">
      <c r="K75" s="61" t="s">
        <v>122</v>
      </c>
      <c r="L75" s="76">
        <f>地区別5歳毎!L38</f>
        <v>150</v>
      </c>
      <c r="M75" s="75">
        <f>L75/L86</f>
        <v>6.3721325403568396E-2</v>
      </c>
      <c r="N75" s="77">
        <f>地区別5歳毎!L39</f>
        <v>150</v>
      </c>
      <c r="O75" s="75">
        <f>N75/N86</f>
        <v>5.6390977443609019E-2</v>
      </c>
      <c r="P75" s="78">
        <f t="shared" si="2"/>
        <v>300</v>
      </c>
      <c r="Q75" s="75">
        <f>P75/P86</f>
        <v>5.9832469086557635E-2</v>
      </c>
    </row>
    <row r="76" spans="11:17" x14ac:dyDescent="0.15">
      <c r="K76" s="61" t="s">
        <v>123</v>
      </c>
      <c r="L76" s="76">
        <f>地区別5歳毎!K38</f>
        <v>132</v>
      </c>
      <c r="M76" s="75">
        <f>L76/L86</f>
        <v>5.6074766355140186E-2</v>
      </c>
      <c r="N76" s="77">
        <f>地区別5歳毎!K39</f>
        <v>130</v>
      </c>
      <c r="O76" s="75">
        <f>N76/N86</f>
        <v>4.8872180451127817E-2</v>
      </c>
      <c r="P76" s="78">
        <f t="shared" si="2"/>
        <v>262</v>
      </c>
      <c r="Q76" s="75">
        <f>P76/P86</f>
        <v>5.2253689668927003E-2</v>
      </c>
    </row>
    <row r="77" spans="11:17" x14ac:dyDescent="0.15">
      <c r="K77" s="61" t="s">
        <v>124</v>
      </c>
      <c r="L77" s="76">
        <f>地区別5歳毎!J38</f>
        <v>124</v>
      </c>
      <c r="M77" s="75">
        <f>L77/L86</f>
        <v>5.2676295666949875E-2</v>
      </c>
      <c r="N77" s="77">
        <f>地区別5歳毎!J39</f>
        <v>121</v>
      </c>
      <c r="O77" s="75">
        <f>N77/N86</f>
        <v>4.548872180451128E-2</v>
      </c>
      <c r="P77" s="78">
        <f t="shared" si="2"/>
        <v>245</v>
      </c>
      <c r="Q77" s="75">
        <f>P77/P86</f>
        <v>4.8863183087355405E-2</v>
      </c>
    </row>
    <row r="78" spans="11:17" x14ac:dyDescent="0.15">
      <c r="K78" s="61" t="s">
        <v>125</v>
      </c>
      <c r="L78" s="76">
        <f>地区別5歳毎!I38</f>
        <v>96</v>
      </c>
      <c r="M78" s="75">
        <f>L78/L86</f>
        <v>4.0781648258283773E-2</v>
      </c>
      <c r="N78" s="77">
        <f>地区別5歳毎!I39</f>
        <v>112</v>
      </c>
      <c r="O78" s="75">
        <f>N78/N86</f>
        <v>4.2105263157894736E-2</v>
      </c>
      <c r="P78" s="78">
        <f t="shared" si="2"/>
        <v>208</v>
      </c>
      <c r="Q78" s="75">
        <f>P78/P86</f>
        <v>4.1483845233346632E-2</v>
      </c>
    </row>
    <row r="79" spans="11:17" x14ac:dyDescent="0.15">
      <c r="K79" s="61" t="s">
        <v>126</v>
      </c>
      <c r="L79" s="76">
        <f>地区別5歳毎!H38</f>
        <v>84</v>
      </c>
      <c r="M79" s="75">
        <f>L79/L86</f>
        <v>3.56839422259983E-2</v>
      </c>
      <c r="N79" s="77">
        <f>地区別5歳毎!H39</f>
        <v>72</v>
      </c>
      <c r="O79" s="75">
        <f>N79/N86</f>
        <v>2.7067669172932331E-2</v>
      </c>
      <c r="P79" s="78">
        <f t="shared" si="2"/>
        <v>156</v>
      </c>
      <c r="Q79" s="75">
        <f>P79/P86</f>
        <v>3.1112883925009972E-2</v>
      </c>
    </row>
    <row r="80" spans="11:17" x14ac:dyDescent="0.15">
      <c r="K80" s="61" t="s">
        <v>127</v>
      </c>
      <c r="L80" s="76">
        <f>地区別5歳毎!G38</f>
        <v>81</v>
      </c>
      <c r="M80" s="75">
        <f>L80/L86</f>
        <v>3.4409515717926935E-2</v>
      </c>
      <c r="N80" s="77">
        <f>地区別5歳毎!G39</f>
        <v>93</v>
      </c>
      <c r="O80" s="75">
        <f>N80/N86</f>
        <v>3.4962406015037591E-2</v>
      </c>
      <c r="P80" s="78">
        <f t="shared" si="2"/>
        <v>174</v>
      </c>
      <c r="Q80" s="75">
        <f>P80/P86</f>
        <v>3.4702832070203429E-2</v>
      </c>
    </row>
    <row r="81" spans="2:17" x14ac:dyDescent="0.15">
      <c r="K81" s="61" t="s">
        <v>128</v>
      </c>
      <c r="L81" s="76">
        <f>地区別5歳毎!F38</f>
        <v>115</v>
      </c>
      <c r="M81" s="75">
        <f>L81/L86</f>
        <v>4.8853016142735767E-2</v>
      </c>
      <c r="N81" s="77">
        <f>地区別5歳毎!F39</f>
        <v>114</v>
      </c>
      <c r="O81" s="75">
        <f>N81/N86</f>
        <v>4.2857142857142858E-2</v>
      </c>
      <c r="P81" s="78">
        <f t="shared" si="2"/>
        <v>229</v>
      </c>
      <c r="Q81" s="75">
        <f>P81/P86</f>
        <v>4.5672118069405666E-2</v>
      </c>
    </row>
    <row r="82" spans="2:17" x14ac:dyDescent="0.15">
      <c r="K82" s="61" t="s">
        <v>129</v>
      </c>
      <c r="L82" s="76">
        <f>地区別5歳毎!E38</f>
        <v>118</v>
      </c>
      <c r="M82" s="75">
        <f>L82/L86</f>
        <v>5.0127442650807139E-2</v>
      </c>
      <c r="N82" s="77">
        <f>地区別5歳毎!E39</f>
        <v>98</v>
      </c>
      <c r="O82" s="75">
        <f>N82/N86</f>
        <v>3.6842105263157891E-2</v>
      </c>
      <c r="P82" s="78">
        <f t="shared" si="2"/>
        <v>216</v>
      </c>
      <c r="Q82" s="75">
        <f>P82/P86</f>
        <v>4.3079377742321498E-2</v>
      </c>
    </row>
    <row r="83" spans="2:17" x14ac:dyDescent="0.15">
      <c r="K83" s="61" t="s">
        <v>130</v>
      </c>
      <c r="L83" s="76">
        <f>地区別5歳毎!D38</f>
        <v>117</v>
      </c>
      <c r="M83" s="75">
        <f>L83/L86</f>
        <v>4.9702633814783348E-2</v>
      </c>
      <c r="N83" s="77">
        <f>地区別5歳毎!D39</f>
        <v>92</v>
      </c>
      <c r="O83" s="75">
        <f>N83/N86</f>
        <v>3.4586466165413533E-2</v>
      </c>
      <c r="P83" s="78">
        <f t="shared" si="2"/>
        <v>209</v>
      </c>
      <c r="Q83" s="75">
        <f>P83/P86</f>
        <v>4.1683286796968491E-2</v>
      </c>
    </row>
    <row r="84" spans="2:17" x14ac:dyDescent="0.15">
      <c r="K84" s="61" t="s">
        <v>131</v>
      </c>
      <c r="L84" s="76">
        <f>地区別5歳毎!C38</f>
        <v>88</v>
      </c>
      <c r="M84" s="75">
        <f>L84/L86</f>
        <v>3.7383177570093455E-2</v>
      </c>
      <c r="N84" s="77">
        <f>地区別5歳毎!C39</f>
        <v>87</v>
      </c>
      <c r="O84" s="75">
        <f>N84/N86</f>
        <v>3.2706766917293233E-2</v>
      </c>
      <c r="P84" s="78">
        <f t="shared" si="2"/>
        <v>175</v>
      </c>
      <c r="Q84" s="75">
        <f>P84/P86</f>
        <v>3.4902273633825288E-2</v>
      </c>
    </row>
    <row r="85" spans="2:17" x14ac:dyDescent="0.15">
      <c r="K85" s="61"/>
    </row>
    <row r="86" spans="2:17" x14ac:dyDescent="0.15">
      <c r="K86" s="61"/>
      <c r="L86" s="76">
        <f>SUM(L64:L84)</f>
        <v>2354</v>
      </c>
      <c r="M86" s="66"/>
      <c r="N86" s="77">
        <f>SUM(N64:N84)</f>
        <v>2660</v>
      </c>
      <c r="O86" s="66"/>
      <c r="P86" s="78">
        <f>SUM(P64:P84)</f>
        <v>5014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5.4629882545752522E-4</v>
      </c>
      <c r="P94" s="78">
        <f>L94+N94</f>
        <v>2</v>
      </c>
      <c r="Q94" s="75">
        <f>P94/P116</f>
        <v>2.8409090909090908E-4</v>
      </c>
    </row>
    <row r="95" spans="2:17" x14ac:dyDescent="0.15">
      <c r="K95" s="61" t="s">
        <v>112</v>
      </c>
      <c r="L95" s="76">
        <f>地区別5歳毎!V47</f>
        <v>9</v>
      </c>
      <c r="M95" s="75">
        <f>L95/L116</f>
        <v>2.6635099141757916E-3</v>
      </c>
      <c r="N95" s="77">
        <f>地区別5歳毎!V48</f>
        <v>39</v>
      </c>
      <c r="O95" s="75">
        <f>N95/N116</f>
        <v>1.0652827096421742E-2</v>
      </c>
      <c r="P95" s="78">
        <f t="shared" ref="P95:P114" si="3">L95+N95</f>
        <v>48</v>
      </c>
      <c r="Q95" s="75">
        <f>P95/P116</f>
        <v>6.8181818181818179E-3</v>
      </c>
    </row>
    <row r="96" spans="2:17" x14ac:dyDescent="0.15">
      <c r="K96" s="61" t="s">
        <v>113</v>
      </c>
      <c r="L96" s="76">
        <f>地区別5歳毎!U47</f>
        <v>33</v>
      </c>
      <c r="M96" s="75">
        <f>L96/L116</f>
        <v>9.7662030186445696E-3</v>
      </c>
      <c r="N96" s="77">
        <f>地区別5歳毎!U48</f>
        <v>129</v>
      </c>
      <c r="O96" s="75">
        <f>N96/N116</f>
        <v>3.5236274242010382E-2</v>
      </c>
      <c r="P96" s="78">
        <f t="shared" si="3"/>
        <v>162</v>
      </c>
      <c r="Q96" s="75">
        <f>P96/P116</f>
        <v>2.3011363636363635E-2</v>
      </c>
    </row>
    <row r="97" spans="11:17" x14ac:dyDescent="0.15">
      <c r="K97" s="61" t="s">
        <v>114</v>
      </c>
      <c r="L97" s="76">
        <f>地区別5歳毎!T47</f>
        <v>86</v>
      </c>
      <c r="M97" s="75">
        <f>L97/L116</f>
        <v>2.5451316957679788E-2</v>
      </c>
      <c r="N97" s="77">
        <f>地区別5歳毎!T48</f>
        <v>189</v>
      </c>
      <c r="O97" s="75">
        <f>N97/N116</f>
        <v>5.1625239005736137E-2</v>
      </c>
      <c r="P97" s="78">
        <f t="shared" si="3"/>
        <v>275</v>
      </c>
      <c r="Q97" s="75">
        <f>P97/P116</f>
        <v>3.90625E-2</v>
      </c>
    </row>
    <row r="98" spans="11:17" x14ac:dyDescent="0.15">
      <c r="K98" s="61" t="s">
        <v>115</v>
      </c>
      <c r="L98" s="76">
        <f>地区別5歳毎!S47</f>
        <v>132</v>
      </c>
      <c r="M98" s="75">
        <f>L98/L116</f>
        <v>3.9064812074578278E-2</v>
      </c>
      <c r="N98" s="77">
        <f>地区別5歳毎!S48</f>
        <v>209</v>
      </c>
      <c r="O98" s="75">
        <f>N98/N116</f>
        <v>5.7088227260311389E-2</v>
      </c>
      <c r="P98" s="78">
        <f t="shared" si="3"/>
        <v>341</v>
      </c>
      <c r="Q98" s="75">
        <f>P98/P116</f>
        <v>4.8437500000000001E-2</v>
      </c>
    </row>
    <row r="99" spans="11:17" x14ac:dyDescent="0.15">
      <c r="K99" s="61" t="s">
        <v>116</v>
      </c>
      <c r="L99" s="76">
        <f>地区別5歳毎!R47</f>
        <v>170</v>
      </c>
      <c r="M99" s="75">
        <f>L99/L116</f>
        <v>5.0310742823320508E-2</v>
      </c>
      <c r="N99" s="77">
        <f>地区別5歳毎!R48</f>
        <v>227</v>
      </c>
      <c r="O99" s="75">
        <f>N99/N116</f>
        <v>6.2004916689429118E-2</v>
      </c>
      <c r="P99" s="78">
        <f t="shared" si="3"/>
        <v>397</v>
      </c>
      <c r="Q99" s="75">
        <f>P99/P116</f>
        <v>5.6392045454545452E-2</v>
      </c>
    </row>
    <row r="100" spans="11:17" x14ac:dyDescent="0.15">
      <c r="K100" s="61" t="s">
        <v>117</v>
      </c>
      <c r="L100" s="76">
        <f>地区別5歳毎!Q47</f>
        <v>289</v>
      </c>
      <c r="M100" s="75">
        <f>L100/L116</f>
        <v>8.5528262799644872E-2</v>
      </c>
      <c r="N100" s="77">
        <f>地区別5歳毎!Q48</f>
        <v>294</v>
      </c>
      <c r="O100" s="75">
        <f>N100/N116</f>
        <v>8.0305927342256209E-2</v>
      </c>
      <c r="P100" s="78">
        <f t="shared" si="3"/>
        <v>583</v>
      </c>
      <c r="Q100" s="75">
        <f>P100/P116</f>
        <v>8.2812499999999997E-2</v>
      </c>
    </row>
    <row r="101" spans="11:17" x14ac:dyDescent="0.15">
      <c r="K101" s="61" t="s">
        <v>118</v>
      </c>
      <c r="L101" s="76">
        <f>地区別5歳毎!P47</f>
        <v>333</v>
      </c>
      <c r="M101" s="75">
        <f>L101/L116</f>
        <v>9.8549866824504298E-2</v>
      </c>
      <c r="N101" s="77">
        <f>地区別5歳毎!P48</f>
        <v>321</v>
      </c>
      <c r="O101" s="75">
        <f>N101/N116</f>
        <v>8.768096148593281E-2</v>
      </c>
      <c r="P101" s="78">
        <f t="shared" si="3"/>
        <v>654</v>
      </c>
      <c r="Q101" s="75">
        <f>P101/P116</f>
        <v>9.2897727272727271E-2</v>
      </c>
    </row>
    <row r="102" spans="11:17" x14ac:dyDescent="0.15">
      <c r="K102" s="61" t="s">
        <v>119</v>
      </c>
      <c r="L102" s="76">
        <f>地区別5歳毎!O47</f>
        <v>269</v>
      </c>
      <c r="M102" s="75">
        <f>L102/L116</f>
        <v>7.960935187925422E-2</v>
      </c>
      <c r="N102" s="77">
        <f>地区別5歳毎!O48</f>
        <v>267</v>
      </c>
      <c r="O102" s="75">
        <f>N102/N116</f>
        <v>7.2930893198579622E-2</v>
      </c>
      <c r="P102" s="78">
        <f t="shared" si="3"/>
        <v>536</v>
      </c>
      <c r="Q102" s="75">
        <f>P102/P116</f>
        <v>7.6136363636363641E-2</v>
      </c>
    </row>
    <row r="103" spans="11:17" x14ac:dyDescent="0.15">
      <c r="K103" s="61" t="s">
        <v>120</v>
      </c>
      <c r="L103" s="76">
        <f>地区別5歳毎!N47</f>
        <v>250</v>
      </c>
      <c r="M103" s="75">
        <f>L103/L116</f>
        <v>7.3986386504883095E-2</v>
      </c>
      <c r="N103" s="77">
        <f>地区別5歳毎!N48</f>
        <v>254</v>
      </c>
      <c r="O103" s="75">
        <f>N103/N116</f>
        <v>6.9379950833105705E-2</v>
      </c>
      <c r="P103" s="78">
        <f t="shared" si="3"/>
        <v>504</v>
      </c>
      <c r="Q103" s="75">
        <f>P103/P116</f>
        <v>7.1590909090909094E-2</v>
      </c>
    </row>
    <row r="104" spans="11:17" x14ac:dyDescent="0.15">
      <c r="K104" s="61" t="s">
        <v>121</v>
      </c>
      <c r="L104" s="76">
        <f>地区別5歳毎!M47</f>
        <v>232</v>
      </c>
      <c r="M104" s="75">
        <f>L104/L116</f>
        <v>6.8659366676531525E-2</v>
      </c>
      <c r="N104" s="77">
        <f>地区別5歳毎!M48</f>
        <v>220</v>
      </c>
      <c r="O104" s="75">
        <f>N104/N116</f>
        <v>6.0092870800327776E-2</v>
      </c>
      <c r="P104" s="78">
        <f t="shared" si="3"/>
        <v>452</v>
      </c>
      <c r="Q104" s="75">
        <f>P104/P116</f>
        <v>6.4204545454545459E-2</v>
      </c>
    </row>
    <row r="105" spans="11:17" x14ac:dyDescent="0.15">
      <c r="K105" s="61" t="s">
        <v>122</v>
      </c>
      <c r="L105" s="76">
        <f>地区別5歳毎!L47</f>
        <v>195</v>
      </c>
      <c r="M105" s="75">
        <f>L105/L116</f>
        <v>5.7709381473808823E-2</v>
      </c>
      <c r="N105" s="77">
        <f>地区別5歳毎!L48</f>
        <v>195</v>
      </c>
      <c r="O105" s="75">
        <f>N105/N116</f>
        <v>5.3264135482108711E-2</v>
      </c>
      <c r="P105" s="78">
        <f t="shared" si="3"/>
        <v>390</v>
      </c>
      <c r="Q105" s="75">
        <f>P105/P116</f>
        <v>5.5397727272727272E-2</v>
      </c>
    </row>
    <row r="106" spans="11:17" x14ac:dyDescent="0.15">
      <c r="K106" s="61" t="s">
        <v>123</v>
      </c>
      <c r="L106" s="76">
        <f>地区別5歳毎!K47</f>
        <v>189</v>
      </c>
      <c r="M106" s="75">
        <f>L106/L116</f>
        <v>5.5933708197691626E-2</v>
      </c>
      <c r="N106" s="77">
        <f>地区別5歳毎!K48</f>
        <v>185</v>
      </c>
      <c r="O106" s="75">
        <f>N106/N116</f>
        <v>5.0532641354821085E-2</v>
      </c>
      <c r="P106" s="78">
        <f t="shared" si="3"/>
        <v>374</v>
      </c>
      <c r="Q106" s="75">
        <f>P106/P116</f>
        <v>5.3124999999999999E-2</v>
      </c>
    </row>
    <row r="107" spans="11:17" x14ac:dyDescent="0.15">
      <c r="K107" s="61" t="s">
        <v>124</v>
      </c>
      <c r="L107" s="76">
        <f>地区別5歳毎!J47</f>
        <v>188</v>
      </c>
      <c r="M107" s="75">
        <f>L107/L116</f>
        <v>5.5637762651672092E-2</v>
      </c>
      <c r="N107" s="77">
        <f>地区別5歳毎!J48</f>
        <v>160</v>
      </c>
      <c r="O107" s="75">
        <f>N107/N116</f>
        <v>4.3703906036602021E-2</v>
      </c>
      <c r="P107" s="78">
        <f t="shared" si="3"/>
        <v>348</v>
      </c>
      <c r="Q107" s="75">
        <f>P107/P116</f>
        <v>4.9431818181818181E-2</v>
      </c>
    </row>
    <row r="108" spans="11:17" x14ac:dyDescent="0.15">
      <c r="K108" s="61" t="s">
        <v>125</v>
      </c>
      <c r="L108" s="76">
        <f>地区別5歳毎!I47</f>
        <v>149</v>
      </c>
      <c r="M108" s="75">
        <f>L108/L116</f>
        <v>4.4095886356910328E-2</v>
      </c>
      <c r="N108" s="77">
        <f>地区別5歳毎!I48</f>
        <v>146</v>
      </c>
      <c r="O108" s="75">
        <f>N108/N116</f>
        <v>3.9879814258399343E-2</v>
      </c>
      <c r="P108" s="78">
        <f t="shared" si="3"/>
        <v>295</v>
      </c>
      <c r="Q108" s="75">
        <f>P108/P116</f>
        <v>4.1903409090909088E-2</v>
      </c>
    </row>
    <row r="109" spans="11:17" x14ac:dyDescent="0.15">
      <c r="K109" s="61" t="s">
        <v>126</v>
      </c>
      <c r="L109" s="76">
        <f>地区別5歳毎!H47</f>
        <v>122</v>
      </c>
      <c r="M109" s="75">
        <f>L109/L116</f>
        <v>3.6105356614382952E-2</v>
      </c>
      <c r="N109" s="77">
        <f>地区別5歳毎!H48</f>
        <v>124</v>
      </c>
      <c r="O109" s="75">
        <f>N109/N116</f>
        <v>3.3870527178366569E-2</v>
      </c>
      <c r="P109" s="78">
        <f t="shared" si="3"/>
        <v>246</v>
      </c>
      <c r="Q109" s="75">
        <f>P109/P116</f>
        <v>3.4943181818181818E-2</v>
      </c>
    </row>
    <row r="110" spans="11:17" x14ac:dyDescent="0.15">
      <c r="K110" s="61" t="s">
        <v>127</v>
      </c>
      <c r="L110" s="76">
        <f>地区別5歳毎!G47</f>
        <v>136</v>
      </c>
      <c r="M110" s="75">
        <f>L110/L116</f>
        <v>4.0248594258656407E-2</v>
      </c>
      <c r="N110" s="77">
        <f>地区別5歳毎!G48</f>
        <v>136</v>
      </c>
      <c r="O110" s="75">
        <f>N110/N116</f>
        <v>3.7148320131111717E-2</v>
      </c>
      <c r="P110" s="78">
        <f t="shared" si="3"/>
        <v>272</v>
      </c>
      <c r="Q110" s="75">
        <f>P110/P116</f>
        <v>3.8636363636363635E-2</v>
      </c>
    </row>
    <row r="111" spans="11:17" x14ac:dyDescent="0.15">
      <c r="K111" s="61" t="s">
        <v>128</v>
      </c>
      <c r="L111" s="76">
        <f>地区別5歳毎!F47</f>
        <v>140</v>
      </c>
      <c r="M111" s="75">
        <f>L111/L116</f>
        <v>4.1432376442734536E-2</v>
      </c>
      <c r="N111" s="77">
        <f>地区別5歳毎!F48</f>
        <v>163</v>
      </c>
      <c r="O111" s="75">
        <f>N111/N116</f>
        <v>4.4523354274788311E-2</v>
      </c>
      <c r="P111" s="78">
        <f t="shared" si="3"/>
        <v>303</v>
      </c>
      <c r="Q111" s="75">
        <f>P111/P116</f>
        <v>4.3039772727272725E-2</v>
      </c>
    </row>
    <row r="112" spans="11:17" x14ac:dyDescent="0.15">
      <c r="K112" s="61" t="s">
        <v>129</v>
      </c>
      <c r="L112" s="76">
        <f>地区別5歳毎!E47</f>
        <v>149</v>
      </c>
      <c r="M112" s="75">
        <f>L112/L116</f>
        <v>4.4095886356910328E-2</v>
      </c>
      <c r="N112" s="77">
        <f>地区別5歳毎!E48</f>
        <v>148</v>
      </c>
      <c r="O112" s="75">
        <f>N112/N116</f>
        <v>4.0426113083856872E-2</v>
      </c>
      <c r="P112" s="78">
        <f t="shared" si="3"/>
        <v>297</v>
      </c>
      <c r="Q112" s="75">
        <f>P112/P116</f>
        <v>4.2187500000000003E-2</v>
      </c>
    </row>
    <row r="113" spans="2:17" x14ac:dyDescent="0.15">
      <c r="K113" s="61" t="s">
        <v>130</v>
      </c>
      <c r="L113" s="76">
        <f>地区別5歳毎!D47</f>
        <v>149</v>
      </c>
      <c r="M113" s="75">
        <f>L113/L116</f>
        <v>4.4095886356910328E-2</v>
      </c>
      <c r="N113" s="77">
        <f>地区別5歳毎!D48</f>
        <v>134</v>
      </c>
      <c r="O113" s="75">
        <f>N113/N116</f>
        <v>3.6602021305654195E-2</v>
      </c>
      <c r="P113" s="78">
        <f t="shared" si="3"/>
        <v>283</v>
      </c>
      <c r="Q113" s="75">
        <f>P113/P116</f>
        <v>4.0198863636363637E-2</v>
      </c>
    </row>
    <row r="114" spans="2:17" x14ac:dyDescent="0.15">
      <c r="K114" s="61" t="s">
        <v>131</v>
      </c>
      <c r="L114" s="76">
        <f>地区別5歳毎!C47</f>
        <v>159</v>
      </c>
      <c r="M114" s="75">
        <f>L114/L116</f>
        <v>4.7055341817105655E-2</v>
      </c>
      <c r="N114" s="77">
        <f>地区別5歳毎!C48</f>
        <v>119</v>
      </c>
      <c r="O114" s="75">
        <f>N114/N116</f>
        <v>3.2504780114722756E-2</v>
      </c>
      <c r="P114" s="78">
        <f t="shared" si="3"/>
        <v>278</v>
      </c>
      <c r="Q114" s="75">
        <f>P114/P116</f>
        <v>3.9488636363636365E-2</v>
      </c>
    </row>
    <row r="115" spans="2:17" x14ac:dyDescent="0.15">
      <c r="K115" s="61"/>
    </row>
    <row r="116" spans="2:17" x14ac:dyDescent="0.15">
      <c r="K116" s="61"/>
      <c r="L116" s="76">
        <f>SUM(L94:L114)</f>
        <v>3379</v>
      </c>
      <c r="M116" s="66"/>
      <c r="N116" s="77">
        <f>SUM(N94:N114)</f>
        <v>3661</v>
      </c>
      <c r="O116" s="66"/>
      <c r="P116" s="78">
        <f>SUM(P94:P114)</f>
        <v>7040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2</v>
      </c>
      <c r="M124" s="75">
        <f>L124/L146</f>
        <v>4.3318171973142733E-4</v>
      </c>
      <c r="N124" s="77">
        <f>地区別5歳毎!W63</f>
        <v>13</v>
      </c>
      <c r="O124" s="75">
        <f>N124/N146</f>
        <v>2.5809013301568394E-3</v>
      </c>
      <c r="P124" s="78">
        <f>L124+N124</f>
        <v>15</v>
      </c>
      <c r="Q124" s="75">
        <f>P124/P146</f>
        <v>1.5537600994406464E-3</v>
      </c>
    </row>
    <row r="125" spans="2:17" x14ac:dyDescent="0.15">
      <c r="K125" s="61" t="s">
        <v>112</v>
      </c>
      <c r="L125" s="76">
        <f>地区別5歳毎!V62</f>
        <v>13</v>
      </c>
      <c r="M125" s="75">
        <f>L125/L146</f>
        <v>2.8156811782542777E-3</v>
      </c>
      <c r="N125" s="77">
        <f>地区別5歳毎!V63</f>
        <v>71</v>
      </c>
      <c r="O125" s="75">
        <f>N125/N146</f>
        <v>1.4095691880087354E-2</v>
      </c>
      <c r="P125" s="78">
        <f t="shared" ref="P125:P144" si="4">L125+N125</f>
        <v>84</v>
      </c>
      <c r="Q125" s="75">
        <f>P125/P146</f>
        <v>8.7010565568676201E-3</v>
      </c>
    </row>
    <row r="126" spans="2:17" x14ac:dyDescent="0.15">
      <c r="K126" s="61" t="s">
        <v>113</v>
      </c>
      <c r="L126" s="76">
        <f>地区別5歳毎!U62</f>
        <v>55</v>
      </c>
      <c r="M126" s="75">
        <f>L126/L146</f>
        <v>1.1912497292614252E-2</v>
      </c>
      <c r="N126" s="77">
        <f>地区別5歳毎!U63</f>
        <v>170</v>
      </c>
      <c r="O126" s="75">
        <f>N126/N146</f>
        <v>3.3750248163589437E-2</v>
      </c>
      <c r="P126" s="78">
        <f t="shared" si="4"/>
        <v>225</v>
      </c>
      <c r="Q126" s="75">
        <f>P126/P146</f>
        <v>2.3306401491609695E-2</v>
      </c>
    </row>
    <row r="127" spans="2:17" x14ac:dyDescent="0.15">
      <c r="K127" s="61" t="s">
        <v>114</v>
      </c>
      <c r="L127" s="76">
        <f>地区別5歳毎!T62</f>
        <v>166</v>
      </c>
      <c r="M127" s="75">
        <f>L127/L146</f>
        <v>3.5954082737708469E-2</v>
      </c>
      <c r="N127" s="77">
        <f>地区別5歳毎!T63</f>
        <v>258</v>
      </c>
      <c r="O127" s="75">
        <f>N127/N146</f>
        <v>5.1220964860035738E-2</v>
      </c>
      <c r="P127" s="78">
        <f t="shared" si="4"/>
        <v>424</v>
      </c>
      <c r="Q127" s="75">
        <f>P127/P146</f>
        <v>4.3919618810855605E-2</v>
      </c>
    </row>
    <row r="128" spans="2:17" x14ac:dyDescent="0.15">
      <c r="K128" s="61" t="s">
        <v>115</v>
      </c>
      <c r="L128" s="76">
        <f>地区別5歳毎!S62</f>
        <v>184</v>
      </c>
      <c r="M128" s="75">
        <f>L128/L146</f>
        <v>3.9852718215291315E-2</v>
      </c>
      <c r="N128" s="77">
        <f>地区別5歳毎!S63</f>
        <v>326</v>
      </c>
      <c r="O128" s="75">
        <f>N128/N146</f>
        <v>6.4721064125471517E-2</v>
      </c>
      <c r="P128" s="78">
        <f t="shared" si="4"/>
        <v>510</v>
      </c>
      <c r="Q128" s="75">
        <f>P128/P146</f>
        <v>5.2827843380981974E-2</v>
      </c>
    </row>
    <row r="129" spans="11:17" x14ac:dyDescent="0.15">
      <c r="K129" s="61" t="s">
        <v>116</v>
      </c>
      <c r="L129" s="76">
        <f>地区別5歳毎!R62</f>
        <v>249</v>
      </c>
      <c r="M129" s="75">
        <f>L129/L146</f>
        <v>5.39311241065627E-2</v>
      </c>
      <c r="N129" s="77">
        <f>地区別5歳毎!R63</f>
        <v>296</v>
      </c>
      <c r="O129" s="75">
        <f>N129/N146</f>
        <v>5.8765137978955731E-2</v>
      </c>
      <c r="P129" s="78">
        <f t="shared" si="4"/>
        <v>545</v>
      </c>
      <c r="Q129" s="75">
        <f>P129/P146</f>
        <v>5.645328361301015E-2</v>
      </c>
    </row>
    <row r="130" spans="11:17" x14ac:dyDescent="0.15">
      <c r="K130" s="61" t="s">
        <v>117</v>
      </c>
      <c r="L130" s="76">
        <f>地区別5歳毎!Q62</f>
        <v>410</v>
      </c>
      <c r="M130" s="75">
        <f>L130/L146</f>
        <v>8.8802252544942603E-2</v>
      </c>
      <c r="N130" s="77">
        <f>地区別5歳毎!Q63</f>
        <v>430</v>
      </c>
      <c r="O130" s="75">
        <f>N130/N146</f>
        <v>8.5368274766726232E-2</v>
      </c>
      <c r="P130" s="78">
        <f t="shared" si="4"/>
        <v>840</v>
      </c>
      <c r="Q130" s="75">
        <f>P130/P146</f>
        <v>8.7010565568676201E-2</v>
      </c>
    </row>
    <row r="131" spans="11:17" x14ac:dyDescent="0.15">
      <c r="K131" s="61" t="s">
        <v>118</v>
      </c>
      <c r="L131" s="76">
        <f>地区別5歳毎!P62</f>
        <v>425</v>
      </c>
      <c r="M131" s="75">
        <f>L131/L146</f>
        <v>9.2051115442928308E-2</v>
      </c>
      <c r="N131" s="77">
        <f>地区別5歳毎!P63</f>
        <v>396</v>
      </c>
      <c r="O131" s="75">
        <f>N131/N146</f>
        <v>7.8618225134008332E-2</v>
      </c>
      <c r="P131" s="78">
        <f t="shared" si="4"/>
        <v>821</v>
      </c>
      <c r="Q131" s="75">
        <f>P131/P146</f>
        <v>8.5042469442718038E-2</v>
      </c>
    </row>
    <row r="132" spans="11:17" x14ac:dyDescent="0.15">
      <c r="K132" s="61" t="s">
        <v>119</v>
      </c>
      <c r="L132" s="76">
        <f>地区別5歳毎!O62</f>
        <v>384</v>
      </c>
      <c r="M132" s="75">
        <f>L132/L146</f>
        <v>8.3170890188434043E-2</v>
      </c>
      <c r="N132" s="77">
        <f>地区別5歳毎!O63</f>
        <v>428</v>
      </c>
      <c r="O132" s="75">
        <f>N132/N146</f>
        <v>8.4971213023625175E-2</v>
      </c>
      <c r="P132" s="78">
        <f t="shared" si="4"/>
        <v>812</v>
      </c>
      <c r="Q132" s="75">
        <f>P132/P146</f>
        <v>8.4110213383053661E-2</v>
      </c>
    </row>
    <row r="133" spans="11:17" x14ac:dyDescent="0.15">
      <c r="K133" s="61" t="s">
        <v>120</v>
      </c>
      <c r="L133" s="76">
        <f>地区別5歳毎!N62</f>
        <v>331</v>
      </c>
      <c r="M133" s="75">
        <f>L133/L146</f>
        <v>7.1691574615551229E-2</v>
      </c>
      <c r="N133" s="77">
        <f>地区別5歳毎!N63</f>
        <v>342</v>
      </c>
      <c r="O133" s="75">
        <f>N133/N146</f>
        <v>6.7897558070279931E-2</v>
      </c>
      <c r="P133" s="78">
        <f t="shared" si="4"/>
        <v>673</v>
      </c>
      <c r="Q133" s="75">
        <f>P133/P146</f>
        <v>6.9712036461570329E-2</v>
      </c>
    </row>
    <row r="134" spans="11:17" x14ac:dyDescent="0.15">
      <c r="K134" s="61" t="s">
        <v>121</v>
      </c>
      <c r="L134" s="76">
        <f>地区別5歳毎!M62</f>
        <v>273</v>
      </c>
      <c r="M134" s="75">
        <f>L134/L146</f>
        <v>5.9129304743339828E-2</v>
      </c>
      <c r="N134" s="77">
        <f>地区別5歳毎!M63</f>
        <v>282</v>
      </c>
      <c r="O134" s="75">
        <f>N134/N146</f>
        <v>5.598570577724836E-2</v>
      </c>
      <c r="P134" s="78">
        <f t="shared" si="4"/>
        <v>555</v>
      </c>
      <c r="Q134" s="75">
        <f>P134/P146</f>
        <v>5.7489123679303915E-2</v>
      </c>
    </row>
    <row r="135" spans="11:17" x14ac:dyDescent="0.15">
      <c r="K135" s="61" t="s">
        <v>122</v>
      </c>
      <c r="L135" s="76">
        <f>地区別5歳毎!L62</f>
        <v>306</v>
      </c>
      <c r="M135" s="75">
        <f>L135/L146</f>
        <v>6.6276803118908378E-2</v>
      </c>
      <c r="N135" s="77">
        <f>地区別5歳毎!L63</f>
        <v>306</v>
      </c>
      <c r="O135" s="75">
        <f>N135/N146</f>
        <v>6.0750446694460988E-2</v>
      </c>
      <c r="P135" s="78">
        <f t="shared" si="4"/>
        <v>612</v>
      </c>
      <c r="Q135" s="75">
        <f>P135/P146</f>
        <v>6.3393412057178369E-2</v>
      </c>
    </row>
    <row r="136" spans="11:17" x14ac:dyDescent="0.15">
      <c r="K136" s="61" t="s">
        <v>123</v>
      </c>
      <c r="L136" s="76">
        <f>地区別5歳毎!K62</f>
        <v>288</v>
      </c>
      <c r="M136" s="75">
        <f>L136/L146</f>
        <v>6.2378167641325533E-2</v>
      </c>
      <c r="N136" s="77">
        <f>地区別5歳毎!K63</f>
        <v>263</v>
      </c>
      <c r="O136" s="75">
        <f>N136/N146</f>
        <v>5.2213619217788367E-2</v>
      </c>
      <c r="P136" s="78">
        <f t="shared" si="4"/>
        <v>551</v>
      </c>
      <c r="Q136" s="75">
        <f>P136/P146</f>
        <v>5.707478765278641E-2</v>
      </c>
    </row>
    <row r="137" spans="11:17" x14ac:dyDescent="0.15">
      <c r="K137" s="61" t="s">
        <v>124</v>
      </c>
      <c r="L137" s="76">
        <f>地区別5歳毎!J62</f>
        <v>215</v>
      </c>
      <c r="M137" s="75">
        <f>L137/L146</f>
        <v>4.656703487112844E-2</v>
      </c>
      <c r="N137" s="77">
        <f>地区別5歳毎!J63</f>
        <v>223</v>
      </c>
      <c r="O137" s="75">
        <f>N137/N146</f>
        <v>4.4272384355767323E-2</v>
      </c>
      <c r="P137" s="78">
        <f t="shared" si="4"/>
        <v>438</v>
      </c>
      <c r="Q137" s="75">
        <f>P137/P146</f>
        <v>4.5369794903666875E-2</v>
      </c>
    </row>
    <row r="138" spans="11:17" x14ac:dyDescent="0.15">
      <c r="K138" s="61" t="s">
        <v>125</v>
      </c>
      <c r="L138" s="76">
        <f>地区別5歳毎!I62</f>
        <v>179</v>
      </c>
      <c r="M138" s="75">
        <f>L138/L146</f>
        <v>3.8769763915962749E-2</v>
      </c>
      <c r="N138" s="77">
        <f>地区別5歳毎!I63</f>
        <v>191</v>
      </c>
      <c r="O138" s="75">
        <f>N138/N146</f>
        <v>3.7919396466150487E-2</v>
      </c>
      <c r="P138" s="78">
        <f t="shared" si="4"/>
        <v>370</v>
      </c>
      <c r="Q138" s="75">
        <f>P138/P146</f>
        <v>3.8326082452869274E-2</v>
      </c>
    </row>
    <row r="139" spans="11:17" x14ac:dyDescent="0.15">
      <c r="K139" s="61" t="s">
        <v>126</v>
      </c>
      <c r="L139" s="76">
        <f>地区別5歳毎!H62</f>
        <v>191</v>
      </c>
      <c r="M139" s="75">
        <f>L139/L146</f>
        <v>4.1368854234351313E-2</v>
      </c>
      <c r="N139" s="77">
        <f>地区別5歳毎!H63</f>
        <v>190</v>
      </c>
      <c r="O139" s="75">
        <f>N139/N146</f>
        <v>3.7720865594599959E-2</v>
      </c>
      <c r="P139" s="78">
        <f t="shared" si="4"/>
        <v>381</v>
      </c>
      <c r="Q139" s="75">
        <f>P139/P146</f>
        <v>3.9465506525792421E-2</v>
      </c>
    </row>
    <row r="140" spans="11:17" x14ac:dyDescent="0.15">
      <c r="K140" s="61" t="s">
        <v>127</v>
      </c>
      <c r="L140" s="76">
        <f>地区別5歳毎!G62</f>
        <v>160</v>
      </c>
      <c r="M140" s="75">
        <f>L140/L146</f>
        <v>3.4654537578514187E-2</v>
      </c>
      <c r="N140" s="77">
        <f>地区別5歳毎!G63</f>
        <v>173</v>
      </c>
      <c r="O140" s="75">
        <f>N140/N146</f>
        <v>3.4345840778241016E-2</v>
      </c>
      <c r="P140" s="78">
        <f t="shared" si="4"/>
        <v>333</v>
      </c>
      <c r="Q140" s="75">
        <f>P140/P146</f>
        <v>3.449347420758235E-2</v>
      </c>
    </row>
    <row r="141" spans="11:17" x14ac:dyDescent="0.15">
      <c r="K141" s="61" t="s">
        <v>128</v>
      </c>
      <c r="L141" s="76">
        <f>地区別5歳毎!F62</f>
        <v>217</v>
      </c>
      <c r="M141" s="75">
        <f>L141/L146</f>
        <v>4.7000216590859865E-2</v>
      </c>
      <c r="N141" s="77">
        <f>地区別5歳毎!F63</f>
        <v>162</v>
      </c>
      <c r="O141" s="75">
        <f>N141/N146</f>
        <v>3.216200119118523E-2</v>
      </c>
      <c r="P141" s="78">
        <f t="shared" si="4"/>
        <v>379</v>
      </c>
      <c r="Q141" s="75">
        <f>P141/P146</f>
        <v>3.9258338512533665E-2</v>
      </c>
    </row>
    <row r="142" spans="11:17" x14ac:dyDescent="0.15">
      <c r="K142" s="61" t="s">
        <v>129</v>
      </c>
      <c r="L142" s="76">
        <f>地区別5歳毎!E62</f>
        <v>220</v>
      </c>
      <c r="M142" s="75">
        <f>L142/L146</f>
        <v>4.7649989170457006E-2</v>
      </c>
      <c r="N142" s="77">
        <f>地区別5歳毎!E63</f>
        <v>198</v>
      </c>
      <c r="O142" s="75">
        <f>N142/N146</f>
        <v>3.9309112567004166E-2</v>
      </c>
      <c r="P142" s="78">
        <f t="shared" si="4"/>
        <v>418</v>
      </c>
      <c r="Q142" s="75">
        <f>P142/P146</f>
        <v>4.3298114771079345E-2</v>
      </c>
    </row>
    <row r="143" spans="11:17" x14ac:dyDescent="0.15">
      <c r="K143" s="61" t="s">
        <v>130</v>
      </c>
      <c r="L143" s="76">
        <f>地区別5歳毎!D62</f>
        <v>195</v>
      </c>
      <c r="M143" s="75">
        <f>L143/L146</f>
        <v>4.2235217673814163E-2</v>
      </c>
      <c r="N143" s="77">
        <f>地区別5歳毎!D63</f>
        <v>167</v>
      </c>
      <c r="O143" s="75">
        <f>N143/N146</f>
        <v>3.3154655548937859E-2</v>
      </c>
      <c r="P143" s="78">
        <f t="shared" si="4"/>
        <v>362</v>
      </c>
      <c r="Q143" s="75">
        <f>P143/P146</f>
        <v>3.7497410399834265E-2</v>
      </c>
    </row>
    <row r="144" spans="11:17" x14ac:dyDescent="0.15">
      <c r="K144" s="61" t="s">
        <v>131</v>
      </c>
      <c r="L144" s="76">
        <f>地区別5歳毎!C62</f>
        <v>154</v>
      </c>
      <c r="M144" s="75">
        <f>L144/L146</f>
        <v>3.3354992419319905E-2</v>
      </c>
      <c r="N144" s="77">
        <f>地区別5歳毎!C63</f>
        <v>152</v>
      </c>
      <c r="O144" s="75">
        <f>N144/N146</f>
        <v>3.0176692475679969E-2</v>
      </c>
      <c r="P144" s="78">
        <f t="shared" si="4"/>
        <v>306</v>
      </c>
      <c r="Q144" s="75">
        <f>P144/P146</f>
        <v>3.1696706028589185E-2</v>
      </c>
    </row>
    <row r="145" spans="2:17" x14ac:dyDescent="0.15">
      <c r="K145" s="61"/>
    </row>
    <row r="146" spans="2:17" x14ac:dyDescent="0.15">
      <c r="K146" s="61"/>
      <c r="L146" s="76">
        <f>SUM(L124:L144)</f>
        <v>4617</v>
      </c>
      <c r="M146" s="66"/>
      <c r="N146" s="77">
        <f>SUM(N124:N144)</f>
        <v>5037</v>
      </c>
      <c r="O146" s="66"/>
      <c r="P146" s="78">
        <f>SUM(P124:P144)</f>
        <v>9654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4</v>
      </c>
      <c r="O154" s="75">
        <f>N154/N176</f>
        <v>1.5128593040847202E-3</v>
      </c>
      <c r="P154" s="78">
        <f>L154+N154</f>
        <v>4</v>
      </c>
      <c r="Q154" s="75">
        <f>P154/P176</f>
        <v>8.2678792889623808E-4</v>
      </c>
    </row>
    <row r="155" spans="2:17" x14ac:dyDescent="0.15">
      <c r="K155" s="61" t="s">
        <v>112</v>
      </c>
      <c r="L155" s="76">
        <f>地区別5歳毎!V65</f>
        <v>6</v>
      </c>
      <c r="M155" s="75">
        <f>L155/L176</f>
        <v>2.7347310847766638E-3</v>
      </c>
      <c r="N155" s="77">
        <f>地区別5歳毎!V66</f>
        <v>38</v>
      </c>
      <c r="O155" s="75">
        <f>N155/N176</f>
        <v>1.4372163388804841E-2</v>
      </c>
      <c r="P155" s="78">
        <f t="shared" ref="P155:P174" si="5">L155+N155</f>
        <v>44</v>
      </c>
      <c r="Q155" s="75">
        <f>P155/P176</f>
        <v>9.094667217858619E-3</v>
      </c>
    </row>
    <row r="156" spans="2:17" x14ac:dyDescent="0.15">
      <c r="K156" s="61" t="s">
        <v>113</v>
      </c>
      <c r="L156" s="76">
        <f>地区別5歳毎!U65</f>
        <v>26</v>
      </c>
      <c r="M156" s="75">
        <f>L156/L176</f>
        <v>1.1850501367365542E-2</v>
      </c>
      <c r="N156" s="77">
        <f>地区別5歳毎!U66</f>
        <v>118</v>
      </c>
      <c r="O156" s="75">
        <f>N156/N176</f>
        <v>4.4629349470499242E-2</v>
      </c>
      <c r="P156" s="78">
        <f t="shared" si="5"/>
        <v>144</v>
      </c>
      <c r="Q156" s="75">
        <f>P156/P176</f>
        <v>2.9764365440264572E-2</v>
      </c>
    </row>
    <row r="157" spans="2:17" x14ac:dyDescent="0.15">
      <c r="K157" s="61" t="s">
        <v>114</v>
      </c>
      <c r="L157" s="76">
        <f>地区別5歳毎!T65</f>
        <v>68</v>
      </c>
      <c r="M157" s="75">
        <f>L157/L176</f>
        <v>3.0993618960802188E-2</v>
      </c>
      <c r="N157" s="77">
        <f>地区別5歳毎!T66</f>
        <v>192</v>
      </c>
      <c r="O157" s="75">
        <f>N157/N176</f>
        <v>7.2617246596066568E-2</v>
      </c>
      <c r="P157" s="78">
        <f t="shared" si="5"/>
        <v>260</v>
      </c>
      <c r="Q157" s="75">
        <f>P157/P176</f>
        <v>5.3741215378255477E-2</v>
      </c>
    </row>
    <row r="158" spans="2:17" x14ac:dyDescent="0.15">
      <c r="K158" s="61" t="s">
        <v>115</v>
      </c>
      <c r="L158" s="76">
        <f>地区別5歳毎!S65</f>
        <v>99</v>
      </c>
      <c r="M158" s="75">
        <f>L158/L176</f>
        <v>4.5123062898814952E-2</v>
      </c>
      <c r="N158" s="77">
        <f>地区別5歳毎!S66</f>
        <v>156</v>
      </c>
      <c r="O158" s="75">
        <f>N158/N176</f>
        <v>5.9001512859304085E-2</v>
      </c>
      <c r="P158" s="78">
        <f t="shared" si="5"/>
        <v>255</v>
      </c>
      <c r="Q158" s="75">
        <f>P158/P176</f>
        <v>5.2707730467135179E-2</v>
      </c>
    </row>
    <row r="159" spans="2:17" x14ac:dyDescent="0.15">
      <c r="K159" s="61" t="s">
        <v>116</v>
      </c>
      <c r="L159" s="76">
        <f>地区別5歳毎!R65</f>
        <v>95</v>
      </c>
      <c r="M159" s="75">
        <f>L159/L176</f>
        <v>4.3299908842297175E-2</v>
      </c>
      <c r="N159" s="77">
        <f>地区別5歳毎!R66</f>
        <v>148</v>
      </c>
      <c r="O159" s="75">
        <f>N159/N176</f>
        <v>5.5975794251134643E-2</v>
      </c>
      <c r="P159" s="78">
        <f t="shared" si="5"/>
        <v>243</v>
      </c>
      <c r="Q159" s="75">
        <f>P159/P176</f>
        <v>5.0227366680446466E-2</v>
      </c>
    </row>
    <row r="160" spans="2:17" x14ac:dyDescent="0.15">
      <c r="K160" s="61" t="s">
        <v>117</v>
      </c>
      <c r="L160" s="76">
        <f>地区別5歳毎!Q65</f>
        <v>205</v>
      </c>
      <c r="M160" s="75">
        <f>L160/L176</f>
        <v>9.3436645396536011E-2</v>
      </c>
      <c r="N160" s="77">
        <f>地区別5歳毎!Q66</f>
        <v>233</v>
      </c>
      <c r="O160" s="75">
        <f>N160/N176</f>
        <v>8.8124054462934948E-2</v>
      </c>
      <c r="P160" s="78">
        <f t="shared" si="5"/>
        <v>438</v>
      </c>
      <c r="Q160" s="75">
        <f>P160/P176</f>
        <v>9.0533278214138077E-2</v>
      </c>
    </row>
    <row r="161" spans="11:17" x14ac:dyDescent="0.15">
      <c r="K161" s="61" t="s">
        <v>118</v>
      </c>
      <c r="L161" s="76">
        <f>地区別5歳毎!P65</f>
        <v>231</v>
      </c>
      <c r="M161" s="75">
        <f>L161/L176</f>
        <v>0.10528714676390155</v>
      </c>
      <c r="N161" s="77">
        <f>地区別5歳毎!P66</f>
        <v>257</v>
      </c>
      <c r="O161" s="75">
        <f>N161/N176</f>
        <v>9.7201210287443274E-2</v>
      </c>
      <c r="P161" s="78">
        <f t="shared" si="5"/>
        <v>488</v>
      </c>
      <c r="Q161" s="75">
        <f>P161/P176</f>
        <v>0.10086812732534105</v>
      </c>
    </row>
    <row r="162" spans="11:17" x14ac:dyDescent="0.15">
      <c r="K162" s="61" t="s">
        <v>119</v>
      </c>
      <c r="L162" s="76">
        <f>地区別5歳毎!O65</f>
        <v>240</v>
      </c>
      <c r="M162" s="75">
        <f>L162/L176</f>
        <v>0.10938924339106655</v>
      </c>
      <c r="N162" s="77">
        <f>地区別5歳毎!O66</f>
        <v>244</v>
      </c>
      <c r="O162" s="75">
        <f>N162/N176</f>
        <v>9.2284417549167927E-2</v>
      </c>
      <c r="P162" s="78">
        <f t="shared" si="5"/>
        <v>484</v>
      </c>
      <c r="Q162" s="75">
        <f>P162/P176</f>
        <v>0.10004133939644481</v>
      </c>
    </row>
    <row r="163" spans="11:17" x14ac:dyDescent="0.15">
      <c r="K163" s="61" t="s">
        <v>120</v>
      </c>
      <c r="L163" s="76">
        <f>地区別5歳毎!N65</f>
        <v>197</v>
      </c>
      <c r="M163" s="75">
        <f>L163/L176</f>
        <v>8.9790337283500457E-2</v>
      </c>
      <c r="N163" s="77">
        <f>地区別5歳毎!N66</f>
        <v>221</v>
      </c>
      <c r="O163" s="75">
        <f>N163/N176</f>
        <v>8.3585476550680785E-2</v>
      </c>
      <c r="P163" s="78">
        <f t="shared" si="5"/>
        <v>418</v>
      </c>
      <c r="Q163" s="75">
        <f>P163/P176</f>
        <v>8.6399338569656883E-2</v>
      </c>
    </row>
    <row r="164" spans="11:17" x14ac:dyDescent="0.15">
      <c r="K164" s="61" t="s">
        <v>121</v>
      </c>
      <c r="L164" s="76">
        <f>地区別5歳毎!M65</f>
        <v>127</v>
      </c>
      <c r="M164" s="75">
        <f>L164/L176</f>
        <v>5.7885141294439377E-2</v>
      </c>
      <c r="N164" s="77">
        <f>地区別5歳毎!M66</f>
        <v>157</v>
      </c>
      <c r="O164" s="75">
        <f>N164/N176</f>
        <v>5.9379727685325262E-2</v>
      </c>
      <c r="P164" s="78">
        <f t="shared" si="5"/>
        <v>284</v>
      </c>
      <c r="Q164" s="75">
        <f>P164/P176</f>
        <v>5.8701942951632904E-2</v>
      </c>
    </row>
    <row r="165" spans="11:17" x14ac:dyDescent="0.15">
      <c r="K165" s="61" t="s">
        <v>122</v>
      </c>
      <c r="L165" s="76">
        <f>地区別5歳毎!L65</f>
        <v>132</v>
      </c>
      <c r="M165" s="75">
        <f>L165/L176</f>
        <v>6.01640838650866E-2</v>
      </c>
      <c r="N165" s="77">
        <f>地区別5歳毎!L66</f>
        <v>150</v>
      </c>
      <c r="O165" s="75">
        <f>N165/N176</f>
        <v>5.6732223903177004E-2</v>
      </c>
      <c r="P165" s="78">
        <f t="shared" si="5"/>
        <v>282</v>
      </c>
      <c r="Q165" s="75">
        <f>P165/P176</f>
        <v>5.8288548987184788E-2</v>
      </c>
    </row>
    <row r="166" spans="11:17" x14ac:dyDescent="0.15">
      <c r="K166" s="61" t="s">
        <v>123</v>
      </c>
      <c r="L166" s="76">
        <f>地区別5歳毎!K65</f>
        <v>113</v>
      </c>
      <c r="M166" s="75">
        <f>L166/L176</f>
        <v>5.1504102096627168E-2</v>
      </c>
      <c r="N166" s="77">
        <f>地区別5歳毎!K66</f>
        <v>105</v>
      </c>
      <c r="O166" s="75">
        <f>N166/N176</f>
        <v>3.9712556732223903E-2</v>
      </c>
      <c r="P166" s="78">
        <f t="shared" si="5"/>
        <v>218</v>
      </c>
      <c r="Q166" s="75">
        <f>P166/P176</f>
        <v>4.505994212484498E-2</v>
      </c>
    </row>
    <row r="167" spans="11:17" x14ac:dyDescent="0.15">
      <c r="K167" s="61" t="s">
        <v>124</v>
      </c>
      <c r="L167" s="76">
        <f>地区別5歳毎!J65</f>
        <v>91</v>
      </c>
      <c r="M167" s="75">
        <f>L167/L176</f>
        <v>4.1476754785779398E-2</v>
      </c>
      <c r="N167" s="77">
        <f>地区別5歳毎!J66</f>
        <v>87</v>
      </c>
      <c r="O167" s="75">
        <f>N167/N176</f>
        <v>3.2904689863842665E-2</v>
      </c>
      <c r="P167" s="78">
        <f t="shared" si="5"/>
        <v>178</v>
      </c>
      <c r="Q167" s="75">
        <f>P167/P176</f>
        <v>3.6792062835882593E-2</v>
      </c>
    </row>
    <row r="168" spans="11:17" x14ac:dyDescent="0.15">
      <c r="K168" s="61" t="s">
        <v>125</v>
      </c>
      <c r="L168" s="76">
        <f>地区別5歳毎!I65</f>
        <v>86</v>
      </c>
      <c r="M168" s="75">
        <f>L168/L176</f>
        <v>3.9197812215132181E-2</v>
      </c>
      <c r="N168" s="77">
        <f>地区別5歳毎!I66</f>
        <v>84</v>
      </c>
      <c r="O168" s="75">
        <f>N168/N176</f>
        <v>3.1770045385779121E-2</v>
      </c>
      <c r="P168" s="78">
        <f t="shared" si="5"/>
        <v>170</v>
      </c>
      <c r="Q168" s="75">
        <f>P168/P176</f>
        <v>3.5138486978090119E-2</v>
      </c>
    </row>
    <row r="169" spans="11:17" x14ac:dyDescent="0.15">
      <c r="K169" s="61" t="s">
        <v>126</v>
      </c>
      <c r="L169" s="76">
        <f>地区別5歳毎!H65</f>
        <v>67</v>
      </c>
      <c r="M169" s="75">
        <f>L169/L176</f>
        <v>3.0537830446672742E-2</v>
      </c>
      <c r="N169" s="77">
        <f>地区別5歳毎!H66</f>
        <v>75</v>
      </c>
      <c r="O169" s="75">
        <f>N169/N176</f>
        <v>2.8366111951588502E-2</v>
      </c>
      <c r="P169" s="78">
        <f t="shared" si="5"/>
        <v>142</v>
      </c>
      <c r="Q169" s="75">
        <f>P169/P176</f>
        <v>2.9350971475816452E-2</v>
      </c>
    </row>
    <row r="170" spans="11:17" x14ac:dyDescent="0.15">
      <c r="K170" s="61" t="s">
        <v>127</v>
      </c>
      <c r="L170" s="76">
        <f>地区別5歳毎!G65</f>
        <v>92</v>
      </c>
      <c r="M170" s="75">
        <f>L170/L176</f>
        <v>4.1932543299908843E-2</v>
      </c>
      <c r="N170" s="77">
        <f>地区別5歳毎!G66</f>
        <v>85</v>
      </c>
      <c r="O170" s="75">
        <f>N170/N176</f>
        <v>3.2148260211800304E-2</v>
      </c>
      <c r="P170" s="78">
        <f t="shared" si="5"/>
        <v>177</v>
      </c>
      <c r="Q170" s="75">
        <f>P170/P176</f>
        <v>3.6585365853658534E-2</v>
      </c>
    </row>
    <row r="171" spans="11:17" x14ac:dyDescent="0.15">
      <c r="K171" s="61" t="s">
        <v>128</v>
      </c>
      <c r="L171" s="76">
        <f>地区別5歳毎!F65</f>
        <v>105</v>
      </c>
      <c r="M171" s="75">
        <f>L171/L176</f>
        <v>4.7857793983591614E-2</v>
      </c>
      <c r="N171" s="77">
        <f>地区別5歳毎!F66</f>
        <v>80</v>
      </c>
      <c r="O171" s="75">
        <f>N171/N176</f>
        <v>3.0257186081694403E-2</v>
      </c>
      <c r="P171" s="78">
        <f t="shared" si="5"/>
        <v>185</v>
      </c>
      <c r="Q171" s="75">
        <f>P171/P176</f>
        <v>3.8238941711451015E-2</v>
      </c>
    </row>
    <row r="172" spans="11:17" x14ac:dyDescent="0.15">
      <c r="K172" s="61" t="s">
        <v>129</v>
      </c>
      <c r="L172" s="76">
        <f>地区別5歳毎!E65</f>
        <v>87</v>
      </c>
      <c r="M172" s="75">
        <f>L172/L176</f>
        <v>3.965360072926162E-2</v>
      </c>
      <c r="N172" s="77">
        <f>地区別5歳毎!E66</f>
        <v>90</v>
      </c>
      <c r="O172" s="75">
        <f>N172/N176</f>
        <v>3.4039334341906202E-2</v>
      </c>
      <c r="P172" s="78">
        <f t="shared" si="5"/>
        <v>177</v>
      </c>
      <c r="Q172" s="75">
        <f>P172/P176</f>
        <v>3.6585365853658534E-2</v>
      </c>
    </row>
    <row r="173" spans="11:17" x14ac:dyDescent="0.15">
      <c r="K173" s="61" t="s">
        <v>130</v>
      </c>
      <c r="L173" s="76">
        <f>地区別5歳毎!D65</f>
        <v>69</v>
      </c>
      <c r="M173" s="75">
        <f>L173/L176</f>
        <v>3.1449407474931634E-2</v>
      </c>
      <c r="N173" s="77">
        <f>地区別5歳毎!D66</f>
        <v>65</v>
      </c>
      <c r="O173" s="75">
        <f>N173/N176</f>
        <v>2.4583963691376703E-2</v>
      </c>
      <c r="P173" s="78">
        <f t="shared" si="5"/>
        <v>134</v>
      </c>
      <c r="Q173" s="75">
        <f>P173/P176</f>
        <v>2.7697395618023975E-2</v>
      </c>
    </row>
    <row r="174" spans="11:17" x14ac:dyDescent="0.15">
      <c r="K174" s="61" t="s">
        <v>131</v>
      </c>
      <c r="L174" s="76">
        <f>地区別5歳毎!C65</f>
        <v>58</v>
      </c>
      <c r="M174" s="75">
        <f>L174/L176</f>
        <v>2.6435733819507749E-2</v>
      </c>
      <c r="N174" s="77">
        <f>地区別5歳毎!C66</f>
        <v>55</v>
      </c>
      <c r="O174" s="75">
        <f>N174/N176</f>
        <v>2.08018154311649E-2</v>
      </c>
      <c r="P174" s="78">
        <f t="shared" si="5"/>
        <v>113</v>
      </c>
      <c r="Q174" s="75">
        <f>P174/P176</f>
        <v>2.3356758991318727E-2</v>
      </c>
    </row>
    <row r="175" spans="11:17" x14ac:dyDescent="0.15">
      <c r="K175" s="61"/>
    </row>
    <row r="176" spans="11:17" x14ac:dyDescent="0.15">
      <c r="K176" s="61"/>
      <c r="L176" s="76">
        <f>SUM(L154:L174)</f>
        <v>2194</v>
      </c>
      <c r="M176" s="66"/>
      <c r="N176" s="77">
        <f>SUM(N154:N174)</f>
        <v>2644</v>
      </c>
      <c r="O176" s="66"/>
      <c r="P176" s="78">
        <f>SUM(P154:P174)</f>
        <v>4838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12</v>
      </c>
      <c r="M184" s="75">
        <f>L184/L206</f>
        <v>1.8752344043005377E-4</v>
      </c>
      <c r="N184" s="77">
        <f>地区別5歳毎!W69</f>
        <v>103</v>
      </c>
      <c r="O184" s="75">
        <f>N184/N206</f>
        <v>1.456530346739069E-3</v>
      </c>
      <c r="P184" s="78">
        <f>L184+N184</f>
        <v>115</v>
      </c>
      <c r="Q184" s="75">
        <f>P184/P206</f>
        <v>8.5369836980728685E-4</v>
      </c>
    </row>
    <row r="185" spans="2:17" x14ac:dyDescent="0.15">
      <c r="K185" s="61" t="s">
        <v>112</v>
      </c>
      <c r="L185" s="76">
        <f>地区別5歳毎!V68</f>
        <v>127</v>
      </c>
      <c r="M185" s="75">
        <f>L185/L206</f>
        <v>1.9846230778847356E-3</v>
      </c>
      <c r="N185" s="77">
        <f>地区別5歳毎!V69</f>
        <v>606</v>
      </c>
      <c r="O185" s="75">
        <f>N185/N206</f>
        <v>8.5694892245036479E-3</v>
      </c>
      <c r="P185" s="78">
        <f t="shared" ref="P185:P204" si="6">L185+N185</f>
        <v>733</v>
      </c>
      <c r="Q185" s="75">
        <f>P185/P206</f>
        <v>5.4413991745107934E-3</v>
      </c>
    </row>
    <row r="186" spans="2:17" x14ac:dyDescent="0.15">
      <c r="K186" s="61" t="s">
        <v>113</v>
      </c>
      <c r="L186" s="76">
        <f>地区別5歳毎!U68</f>
        <v>569</v>
      </c>
      <c r="M186" s="75">
        <f>L186/L206</f>
        <v>8.8917364670583823E-3</v>
      </c>
      <c r="N186" s="77">
        <f>地区別5歳毎!U69</f>
        <v>1662</v>
      </c>
      <c r="O186" s="75">
        <f>N186/N206</f>
        <v>2.3502460546410996E-2</v>
      </c>
      <c r="P186" s="78">
        <f t="shared" si="6"/>
        <v>2231</v>
      </c>
      <c r="Q186" s="75">
        <f>P186/P206</f>
        <v>1.6561748374261366E-2</v>
      </c>
    </row>
    <row r="187" spans="2:17" x14ac:dyDescent="0.15">
      <c r="K187" s="61" t="s">
        <v>114</v>
      </c>
      <c r="L187" s="76">
        <f>地区別5歳毎!T68</f>
        <v>1512</v>
      </c>
      <c r="M187" s="75">
        <f>L187/L206</f>
        <v>2.3627953494186775E-2</v>
      </c>
      <c r="N187" s="77">
        <f>地区別5歳毎!T69</f>
        <v>2925</v>
      </c>
      <c r="O187" s="75">
        <f>N187/N206</f>
        <v>4.1362633633124042E-2</v>
      </c>
      <c r="P187" s="78">
        <f t="shared" si="6"/>
        <v>4437</v>
      </c>
      <c r="Q187" s="75">
        <f>P187/P206</f>
        <v>3.2937910146390713E-2</v>
      </c>
    </row>
    <row r="188" spans="2:17" x14ac:dyDescent="0.15">
      <c r="K188" s="61" t="s">
        <v>115</v>
      </c>
      <c r="L188" s="76">
        <f>地区別5歳毎!S68</f>
        <v>2374</v>
      </c>
      <c r="M188" s="75">
        <f>L188/L206</f>
        <v>3.7098387298412298E-2</v>
      </c>
      <c r="N188" s="77">
        <f>地区別5歳毎!S69</f>
        <v>3545</v>
      </c>
      <c r="O188" s="75">
        <f>N188/N206</f>
        <v>5.0130097856213585E-2</v>
      </c>
      <c r="P188" s="78">
        <f t="shared" si="6"/>
        <v>5919</v>
      </c>
      <c r="Q188" s="75">
        <f>P188/P206</f>
        <v>4.393948392077679E-2</v>
      </c>
    </row>
    <row r="189" spans="2:17" x14ac:dyDescent="0.15">
      <c r="K189" s="61" t="s">
        <v>116</v>
      </c>
      <c r="L189" s="76">
        <f>地区別5歳毎!R68</f>
        <v>3046</v>
      </c>
      <c r="M189" s="75">
        <f>L189/L206</f>
        <v>4.7599699962495315E-2</v>
      </c>
      <c r="N189" s="77">
        <f>地区別5歳毎!R69</f>
        <v>3872</v>
      </c>
      <c r="O189" s="75">
        <f>N189/N206</f>
        <v>5.4754228180326943E-2</v>
      </c>
      <c r="P189" s="78">
        <f t="shared" si="6"/>
        <v>6918</v>
      </c>
      <c r="Q189" s="75">
        <f>P189/P206</f>
        <v>5.1355524541972265E-2</v>
      </c>
    </row>
    <row r="190" spans="2:17" x14ac:dyDescent="0.15">
      <c r="K190" s="61" t="s">
        <v>117</v>
      </c>
      <c r="L190" s="76">
        <f>地区別5歳毎!Q68</f>
        <v>4868</v>
      </c>
      <c r="M190" s="75">
        <f>L190/L206</f>
        <v>7.6072009001125138E-2</v>
      </c>
      <c r="N190" s="77">
        <f>地区別5歳毎!Q69</f>
        <v>5521</v>
      </c>
      <c r="O190" s="75">
        <f>N190/N206</f>
        <v>7.8072854799479605E-2</v>
      </c>
      <c r="P190" s="78">
        <f t="shared" si="6"/>
        <v>10389</v>
      </c>
      <c r="Q190" s="75">
        <f>P190/P206</f>
        <v>7.7122368381981762E-2</v>
      </c>
    </row>
    <row r="191" spans="2:17" x14ac:dyDescent="0.15">
      <c r="K191" s="61" t="s">
        <v>118</v>
      </c>
      <c r="L191" s="76">
        <f>地区別5歳毎!P68</f>
        <v>4985</v>
      </c>
      <c r="M191" s="75">
        <f>L191/L206</f>
        <v>7.7900362545318166E-2</v>
      </c>
      <c r="N191" s="77">
        <f>地区別5歳毎!P69</f>
        <v>5263</v>
      </c>
      <c r="O191" s="75">
        <f>N191/N206</f>
        <v>7.4424458396968152E-2</v>
      </c>
      <c r="P191" s="78">
        <f t="shared" si="6"/>
        <v>10248</v>
      </c>
      <c r="Q191" s="75">
        <f>P191/P206</f>
        <v>7.6075659945957178E-2</v>
      </c>
    </row>
    <row r="192" spans="2:17" x14ac:dyDescent="0.15">
      <c r="K192" s="61" t="s">
        <v>119</v>
      </c>
      <c r="L192" s="76">
        <f>地区別5歳毎!O68</f>
        <v>4490</v>
      </c>
      <c r="M192" s="75">
        <f>L192/L206</f>
        <v>7.0165020627578442E-2</v>
      </c>
      <c r="N192" s="77">
        <f>地区別5歳毎!O69</f>
        <v>4785</v>
      </c>
      <c r="O192" s="75">
        <f>N192/N206</f>
        <v>6.766502630239267E-2</v>
      </c>
      <c r="P192" s="78">
        <f t="shared" si="6"/>
        <v>9275</v>
      </c>
      <c r="Q192" s="75">
        <f>P192/P206</f>
        <v>6.8852629390979012E-2</v>
      </c>
    </row>
    <row r="193" spans="11:17" x14ac:dyDescent="0.15">
      <c r="K193" s="61" t="s">
        <v>120</v>
      </c>
      <c r="L193" s="76">
        <f>地区別5歳毎!N68</f>
        <v>4110</v>
      </c>
      <c r="M193" s="75">
        <f>L193/L206</f>
        <v>6.4226778347293415E-2</v>
      </c>
      <c r="N193" s="77">
        <f>地区別5歳毎!N69</f>
        <v>4639</v>
      </c>
      <c r="O193" s="75">
        <f>N193/N206</f>
        <v>6.560042988856836E-2</v>
      </c>
      <c r="P193" s="78">
        <f t="shared" si="6"/>
        <v>8749</v>
      </c>
      <c r="Q193" s="75">
        <f>P193/P206</f>
        <v>6.4947887282121336E-2</v>
      </c>
    </row>
    <row r="194" spans="11:17" x14ac:dyDescent="0.15">
      <c r="K194" s="61" t="s">
        <v>121</v>
      </c>
      <c r="L194" s="76">
        <f>地区別5歳毎!M68</f>
        <v>4137</v>
      </c>
      <c r="M194" s="75">
        <f>L194/L206</f>
        <v>6.4648706088261038E-2</v>
      </c>
      <c r="N194" s="77">
        <f>地区別5歳毎!M69</f>
        <v>4556</v>
      </c>
      <c r="O194" s="75">
        <f>N194/N206</f>
        <v>6.4426720968380563E-2</v>
      </c>
      <c r="P194" s="78">
        <f t="shared" si="6"/>
        <v>8693</v>
      </c>
      <c r="Q194" s="75">
        <f>P194/P206</f>
        <v>6.453217329334561E-2</v>
      </c>
    </row>
    <row r="195" spans="11:17" x14ac:dyDescent="0.15">
      <c r="K195" s="61" t="s">
        <v>122</v>
      </c>
      <c r="L195" s="76">
        <f>地区別5歳毎!L68</f>
        <v>4650</v>
      </c>
      <c r="M195" s="75">
        <f>L195/L206</f>
        <v>7.2665333166645835E-2</v>
      </c>
      <c r="N195" s="77">
        <f>地区別5歳毎!L69</f>
        <v>4788</v>
      </c>
      <c r="O195" s="75">
        <f>N195/N206</f>
        <v>6.7707449516375362E-2</v>
      </c>
      <c r="P195" s="78">
        <f t="shared" si="6"/>
        <v>9438</v>
      </c>
      <c r="Q195" s="75">
        <f>P195/P206</f>
        <v>7.0062654036879765E-2</v>
      </c>
    </row>
    <row r="196" spans="11:17" x14ac:dyDescent="0.15">
      <c r="K196" s="61" t="s">
        <v>123</v>
      </c>
      <c r="L196" s="76">
        <f>地区別5歳毎!K68</f>
        <v>4142</v>
      </c>
      <c r="M196" s="75">
        <f>L196/L206</f>
        <v>6.4726840855106882E-2</v>
      </c>
      <c r="N196" s="77">
        <f>地区別5歳毎!K69</f>
        <v>4251</v>
      </c>
      <c r="O196" s="75">
        <f>N196/N206</f>
        <v>6.0113694213473616E-2</v>
      </c>
      <c r="P196" s="78">
        <f t="shared" si="6"/>
        <v>8393</v>
      </c>
      <c r="Q196" s="75">
        <f>P196/P206</f>
        <v>6.2305134067761378E-2</v>
      </c>
    </row>
    <row r="197" spans="11:17" x14ac:dyDescent="0.15">
      <c r="K197" s="61" t="s">
        <v>124</v>
      </c>
      <c r="L197" s="76">
        <f>地区別5歳毎!J68</f>
        <v>3716</v>
      </c>
      <c r="M197" s="75">
        <f>L197/L206</f>
        <v>5.8069758719839978E-2</v>
      </c>
      <c r="N197" s="77">
        <f>地区別5歳毎!J69</f>
        <v>3772</v>
      </c>
      <c r="O197" s="75">
        <f>N197/N206</f>
        <v>5.3340121047570563E-2</v>
      </c>
      <c r="P197" s="78">
        <f t="shared" si="6"/>
        <v>7488</v>
      </c>
      <c r="Q197" s="75">
        <f>P197/P206</f>
        <v>5.5586899070582299E-2</v>
      </c>
    </row>
    <row r="198" spans="11:17" x14ac:dyDescent="0.15">
      <c r="K198" s="61" t="s">
        <v>125</v>
      </c>
      <c r="L198" s="76">
        <f>地区別5歳毎!I68</f>
        <v>3134</v>
      </c>
      <c r="M198" s="75">
        <f>L198/L206</f>
        <v>4.8974871858982374E-2</v>
      </c>
      <c r="N198" s="77">
        <f>地区別5歳毎!I69</f>
        <v>3152</v>
      </c>
      <c r="O198" s="75">
        <f>N198/N206</f>
        <v>4.457265682448102E-2</v>
      </c>
      <c r="P198" s="78">
        <f t="shared" si="6"/>
        <v>6286</v>
      </c>
      <c r="Q198" s="75">
        <f>P198/P206</f>
        <v>4.6663895240074832E-2</v>
      </c>
    </row>
    <row r="199" spans="11:17" x14ac:dyDescent="0.15">
      <c r="K199" s="61" t="s">
        <v>126</v>
      </c>
      <c r="L199" s="76">
        <f>地区別5歳毎!H68</f>
        <v>2718</v>
      </c>
      <c r="M199" s="75">
        <f>L199/L206</f>
        <v>4.2474059257407173E-2</v>
      </c>
      <c r="N199" s="77">
        <f>地区別5歳毎!H69</f>
        <v>2654</v>
      </c>
      <c r="O199" s="75">
        <f>N199/N206</f>
        <v>3.7530403303354262E-2</v>
      </c>
      <c r="P199" s="78">
        <f t="shared" si="6"/>
        <v>5372</v>
      </c>
      <c r="Q199" s="75">
        <f>P199/P206</f>
        <v>3.9878849066128215E-2</v>
      </c>
    </row>
    <row r="200" spans="11:17" x14ac:dyDescent="0.15">
      <c r="K200" s="61" t="s">
        <v>127</v>
      </c>
      <c r="L200" s="76">
        <f>地区別5歳毎!G68</f>
        <v>2657</v>
      </c>
      <c r="M200" s="75">
        <f>L200/L206</f>
        <v>4.1520815101887737E-2</v>
      </c>
      <c r="N200" s="77">
        <f>地区別5歳毎!G69</f>
        <v>2755</v>
      </c>
      <c r="O200" s="75">
        <f>N200/N206</f>
        <v>3.8958651507438206E-2</v>
      </c>
      <c r="P200" s="78">
        <f t="shared" si="6"/>
        <v>5412</v>
      </c>
      <c r="Q200" s="75">
        <f>P200/P206</f>
        <v>4.0175787629539446E-2</v>
      </c>
    </row>
    <row r="201" spans="11:17" x14ac:dyDescent="0.15">
      <c r="K201" s="61" t="s">
        <v>128</v>
      </c>
      <c r="L201" s="76">
        <f>地区別5歳毎!F68</f>
        <v>3367</v>
      </c>
      <c r="M201" s="75">
        <f>L201/L206</f>
        <v>5.2615951993999252E-2</v>
      </c>
      <c r="N201" s="77">
        <f>地区別5歳毎!F69</f>
        <v>3141</v>
      </c>
      <c r="O201" s="75">
        <f>N201/N206</f>
        <v>4.4417105039877822E-2</v>
      </c>
      <c r="P201" s="78">
        <f t="shared" si="6"/>
        <v>6508</v>
      </c>
      <c r="Q201" s="75">
        <f>P201/P206</f>
        <v>4.8311904267007155E-2</v>
      </c>
    </row>
    <row r="202" spans="11:17" x14ac:dyDescent="0.15">
      <c r="K202" s="61" t="s">
        <v>129</v>
      </c>
      <c r="L202" s="76">
        <f>地区別5歳毎!E68</f>
        <v>3374</v>
      </c>
      <c r="M202" s="75">
        <f>L202/L206</f>
        <v>5.2725340667583449E-2</v>
      </c>
      <c r="N202" s="77">
        <f>地区別5歳毎!E69</f>
        <v>3143</v>
      </c>
      <c r="O202" s="75">
        <f>N202/N206</f>
        <v>4.444538718253295E-2</v>
      </c>
      <c r="P202" s="78">
        <f t="shared" si="6"/>
        <v>6517</v>
      </c>
      <c r="Q202" s="75">
        <f>P202/P206</f>
        <v>4.8378715443774686E-2</v>
      </c>
    </row>
    <row r="203" spans="11:17" x14ac:dyDescent="0.15">
      <c r="K203" s="61" t="s">
        <v>130</v>
      </c>
      <c r="L203" s="76">
        <f>地区別5歳毎!D68</f>
        <v>3223</v>
      </c>
      <c r="M203" s="75">
        <f>L203/L206</f>
        <v>5.0365670708838607E-2</v>
      </c>
      <c r="N203" s="77">
        <f>地区別5歳毎!D69</f>
        <v>2953</v>
      </c>
      <c r="O203" s="75">
        <f>N203/N206</f>
        <v>4.1758583630295831E-2</v>
      </c>
      <c r="P203" s="78">
        <f t="shared" si="6"/>
        <v>6176</v>
      </c>
      <c r="Q203" s="75">
        <f>P203/P206</f>
        <v>4.5847314190693947E-2</v>
      </c>
    </row>
    <row r="204" spans="11:17" x14ac:dyDescent="0.15">
      <c r="K204" s="61" t="s">
        <v>131</v>
      </c>
      <c r="L204" s="76">
        <f>地区別5歳毎!C68</f>
        <v>2781</v>
      </c>
      <c r="M204" s="75">
        <f>L204/L206</f>
        <v>4.3458557319664956E-2</v>
      </c>
      <c r="N204" s="77">
        <f>地区別5歳毎!C69</f>
        <v>2630</v>
      </c>
      <c r="O204" s="75">
        <f>N204/N206</f>
        <v>3.719101759149273E-2</v>
      </c>
      <c r="P204" s="78">
        <f t="shared" si="6"/>
        <v>5411</v>
      </c>
      <c r="Q204" s="75">
        <f>P204/P206</f>
        <v>4.0168364165454169E-2</v>
      </c>
    </row>
    <row r="205" spans="11:17" x14ac:dyDescent="0.15">
      <c r="K205" s="61"/>
    </row>
    <row r="206" spans="11:17" x14ac:dyDescent="0.15">
      <c r="K206" s="61"/>
      <c r="L206" s="76">
        <f>SUM(L184:L204)</f>
        <v>63992</v>
      </c>
      <c r="M206" s="66"/>
      <c r="N206" s="77">
        <f>SUM(N184:N204)</f>
        <v>70716</v>
      </c>
      <c r="O206" s="66"/>
      <c r="P206" s="78">
        <f>SUM(P184:P204)</f>
        <v>134708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9</v>
      </c>
      <c r="M4" s="70">
        <f>L4/L26</f>
        <v>2.0539504313295905E-4</v>
      </c>
      <c r="N4" s="67">
        <f>地区別5歳毎!W24</f>
        <v>59</v>
      </c>
      <c r="O4" s="68">
        <f>N4/N26</f>
        <v>1.2198399735356752E-3</v>
      </c>
      <c r="P4" s="67">
        <f t="shared" ref="P4:P24" si="0">L4+N4</f>
        <v>68</v>
      </c>
      <c r="Q4" s="71">
        <f>P4/P26</f>
        <v>7.376471226338341E-4</v>
      </c>
      <c r="S4" s="61" t="s">
        <v>1</v>
      </c>
      <c r="T4" s="67">
        <f>SUM(L4:L4)</f>
        <v>9</v>
      </c>
      <c r="U4" s="70">
        <f>T4/L26</f>
        <v>2.0539504313295905E-4</v>
      </c>
      <c r="V4" s="67">
        <f>SUM(N4:N4)</f>
        <v>59</v>
      </c>
      <c r="W4" s="68">
        <f>V4/N26</f>
        <v>1.2198399735356752E-3</v>
      </c>
      <c r="X4" s="67">
        <f>SUM(P4:P4)</f>
        <v>68</v>
      </c>
      <c r="Y4" s="71">
        <f>X4/P26</f>
        <v>7.376471226338341E-4</v>
      </c>
    </row>
    <row r="5" spans="2:25" x14ac:dyDescent="0.15">
      <c r="K5" s="61" t="s">
        <v>112</v>
      </c>
      <c r="L5" s="67">
        <f>地区別5歳毎!V23</f>
        <v>83</v>
      </c>
      <c r="M5" s="70">
        <f>L5/L26</f>
        <v>1.8941987311150669E-3</v>
      </c>
      <c r="N5" s="67">
        <f>地区別5歳毎!V24</f>
        <v>359</v>
      </c>
      <c r="O5" s="68">
        <f>N5/N26</f>
        <v>7.4224161101577521E-3</v>
      </c>
      <c r="P5" s="67">
        <f t="shared" si="0"/>
        <v>442</v>
      </c>
      <c r="Q5" s="71">
        <f>P5/P26</f>
        <v>4.7947062971199217E-3</v>
      </c>
      <c r="S5" s="61" t="s">
        <v>137</v>
      </c>
      <c r="T5" s="67">
        <f>SUM(L4:L5)</f>
        <v>92</v>
      </c>
      <c r="U5" s="70">
        <f>T5/L26</f>
        <v>2.0995937742480258E-3</v>
      </c>
      <c r="V5" s="67">
        <f>SUM(N4:N5)</f>
        <v>418</v>
      </c>
      <c r="W5" s="68">
        <f>V5/N26</f>
        <v>8.6422560836934281E-3</v>
      </c>
      <c r="X5" s="67">
        <f>SUM(P4:P5)</f>
        <v>510</v>
      </c>
      <c r="Y5" s="71">
        <f>X5/P26</f>
        <v>5.5323534197537563E-3</v>
      </c>
    </row>
    <row r="6" spans="2:25" x14ac:dyDescent="0.15">
      <c r="K6" s="61" t="s">
        <v>113</v>
      </c>
      <c r="L6" s="67">
        <f>地区別5歳毎!U23</f>
        <v>360</v>
      </c>
      <c r="M6" s="70">
        <f>L6/L26</f>
        <v>8.2158017253183627E-3</v>
      </c>
      <c r="N6" s="67">
        <f>地区別5歳毎!U24</f>
        <v>982</v>
      </c>
      <c r="O6" s="68">
        <f>N6/N26</f>
        <v>2.0303099220542933E-2</v>
      </c>
      <c r="P6" s="67">
        <f t="shared" si="0"/>
        <v>1342</v>
      </c>
      <c r="Q6" s="71">
        <f>P6/P26</f>
        <v>1.4557682920214785E-2</v>
      </c>
      <c r="S6" s="61" t="s">
        <v>138</v>
      </c>
      <c r="T6" s="67">
        <f>SUM(L4:L6)</f>
        <v>452</v>
      </c>
      <c r="U6" s="70">
        <f>T6/L26</f>
        <v>1.0315395499566388E-2</v>
      </c>
      <c r="V6" s="67">
        <f>SUM(N4:N6)</f>
        <v>1400</v>
      </c>
      <c r="W6" s="68">
        <f>V6/N26</f>
        <v>2.8945355304236361E-2</v>
      </c>
      <c r="X6" s="67">
        <f>SUM(P4:P6)</f>
        <v>1852</v>
      </c>
      <c r="Y6" s="71">
        <f>X6/P26</f>
        <v>2.0090036339968542E-2</v>
      </c>
    </row>
    <row r="7" spans="2:25" x14ac:dyDescent="0.15">
      <c r="K7" s="61" t="s">
        <v>114</v>
      </c>
      <c r="L7" s="67">
        <f>地区別5歳毎!T23</f>
        <v>984</v>
      </c>
      <c r="M7" s="70">
        <f>L7/L26</f>
        <v>2.2456524715870192E-2</v>
      </c>
      <c r="N7" s="67">
        <f>地区別5歳毎!T24</f>
        <v>1835</v>
      </c>
      <c r="O7" s="68">
        <f>N7/N26</f>
        <v>3.793909070233837E-2</v>
      </c>
      <c r="P7" s="67">
        <f t="shared" si="0"/>
        <v>2819</v>
      </c>
      <c r="Q7" s="71">
        <f>P7/P26</f>
        <v>3.0579812333893799E-2</v>
      </c>
      <c r="S7" s="61" t="s">
        <v>139</v>
      </c>
      <c r="T7" s="67">
        <f>SUM(L4:L7)</f>
        <v>1436</v>
      </c>
      <c r="U7" s="70">
        <f>T7/L26</f>
        <v>3.2771920215436581E-2</v>
      </c>
      <c r="V7" s="67">
        <f>SUM(N4:N7)</f>
        <v>3235</v>
      </c>
      <c r="W7" s="68">
        <f>V7/N26</f>
        <v>6.6884446006574727E-2</v>
      </c>
      <c r="X7" s="67">
        <f>SUM(P4:P7)</f>
        <v>4671</v>
      </c>
      <c r="Y7" s="71">
        <f>X7/P26</f>
        <v>5.0669848673862344E-2</v>
      </c>
    </row>
    <row r="8" spans="2:25" x14ac:dyDescent="0.15">
      <c r="K8" s="61" t="s">
        <v>115</v>
      </c>
      <c r="L8" s="67">
        <f>地区別5歳毎!S23</f>
        <v>1591</v>
      </c>
      <c r="M8" s="70">
        <f>L8/L26</f>
        <v>3.6309279291615315E-2</v>
      </c>
      <c r="N8" s="67">
        <f>地区別5歳毎!S24</f>
        <v>2308</v>
      </c>
      <c r="O8" s="68">
        <f>N8/N26</f>
        <v>4.7718485744412516E-2</v>
      </c>
      <c r="P8" s="67">
        <f t="shared" si="0"/>
        <v>3899</v>
      </c>
      <c r="Q8" s="71">
        <f>P8/P26</f>
        <v>4.2295384281607638E-2</v>
      </c>
      <c r="S8" s="61" t="s">
        <v>140</v>
      </c>
      <c r="T8" s="67">
        <f>SUM(L4:L8)</f>
        <v>3027</v>
      </c>
      <c r="U8" s="70">
        <f>T8/L26</f>
        <v>6.9081199507051896E-2</v>
      </c>
      <c r="V8" s="67">
        <f>SUM(N4:N8)</f>
        <v>5543</v>
      </c>
      <c r="W8" s="68">
        <f>V8/N26</f>
        <v>0.11460293175098725</v>
      </c>
      <c r="X8" s="67">
        <f>SUM(P4:P8)</f>
        <v>8570</v>
      </c>
      <c r="Y8" s="71">
        <f>X8/P26</f>
        <v>9.2965232955469976E-2</v>
      </c>
    </row>
    <row r="9" spans="2:25" x14ac:dyDescent="0.15">
      <c r="K9" s="61" t="s">
        <v>116</v>
      </c>
      <c r="L9" s="67">
        <f>地区別5歳毎!R23</f>
        <v>2007</v>
      </c>
      <c r="M9" s="70">
        <f>L9/L26</f>
        <v>4.580309461864987E-2</v>
      </c>
      <c r="N9" s="67">
        <f>地区別5歳毎!R24</f>
        <v>2626</v>
      </c>
      <c r="O9" s="68">
        <f>N9/N26</f>
        <v>5.4293216449231914E-2</v>
      </c>
      <c r="P9" s="67">
        <f t="shared" si="0"/>
        <v>4633</v>
      </c>
      <c r="Q9" s="71">
        <f>P9/P26</f>
        <v>5.0257634105331669E-2</v>
      </c>
      <c r="S9" s="61" t="s">
        <v>141</v>
      </c>
      <c r="T9" s="67">
        <f>SUM(L4:L9)</f>
        <v>5034</v>
      </c>
      <c r="U9" s="70">
        <f>T9/L26</f>
        <v>0.11488429412570177</v>
      </c>
      <c r="V9" s="67">
        <f>SUM(N4:N9)</f>
        <v>8169</v>
      </c>
      <c r="W9" s="68">
        <f>V9/N26</f>
        <v>0.16889614820021917</v>
      </c>
      <c r="X9" s="67">
        <f>SUM(P4:P9)</f>
        <v>13203</v>
      </c>
      <c r="Y9" s="71">
        <f>X9/P26</f>
        <v>0.14322286706080165</v>
      </c>
    </row>
    <row r="10" spans="2:25" x14ac:dyDescent="0.15">
      <c r="K10" s="61" t="s">
        <v>117</v>
      </c>
      <c r="L10" s="67">
        <f>地区別5歳毎!Q23</f>
        <v>3011</v>
      </c>
      <c r="M10" s="70">
        <f>L10/L26</f>
        <v>6.8716052763704419E-2</v>
      </c>
      <c r="N10" s="67">
        <f>地区別5歳毎!Q24</f>
        <v>3553</v>
      </c>
      <c r="O10" s="68">
        <f>N10/N26</f>
        <v>7.3459176711394139E-2</v>
      </c>
      <c r="P10" s="67">
        <f t="shared" si="0"/>
        <v>6564</v>
      </c>
      <c r="Q10" s="71">
        <f>P10/P26</f>
        <v>7.1204642837771878E-2</v>
      </c>
      <c r="S10" s="61" t="s">
        <v>142</v>
      </c>
      <c r="T10" s="67">
        <f>SUM(L4:L10)</f>
        <v>8045</v>
      </c>
      <c r="U10" s="70">
        <f>T10/L26</f>
        <v>0.18360034688940619</v>
      </c>
      <c r="V10" s="67">
        <f>SUM(N4:N10)</f>
        <v>11722</v>
      </c>
      <c r="W10" s="68">
        <f>V10/N26</f>
        <v>0.2423553249116133</v>
      </c>
      <c r="X10" s="67">
        <f>SUM(P4:P10)</f>
        <v>19767</v>
      </c>
      <c r="Y10" s="71">
        <f>X10/P26</f>
        <v>0.21442750989857351</v>
      </c>
    </row>
    <row r="11" spans="2:25" x14ac:dyDescent="0.15">
      <c r="K11" s="61" t="s">
        <v>118</v>
      </c>
      <c r="L11" s="67">
        <f>地区別5歳毎!P23</f>
        <v>3101</v>
      </c>
      <c r="M11" s="70">
        <f>L11/L26</f>
        <v>7.0770003195034001E-2</v>
      </c>
      <c r="N11" s="67">
        <f>地区別5歳毎!P24</f>
        <v>3305</v>
      </c>
      <c r="O11" s="68">
        <f>N11/N26</f>
        <v>6.8331713771786554E-2</v>
      </c>
      <c r="P11" s="67">
        <f t="shared" si="0"/>
        <v>6406</v>
      </c>
      <c r="Q11" s="71">
        <f>P11/P26</f>
        <v>6.9490698052828551E-2</v>
      </c>
      <c r="S11" s="61" t="s">
        <v>143</v>
      </c>
      <c r="T11" s="67">
        <f>SUM(L4:L11)</f>
        <v>11146</v>
      </c>
      <c r="U11" s="70">
        <f>T11/L26</f>
        <v>0.2543703500844402</v>
      </c>
      <c r="V11" s="67">
        <f>SUM(N4:N11)</f>
        <v>15027</v>
      </c>
      <c r="W11" s="68">
        <f>V11/N26</f>
        <v>0.31068703868339986</v>
      </c>
      <c r="X11" s="67">
        <f>SUM(P4:P11)</f>
        <v>26173</v>
      </c>
      <c r="Y11" s="71">
        <f>X11/P26</f>
        <v>0.28391820795140205</v>
      </c>
    </row>
    <row r="12" spans="2:25" x14ac:dyDescent="0.15">
      <c r="K12" s="61" t="s">
        <v>119</v>
      </c>
      <c r="L12" s="67">
        <f>地区別5歳毎!O23</f>
        <v>2862</v>
      </c>
      <c r="M12" s="70">
        <f>L12/L26</f>
        <v>6.5315623716280982E-2</v>
      </c>
      <c r="N12" s="67">
        <f>地区別5歳毎!O24</f>
        <v>3057</v>
      </c>
      <c r="O12" s="68">
        <f>N12/N26</f>
        <v>6.3204250832178968E-2</v>
      </c>
      <c r="P12" s="67">
        <f t="shared" si="0"/>
        <v>5919</v>
      </c>
      <c r="Q12" s="71">
        <f>P12/P26</f>
        <v>6.4207842924553893E-2</v>
      </c>
      <c r="S12" s="61" t="s">
        <v>144</v>
      </c>
      <c r="T12" s="67">
        <f>SUM(L4:L12)</f>
        <v>14008</v>
      </c>
      <c r="U12" s="70">
        <f>T12/L26</f>
        <v>0.31968597380072117</v>
      </c>
      <c r="V12" s="67">
        <f>SUM(N4:N12)</f>
        <v>18084</v>
      </c>
      <c r="W12" s="68">
        <f>V12/N26</f>
        <v>0.37389128951557882</v>
      </c>
      <c r="X12" s="67">
        <f>SUM(P4:P12)</f>
        <v>32092</v>
      </c>
      <c r="Y12" s="71">
        <f>X12/P26</f>
        <v>0.34812605087595594</v>
      </c>
    </row>
    <row r="13" spans="2:25" x14ac:dyDescent="0.15">
      <c r="K13" s="61" t="s">
        <v>120</v>
      </c>
      <c r="L13" s="67">
        <f>地区別5歳毎!N23</f>
        <v>2751</v>
      </c>
      <c r="M13" s="70">
        <f>L13/L26</f>
        <v>6.2782418184307826E-2</v>
      </c>
      <c r="N13" s="67">
        <f>地区別5歳毎!N24</f>
        <v>3178</v>
      </c>
      <c r="O13" s="68">
        <f>N13/N26</f>
        <v>6.5705956540616534E-2</v>
      </c>
      <c r="P13" s="67">
        <f t="shared" si="0"/>
        <v>5929</v>
      </c>
      <c r="Q13" s="71">
        <f>P13/P26</f>
        <v>6.4316320442588268E-2</v>
      </c>
      <c r="S13" s="61" t="s">
        <v>145</v>
      </c>
      <c r="T13" s="67">
        <f>SUM(L4:L13)</f>
        <v>16759</v>
      </c>
      <c r="U13" s="70">
        <f>T13/L26</f>
        <v>0.38246839198502897</v>
      </c>
      <c r="V13" s="67">
        <f>SUM(N4:N13)</f>
        <v>21262</v>
      </c>
      <c r="W13" s="68">
        <f>V13/N26</f>
        <v>0.43959724605619532</v>
      </c>
      <c r="X13" s="67">
        <f>SUM(P4:P13)</f>
        <v>38021</v>
      </c>
      <c r="Y13" s="71">
        <f>X13/P26</f>
        <v>0.41244237131854422</v>
      </c>
    </row>
    <row r="14" spans="2:25" x14ac:dyDescent="0.15">
      <c r="K14" s="61" t="s">
        <v>121</v>
      </c>
      <c r="L14" s="67">
        <f>地区別5歳毎!M23</f>
        <v>2898</v>
      </c>
      <c r="M14" s="70">
        <f>L14/L26</f>
        <v>6.6137203888812821E-2</v>
      </c>
      <c r="N14" s="67">
        <f>地区別5歳毎!M24</f>
        <v>3195</v>
      </c>
      <c r="O14" s="68">
        <f>N14/N26</f>
        <v>6.6057435855025118E-2</v>
      </c>
      <c r="P14" s="67">
        <f t="shared" si="0"/>
        <v>6093</v>
      </c>
      <c r="Q14" s="71">
        <f>P14/P26</f>
        <v>6.6095351738352223E-2</v>
      </c>
      <c r="S14" s="61" t="s">
        <v>146</v>
      </c>
      <c r="T14" s="67">
        <f>SUM(L4:L14)</f>
        <v>19657</v>
      </c>
      <c r="U14" s="70">
        <f>T14/L26</f>
        <v>0.4486055958738418</v>
      </c>
      <c r="V14" s="67">
        <f>SUM(N4:N14)</f>
        <v>24457</v>
      </c>
      <c r="W14" s="68">
        <f>V14/N26</f>
        <v>0.50565468191122043</v>
      </c>
      <c r="X14" s="67">
        <f>SUM(P4:P14)</f>
        <v>44114</v>
      </c>
      <c r="Y14" s="71">
        <f>X14/P26</f>
        <v>0.47853772305689646</v>
      </c>
    </row>
    <row r="15" spans="2:25" x14ac:dyDescent="0.15">
      <c r="K15" s="61" t="s">
        <v>122</v>
      </c>
      <c r="L15" s="67">
        <f>地区別5歳毎!L23</f>
        <v>3364</v>
      </c>
      <c r="M15" s="70">
        <f>L15/L26</f>
        <v>7.677210278880825E-2</v>
      </c>
      <c r="N15" s="67">
        <f>地区別5歳毎!L24</f>
        <v>3450</v>
      </c>
      <c r="O15" s="68">
        <f>N15/N26</f>
        <v>7.1329625571153882E-2</v>
      </c>
      <c r="P15" s="67">
        <f t="shared" si="0"/>
        <v>6814</v>
      </c>
      <c r="Q15" s="71">
        <f>P15/P26</f>
        <v>7.3916580788631558E-2</v>
      </c>
      <c r="S15" s="61" t="s">
        <v>147</v>
      </c>
      <c r="T15" s="67">
        <f>SUM(L4:L15)</f>
        <v>23021</v>
      </c>
      <c r="U15" s="70">
        <f>T15/L26</f>
        <v>0.52537769866265005</v>
      </c>
      <c r="V15" s="67">
        <f>SUM(N4:N15)</f>
        <v>27907</v>
      </c>
      <c r="W15" s="68">
        <f>V15/N26</f>
        <v>0.57698430748237439</v>
      </c>
      <c r="X15" s="67">
        <f>SUM(P4:P15)</f>
        <v>50928</v>
      </c>
      <c r="Y15" s="71">
        <f>X15/P26</f>
        <v>0.55245430384552796</v>
      </c>
    </row>
    <row r="16" spans="2:25" x14ac:dyDescent="0.15">
      <c r="K16" s="61" t="s">
        <v>123</v>
      </c>
      <c r="L16" s="67">
        <f>地区別5歳毎!K23</f>
        <v>2946</v>
      </c>
      <c r="M16" s="70">
        <f>L16/L26</f>
        <v>6.7232644118855267E-2</v>
      </c>
      <c r="N16" s="67">
        <f>地区別5歳毎!K24</f>
        <v>3059</v>
      </c>
      <c r="O16" s="68">
        <f>N16/N26</f>
        <v>6.3245601339756444E-2</v>
      </c>
      <c r="P16" s="67">
        <f t="shared" si="0"/>
        <v>6005</v>
      </c>
      <c r="Q16" s="71">
        <f>P16/P26</f>
        <v>6.5140749579649618E-2</v>
      </c>
      <c r="S16" s="61" t="s">
        <v>104</v>
      </c>
      <c r="T16" s="67">
        <f>SUM(L16:L24)</f>
        <v>20797</v>
      </c>
      <c r="U16" s="70">
        <f>T16/L26</f>
        <v>0.47462230133734995</v>
      </c>
      <c r="V16" s="67">
        <f>SUM(N16:N24)</f>
        <v>20460</v>
      </c>
      <c r="W16" s="68">
        <f>V16/N26</f>
        <v>0.42301569251762566</v>
      </c>
      <c r="X16" s="67">
        <f>SUM(P16:P24)</f>
        <v>41257</v>
      </c>
      <c r="Y16" s="71">
        <f>X16/P26</f>
        <v>0.44754569615447198</v>
      </c>
    </row>
    <row r="17" spans="2:25" x14ac:dyDescent="0.15">
      <c r="K17" s="61" t="s">
        <v>124</v>
      </c>
      <c r="L17" s="67">
        <f>地区別5歳毎!J23</f>
        <v>2663</v>
      </c>
      <c r="M17" s="70">
        <f>L17/L26</f>
        <v>6.0774111095896664E-2</v>
      </c>
      <c r="N17" s="67">
        <f>地区別5歳毎!J24</f>
        <v>2714</v>
      </c>
      <c r="O17" s="68">
        <f>N17/N26</f>
        <v>5.6112638782641056E-2</v>
      </c>
      <c r="P17" s="67">
        <f t="shared" si="0"/>
        <v>5377</v>
      </c>
      <c r="Q17" s="71">
        <f>P17/P26</f>
        <v>5.8328361447090089E-2</v>
      </c>
      <c r="S17" s="61" t="s">
        <v>105</v>
      </c>
      <c r="T17" s="67">
        <f>SUM(L17:L24)</f>
        <v>17851</v>
      </c>
      <c r="U17" s="70">
        <f>T17/L26</f>
        <v>0.40738965721849468</v>
      </c>
      <c r="V17" s="67">
        <f>SUM(N17:N24)</f>
        <v>17401</v>
      </c>
      <c r="W17" s="68">
        <f>V17/N26</f>
        <v>0.35977009117786923</v>
      </c>
      <c r="X17" s="67">
        <f>SUM(P17:P24)</f>
        <v>35252</v>
      </c>
      <c r="Y17" s="71">
        <f>X17/P26</f>
        <v>0.38240494657482238</v>
      </c>
    </row>
    <row r="18" spans="2:25" x14ac:dyDescent="0.15">
      <c r="K18" s="61" t="s">
        <v>125</v>
      </c>
      <c r="L18" s="67">
        <f>地区別5歳毎!I23</f>
        <v>2226</v>
      </c>
      <c r="M18" s="70">
        <f>L18/L26</f>
        <v>5.0801040668218542E-2</v>
      </c>
      <c r="N18" s="67">
        <f>地区別5歳毎!I24</f>
        <v>2213</v>
      </c>
      <c r="O18" s="68">
        <f>N18/N26</f>
        <v>4.5754336634482189E-2</v>
      </c>
      <c r="P18" s="67">
        <f t="shared" si="0"/>
        <v>4439</v>
      </c>
      <c r="Q18" s="71">
        <f>P18/P26</f>
        <v>4.8153170255464554E-2</v>
      </c>
      <c r="S18" s="61" t="s">
        <v>106</v>
      </c>
      <c r="T18" s="67">
        <f>SUM(L18:L24)</f>
        <v>15188</v>
      </c>
      <c r="U18" s="70">
        <f>T18/L26</f>
        <v>0.34661554612259804</v>
      </c>
      <c r="V18" s="67">
        <f>SUM(N18:N24)</f>
        <v>14687</v>
      </c>
      <c r="W18" s="68">
        <f>V18/N26</f>
        <v>0.30365745239522818</v>
      </c>
      <c r="X18" s="67">
        <f>SUM(P18:P24)</f>
        <v>29875</v>
      </c>
      <c r="Y18" s="71">
        <f>X18/P26</f>
        <v>0.3240765851277323</v>
      </c>
    </row>
    <row r="19" spans="2:25" x14ac:dyDescent="0.15">
      <c r="K19" s="61" t="s">
        <v>126</v>
      </c>
      <c r="L19" s="67">
        <f>地区別5歳毎!H23</f>
        <v>1917</v>
      </c>
      <c r="M19" s="70">
        <f>L19/L26</f>
        <v>4.3749144187320281E-2</v>
      </c>
      <c r="N19" s="67">
        <f>地区別5歳毎!H24</f>
        <v>1872</v>
      </c>
      <c r="O19" s="68">
        <f>N19/N26</f>
        <v>3.8704075092521759E-2</v>
      </c>
      <c r="P19" s="67">
        <f t="shared" si="0"/>
        <v>3789</v>
      </c>
      <c r="Q19" s="71">
        <f>P19/P26</f>
        <v>4.1102131583229375E-2</v>
      </c>
      <c r="S19" s="61" t="s">
        <v>107</v>
      </c>
      <c r="T19" s="67">
        <f>SUM(L19:L24)</f>
        <v>12962</v>
      </c>
      <c r="U19" s="70">
        <f>T19/L26</f>
        <v>0.29581450545437948</v>
      </c>
      <c r="V19" s="67">
        <f>SUM(N19:N24)</f>
        <v>12474</v>
      </c>
      <c r="W19" s="68">
        <f>V19/N26</f>
        <v>0.25790311576074598</v>
      </c>
      <c r="X19" s="67">
        <f>SUM(P19:P24)</f>
        <v>25436</v>
      </c>
      <c r="Y19" s="71">
        <f>X19/P26</f>
        <v>0.27592341487226774</v>
      </c>
    </row>
    <row r="20" spans="2:25" x14ac:dyDescent="0.15">
      <c r="K20" s="61" t="s">
        <v>127</v>
      </c>
      <c r="L20" s="67">
        <f>地区別5歳毎!G23</f>
        <v>1919</v>
      </c>
      <c r="M20" s="70">
        <f>L20/L26</f>
        <v>4.3794787530238716E-2</v>
      </c>
      <c r="N20" s="67">
        <f>地区別5歳毎!G24</f>
        <v>1957</v>
      </c>
      <c r="O20" s="68">
        <f>N20/N26</f>
        <v>4.046147166456468E-2</v>
      </c>
      <c r="P20" s="67">
        <f t="shared" si="0"/>
        <v>3876</v>
      </c>
      <c r="Q20" s="71">
        <f>P20/P26</f>
        <v>4.2045885990128547E-2</v>
      </c>
      <c r="S20" s="61" t="s">
        <v>108</v>
      </c>
      <c r="T20" s="67">
        <f>SUM(L20:L24)</f>
        <v>11045</v>
      </c>
      <c r="U20" s="70">
        <f>T20/L26</f>
        <v>0.2520653612670592</v>
      </c>
      <c r="V20" s="67">
        <f>SUM(N20:N24)</f>
        <v>10602</v>
      </c>
      <c r="W20" s="68">
        <f>V20/N26</f>
        <v>0.21919904066822421</v>
      </c>
      <c r="X20" s="67">
        <f>SUM(P20:P24)</f>
        <v>21647</v>
      </c>
      <c r="Y20" s="71">
        <f>X20/P26</f>
        <v>0.23482128328903834</v>
      </c>
    </row>
    <row r="21" spans="2:25" x14ac:dyDescent="0.15">
      <c r="K21" s="61" t="s">
        <v>128</v>
      </c>
      <c r="L21" s="67">
        <f>地区別5歳毎!F23</f>
        <v>2384</v>
      </c>
      <c r="M21" s="70">
        <f>L21/L26</f>
        <v>5.4406864758774931E-2</v>
      </c>
      <c r="N21" s="67">
        <f>地区別5歳毎!F24</f>
        <v>2269</v>
      </c>
      <c r="O21" s="68">
        <f>N21/N26</f>
        <v>4.6912150846651644E-2</v>
      </c>
      <c r="P21" s="67">
        <f t="shared" si="0"/>
        <v>4653</v>
      </c>
      <c r="Q21" s="71">
        <f>P21/P26</f>
        <v>5.0474589141400447E-2</v>
      </c>
      <c r="S21" s="61" t="s">
        <v>109</v>
      </c>
      <c r="T21" s="67">
        <f>SUM(L21:L24)</f>
        <v>9126</v>
      </c>
      <c r="U21" s="70">
        <f>T21/L26</f>
        <v>0.20827057373682048</v>
      </c>
      <c r="V21" s="67">
        <f>SUM(N21:N24)</f>
        <v>8645</v>
      </c>
      <c r="W21" s="68">
        <f>V21/N26</f>
        <v>0.17873756900365953</v>
      </c>
      <c r="X21" s="67">
        <f>SUM(P21:P24)</f>
        <v>17771</v>
      </c>
      <c r="Y21" s="71">
        <f>X21/P26</f>
        <v>0.1927753972989098</v>
      </c>
    </row>
    <row r="22" spans="2:25" x14ac:dyDescent="0.15">
      <c r="K22" s="61" t="s">
        <v>129</v>
      </c>
      <c r="L22" s="67">
        <f>地区別5歳毎!E23</f>
        <v>2415</v>
      </c>
      <c r="M22" s="70">
        <f>L22/L26</f>
        <v>5.5114336574010679E-2</v>
      </c>
      <c r="N22" s="67">
        <f>地区別5歳毎!E24</f>
        <v>2308</v>
      </c>
      <c r="O22" s="68">
        <f>N22/N26</f>
        <v>4.7718485744412516E-2</v>
      </c>
      <c r="P22" s="67">
        <f t="shared" si="0"/>
        <v>4723</v>
      </c>
      <c r="Q22" s="71">
        <f>P22/P26</f>
        <v>5.1233931767641155E-2</v>
      </c>
      <c r="S22" s="61" t="s">
        <v>110</v>
      </c>
      <c r="T22" s="67">
        <f>SUM(L22:L24)</f>
        <v>6742</v>
      </c>
      <c r="U22" s="70">
        <f>T22/L26</f>
        <v>0.15386370897804555</v>
      </c>
      <c r="V22" s="67">
        <f>SUM(N22:N24)</f>
        <v>6376</v>
      </c>
      <c r="W22" s="68">
        <f>V22/N26</f>
        <v>0.13182541815700788</v>
      </c>
      <c r="X22" s="67">
        <f>SUM(P22:P24)</f>
        <v>13118</v>
      </c>
      <c r="Y22" s="71">
        <f>X22/P26</f>
        <v>0.14230080815750937</v>
      </c>
    </row>
    <row r="23" spans="2:25" x14ac:dyDescent="0.15">
      <c r="K23" s="61" t="s">
        <v>130</v>
      </c>
      <c r="L23" s="67">
        <f>地区別5歳毎!D23</f>
        <v>2345</v>
      </c>
      <c r="M23" s="70">
        <f>L23/L26</f>
        <v>5.3516819571865444E-2</v>
      </c>
      <c r="N23" s="67">
        <f>地区別5歳毎!D24</f>
        <v>2169</v>
      </c>
      <c r="O23" s="68">
        <f>N23/N26</f>
        <v>4.4844625467777614E-2</v>
      </c>
      <c r="P23" s="67">
        <f t="shared" si="0"/>
        <v>4514</v>
      </c>
      <c r="Q23" s="71">
        <f>P23/P26</f>
        <v>4.8966751640722457E-2</v>
      </c>
      <c r="S23" s="61" t="s">
        <v>3</v>
      </c>
      <c r="T23" s="67">
        <f>SUM(L23:L24)</f>
        <v>4327</v>
      </c>
      <c r="U23" s="70">
        <f>T23/L26</f>
        <v>9.8749372404034877E-2</v>
      </c>
      <c r="V23" s="67">
        <f>SUM(N23:N24)</f>
        <v>4068</v>
      </c>
      <c r="W23" s="68">
        <f>V23/N26</f>
        <v>8.410693241259537E-2</v>
      </c>
      <c r="X23" s="67">
        <f>SUM(P23:P24)</f>
        <v>8395</v>
      </c>
      <c r="Y23" s="71">
        <f>X23/P26</f>
        <v>9.1066876389868198E-2</v>
      </c>
    </row>
    <row r="24" spans="2:25" x14ac:dyDescent="0.15">
      <c r="K24" s="61" t="s">
        <v>131</v>
      </c>
      <c r="L24" s="67">
        <f>地区別5歳毎!C23</f>
        <v>1982</v>
      </c>
      <c r="M24" s="70">
        <f>L24/L26</f>
        <v>4.5232552832169426E-2</v>
      </c>
      <c r="N24" s="67">
        <f>地区別5歳毎!C24</f>
        <v>1899</v>
      </c>
      <c r="O24" s="68">
        <f>N24/N26</f>
        <v>3.9262306944817749E-2</v>
      </c>
      <c r="P24" s="67">
        <f t="shared" si="0"/>
        <v>3881</v>
      </c>
      <c r="Q24" s="71">
        <f>P24/P26</f>
        <v>4.2100124749145741E-2</v>
      </c>
      <c r="S24" s="61" t="s">
        <v>111</v>
      </c>
      <c r="T24" s="67">
        <f>SUM(L24:L24)</f>
        <v>1982</v>
      </c>
      <c r="U24" s="70">
        <f>T24/L26</f>
        <v>4.5232552832169426E-2</v>
      </c>
      <c r="V24" s="67">
        <f>SUM(N24:N24)</f>
        <v>1899</v>
      </c>
      <c r="W24" s="68">
        <f>V24/N26</f>
        <v>3.9262306944817749E-2</v>
      </c>
      <c r="X24" s="67">
        <f>SUM(P24:P24)</f>
        <v>3881</v>
      </c>
      <c r="Y24" s="71">
        <f>X24/P26</f>
        <v>4.2100124749145741E-2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43818</v>
      </c>
      <c r="M26" s="66"/>
      <c r="N26" s="67">
        <f>SUM(N4:N24)</f>
        <v>48367</v>
      </c>
      <c r="O26" s="62"/>
      <c r="P26" s="67">
        <f>SUM(P4:P24)</f>
        <v>92185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1.310615989515072E-4</v>
      </c>
      <c r="N34" s="67">
        <f>地区別5歳毎!W36</f>
        <v>20</v>
      </c>
      <c r="O34" s="68">
        <f>N34/N56</f>
        <v>2.3960704444710673E-3</v>
      </c>
      <c r="P34" s="67">
        <f t="shared" ref="P34:P54" si="1">L34+N34</f>
        <v>21</v>
      </c>
      <c r="Q34" s="71">
        <f>P34/P56</f>
        <v>1.314389434812543E-3</v>
      </c>
      <c r="S34" s="61" t="s">
        <v>1</v>
      </c>
      <c r="T34" s="67">
        <f>SUM(L34:L34)</f>
        <v>1</v>
      </c>
      <c r="U34" s="70">
        <f>T34/L56</f>
        <v>1.310615989515072E-4</v>
      </c>
      <c r="V34" s="67">
        <f>SUM(N34:N34)</f>
        <v>20</v>
      </c>
      <c r="W34" s="68">
        <f>V34/N56</f>
        <v>2.3960704444710673E-3</v>
      </c>
      <c r="X34" s="67">
        <f>SUM(P34:P34)</f>
        <v>21</v>
      </c>
      <c r="Y34" s="71">
        <f>X34/P56</f>
        <v>1.314389434812543E-3</v>
      </c>
    </row>
    <row r="35" spans="11:25" x14ac:dyDescent="0.15">
      <c r="K35" s="61" t="s">
        <v>112</v>
      </c>
      <c r="L35" s="67">
        <f>地区別5歳毎!V35</f>
        <v>10</v>
      </c>
      <c r="M35" s="70">
        <f>L35/L56</f>
        <v>1.3106159895150721E-3</v>
      </c>
      <c r="N35" s="67">
        <f>地区別5歳毎!V36</f>
        <v>71</v>
      </c>
      <c r="O35" s="68">
        <f>N35/N56</f>
        <v>8.5060500778722896E-3</v>
      </c>
      <c r="P35" s="67">
        <f t="shared" si="1"/>
        <v>81</v>
      </c>
      <c r="Q35" s="71">
        <f>P35/P56</f>
        <v>5.0697878199912373E-3</v>
      </c>
      <c r="S35" s="61" t="s">
        <v>137</v>
      </c>
      <c r="T35" s="67">
        <f>SUM(L34:L35)</f>
        <v>11</v>
      </c>
      <c r="U35" s="70">
        <f>T35/L56</f>
        <v>1.4416775884665792E-3</v>
      </c>
      <c r="V35" s="67">
        <f>SUM(N34:N35)</f>
        <v>91</v>
      </c>
      <c r="W35" s="68">
        <f>V35/N56</f>
        <v>1.0902120522343357E-2</v>
      </c>
      <c r="X35" s="67">
        <f>SUM(P34:P35)</f>
        <v>102</v>
      </c>
      <c r="Y35" s="71">
        <f>X35/P56</f>
        <v>6.3841772548037801E-3</v>
      </c>
    </row>
    <row r="36" spans="11:25" x14ac:dyDescent="0.15">
      <c r="K36" s="61" t="s">
        <v>113</v>
      </c>
      <c r="L36" s="67">
        <f>地区別5歳毎!U35</f>
        <v>77</v>
      </c>
      <c r="M36" s="70">
        <f>L36/L56</f>
        <v>1.0091743119266056E-2</v>
      </c>
      <c r="N36" s="67">
        <f>地区別5歳毎!U36</f>
        <v>177</v>
      </c>
      <c r="O36" s="68">
        <f>N36/N56</f>
        <v>2.1205223433568947E-2</v>
      </c>
      <c r="P36" s="67">
        <f t="shared" si="1"/>
        <v>254</v>
      </c>
      <c r="Q36" s="71">
        <f>P36/P56</f>
        <v>1.5897853163923139E-2</v>
      </c>
      <c r="S36" s="61" t="s">
        <v>138</v>
      </c>
      <c r="T36" s="67">
        <f>SUM(L34:L36)</f>
        <v>88</v>
      </c>
      <c r="U36" s="70">
        <f>T36/L56</f>
        <v>1.1533420707732634E-2</v>
      </c>
      <c r="V36" s="67">
        <f>SUM(N34:N36)</f>
        <v>268</v>
      </c>
      <c r="W36" s="68">
        <f>V36/N56</f>
        <v>3.2107343955912304E-2</v>
      </c>
      <c r="X36" s="67">
        <f>SUM(P34:P36)</f>
        <v>356</v>
      </c>
      <c r="Y36" s="71">
        <f>X36/P56</f>
        <v>2.2282030418726919E-2</v>
      </c>
    </row>
    <row r="37" spans="11:25" x14ac:dyDescent="0.15">
      <c r="K37" s="61" t="s">
        <v>114</v>
      </c>
      <c r="L37" s="67">
        <f>地区別5歳毎!T35</f>
        <v>151</v>
      </c>
      <c r="M37" s="70">
        <f>L37/L56</f>
        <v>1.979030144167759E-2</v>
      </c>
      <c r="N37" s="67">
        <f>地区別5歳毎!T36</f>
        <v>304</v>
      </c>
      <c r="O37" s="68">
        <f>N37/N56</f>
        <v>3.6420270755960223E-2</v>
      </c>
      <c r="P37" s="67">
        <f t="shared" si="1"/>
        <v>455</v>
      </c>
      <c r="Q37" s="71">
        <f>P37/P56</f>
        <v>2.8478437754271765E-2</v>
      </c>
      <c r="S37" s="61" t="s">
        <v>139</v>
      </c>
      <c r="T37" s="67">
        <f>SUM(L34:L37)</f>
        <v>239</v>
      </c>
      <c r="U37" s="70">
        <f>T37/L56</f>
        <v>3.1323722149410226E-2</v>
      </c>
      <c r="V37" s="67">
        <f>SUM(N34:N37)</f>
        <v>572</v>
      </c>
      <c r="W37" s="68">
        <f>V37/N56</f>
        <v>6.8527614711872534E-2</v>
      </c>
      <c r="X37" s="67">
        <f>SUM(P34:P37)</f>
        <v>811</v>
      </c>
      <c r="Y37" s="71">
        <f>X37/P56</f>
        <v>5.0760468172998688E-2</v>
      </c>
    </row>
    <row r="38" spans="11:25" x14ac:dyDescent="0.15">
      <c r="K38" s="61" t="s">
        <v>115</v>
      </c>
      <c r="L38" s="67">
        <f>地区別5歳毎!S35</f>
        <v>271</v>
      </c>
      <c r="M38" s="70">
        <f>L38/L56</f>
        <v>3.5517693315858453E-2</v>
      </c>
      <c r="N38" s="67">
        <f>地区別5歳毎!S36</f>
        <v>371</v>
      </c>
      <c r="O38" s="68">
        <f>N38/N56</f>
        <v>4.4447106744938299E-2</v>
      </c>
      <c r="P38" s="67">
        <f t="shared" si="1"/>
        <v>642</v>
      </c>
      <c r="Q38" s="71">
        <f>P38/P56</f>
        <v>4.0182762721412031E-2</v>
      </c>
      <c r="S38" s="61" t="s">
        <v>140</v>
      </c>
      <c r="T38" s="67">
        <f>SUM(L34:L38)</f>
        <v>510</v>
      </c>
      <c r="U38" s="70">
        <f>T38/L56</f>
        <v>6.6841415465268672E-2</v>
      </c>
      <c r="V38" s="67">
        <f>SUM(N34:N38)</f>
        <v>943</v>
      </c>
      <c r="W38" s="68">
        <f>V38/N56</f>
        <v>0.11297472145681083</v>
      </c>
      <c r="X38" s="67">
        <f>SUM(P34:P38)</f>
        <v>1453</v>
      </c>
      <c r="Y38" s="71">
        <f>X38/P56</f>
        <v>9.0943230894410712E-2</v>
      </c>
    </row>
    <row r="39" spans="11:25" x14ac:dyDescent="0.15">
      <c r="K39" s="61" t="s">
        <v>116</v>
      </c>
      <c r="L39" s="67">
        <f>地区別5歳毎!R35</f>
        <v>411</v>
      </c>
      <c r="M39" s="70">
        <f>L39/L56</f>
        <v>5.3866317169069464E-2</v>
      </c>
      <c r="N39" s="67">
        <f>地区別5歳毎!R36</f>
        <v>441</v>
      </c>
      <c r="O39" s="68">
        <f>N39/N56</f>
        <v>5.2833353300587034E-2</v>
      </c>
      <c r="P39" s="67">
        <f t="shared" si="1"/>
        <v>852</v>
      </c>
      <c r="Q39" s="71">
        <f>P39/P56</f>
        <v>5.3326657069537459E-2</v>
      </c>
      <c r="S39" s="61" t="s">
        <v>141</v>
      </c>
      <c r="T39" s="67">
        <f>SUM(L34:L39)</f>
        <v>921</v>
      </c>
      <c r="U39" s="70">
        <f>T39/L56</f>
        <v>0.12070773263433814</v>
      </c>
      <c r="V39" s="67">
        <f>SUM(N34:N39)</f>
        <v>1384</v>
      </c>
      <c r="W39" s="68">
        <f>V39/N56</f>
        <v>0.16580807475739787</v>
      </c>
      <c r="X39" s="67">
        <f>SUM(P34:P39)</f>
        <v>2305</v>
      </c>
      <c r="Y39" s="71">
        <f>X39/P56</f>
        <v>0.14426988796394818</v>
      </c>
    </row>
    <row r="40" spans="11:25" x14ac:dyDescent="0.15">
      <c r="K40" s="61" t="s">
        <v>117</v>
      </c>
      <c r="L40" s="67">
        <f>地区別5歳毎!Q35</f>
        <v>751</v>
      </c>
      <c r="M40" s="70">
        <f>L40/L56</f>
        <v>9.8427260812581907E-2</v>
      </c>
      <c r="N40" s="67">
        <f>地区別5歳毎!Q36</f>
        <v>799</v>
      </c>
      <c r="O40" s="68">
        <f>N40/N56</f>
        <v>9.5723014256619138E-2</v>
      </c>
      <c r="P40" s="67">
        <f t="shared" si="1"/>
        <v>1550</v>
      </c>
      <c r="Q40" s="71">
        <f>P40/P56</f>
        <v>9.7014458283782939E-2</v>
      </c>
      <c r="S40" s="61" t="s">
        <v>142</v>
      </c>
      <c r="T40" s="67">
        <f>SUM(L34:L40)</f>
        <v>1672</v>
      </c>
      <c r="U40" s="70">
        <f>T40/L56</f>
        <v>0.21913499344692006</v>
      </c>
      <c r="V40" s="67">
        <f>SUM(N34:N40)</f>
        <v>2183</v>
      </c>
      <c r="W40" s="68">
        <f>V40/N56</f>
        <v>0.261531089014017</v>
      </c>
      <c r="X40" s="67">
        <f>SUM(P34:P40)</f>
        <v>3855</v>
      </c>
      <c r="Y40" s="71">
        <f>X40/P56</f>
        <v>0.24128434624773112</v>
      </c>
    </row>
    <row r="41" spans="11:25" x14ac:dyDescent="0.15">
      <c r="K41" s="61" t="s">
        <v>118</v>
      </c>
      <c r="L41" s="67">
        <f>地区別5歳毎!P35</f>
        <v>667</v>
      </c>
      <c r="M41" s="70">
        <f>L41/L56</f>
        <v>8.7418086500655315E-2</v>
      </c>
      <c r="N41" s="67">
        <f>地区別5歳毎!P36</f>
        <v>754</v>
      </c>
      <c r="O41" s="68">
        <f>N41/N56</f>
        <v>9.0331855756559248E-2</v>
      </c>
      <c r="P41" s="67">
        <f t="shared" si="1"/>
        <v>1421</v>
      </c>
      <c r="Q41" s="71">
        <f>P41/P56</f>
        <v>8.8940351755648739E-2</v>
      </c>
      <c r="S41" s="61" t="s">
        <v>143</v>
      </c>
      <c r="T41" s="67">
        <f>SUM(L34:L41)</f>
        <v>2339</v>
      </c>
      <c r="U41" s="70">
        <f>T41/L56</f>
        <v>0.30655307994757536</v>
      </c>
      <c r="V41" s="67">
        <f>SUM(N34:N41)</f>
        <v>2937</v>
      </c>
      <c r="W41" s="68">
        <f>V41/N56</f>
        <v>0.35186294477057628</v>
      </c>
      <c r="X41" s="67">
        <f>SUM(P34:P41)</f>
        <v>5276</v>
      </c>
      <c r="Y41" s="71">
        <f>X41/P56</f>
        <v>0.33022469800337984</v>
      </c>
    </row>
    <row r="42" spans="11:25" x14ac:dyDescent="0.15">
      <c r="K42" s="61" t="s">
        <v>119</v>
      </c>
      <c r="L42" s="67">
        <f>地区別5歳毎!O35</f>
        <v>517</v>
      </c>
      <c r="M42" s="70">
        <f>L42/L56</f>
        <v>6.7758846657929223E-2</v>
      </c>
      <c r="N42" s="67">
        <f>地区別5歳毎!O36</f>
        <v>592</v>
      </c>
      <c r="O42" s="68">
        <f>N42/N56</f>
        <v>7.0923685156343591E-2</v>
      </c>
      <c r="P42" s="67">
        <f t="shared" si="1"/>
        <v>1109</v>
      </c>
      <c r="Q42" s="71">
        <f>P42/P56</f>
        <v>6.9412280152719538E-2</v>
      </c>
      <c r="S42" s="61" t="s">
        <v>144</v>
      </c>
      <c r="T42" s="67">
        <f>SUM(L34:L42)</f>
        <v>2856</v>
      </c>
      <c r="U42" s="70">
        <f>T42/L56</f>
        <v>0.37431192660550461</v>
      </c>
      <c r="V42" s="67">
        <f>SUM(N34:N42)</f>
        <v>3529</v>
      </c>
      <c r="W42" s="68">
        <f>V42/N56</f>
        <v>0.42278662992691984</v>
      </c>
      <c r="X42" s="67">
        <f>SUM(P34:P42)</f>
        <v>6385</v>
      </c>
      <c r="Y42" s="71">
        <f>X42/P56</f>
        <v>0.39963697815609939</v>
      </c>
    </row>
    <row r="43" spans="11:25" x14ac:dyDescent="0.15">
      <c r="K43" s="61" t="s">
        <v>120</v>
      </c>
      <c r="L43" s="67">
        <f>地区別5歳毎!N35</f>
        <v>412</v>
      </c>
      <c r="M43" s="70">
        <f>L43/L56</f>
        <v>5.3997378768020972E-2</v>
      </c>
      <c r="N43" s="67">
        <f>地区別5歳毎!N36</f>
        <v>443</v>
      </c>
      <c r="O43" s="68">
        <f>N43/N56</f>
        <v>5.3072960345034143E-2</v>
      </c>
      <c r="P43" s="67">
        <f t="shared" si="1"/>
        <v>855</v>
      </c>
      <c r="Q43" s="71">
        <f>P43/P56</f>
        <v>5.3514426988796396E-2</v>
      </c>
      <c r="S43" s="61" t="s">
        <v>145</v>
      </c>
      <c r="T43" s="67">
        <f>SUM(L34:L43)</f>
        <v>3268</v>
      </c>
      <c r="U43" s="70">
        <f>T43/L56</f>
        <v>0.42830930537352557</v>
      </c>
      <c r="V43" s="67">
        <f>SUM(N34:N43)</f>
        <v>3972</v>
      </c>
      <c r="W43" s="68">
        <f>V43/N56</f>
        <v>0.47585959027195401</v>
      </c>
      <c r="X43" s="67">
        <f>SUM(P34:P43)</f>
        <v>7240</v>
      </c>
      <c r="Y43" s="71">
        <f>X43/P56</f>
        <v>0.45315140514489577</v>
      </c>
    </row>
    <row r="44" spans="11:25" x14ac:dyDescent="0.15">
      <c r="K44" s="61" t="s">
        <v>121</v>
      </c>
      <c r="L44" s="67">
        <f>地区別5歳毎!M35</f>
        <v>467</v>
      </c>
      <c r="M44" s="70">
        <f>L44/L56</f>
        <v>6.1205766710353868E-2</v>
      </c>
      <c r="N44" s="67">
        <f>地区別5歳毎!M36</f>
        <v>526</v>
      </c>
      <c r="O44" s="68">
        <f>N44/N56</f>
        <v>6.3016652689589073E-2</v>
      </c>
      <c r="P44" s="67">
        <f t="shared" si="1"/>
        <v>993</v>
      </c>
      <c r="Q44" s="71">
        <f>P44/P56</f>
        <v>6.2151843274707394E-2</v>
      </c>
      <c r="S44" s="61" t="s">
        <v>146</v>
      </c>
      <c r="T44" s="67">
        <f>SUM(L34:L44)</f>
        <v>3735</v>
      </c>
      <c r="U44" s="70">
        <f>T44/L56</f>
        <v>0.4895150720838794</v>
      </c>
      <c r="V44" s="67">
        <f>SUM(N34:N44)</f>
        <v>4498</v>
      </c>
      <c r="W44" s="68">
        <f>V44/N56</f>
        <v>0.53887624296154302</v>
      </c>
      <c r="X44" s="67">
        <f>SUM(P34:P44)</f>
        <v>8233</v>
      </c>
      <c r="Y44" s="71">
        <f>X44/P56</f>
        <v>0.51530324841960318</v>
      </c>
    </row>
    <row r="45" spans="11:25" x14ac:dyDescent="0.15">
      <c r="K45" s="61" t="s">
        <v>122</v>
      </c>
      <c r="L45" s="67">
        <f>地区別5歳毎!L35</f>
        <v>503</v>
      </c>
      <c r="M45" s="70">
        <f>L45/L56</f>
        <v>6.5923984272608122E-2</v>
      </c>
      <c r="N45" s="67">
        <f>地区別5歳毎!L36</f>
        <v>537</v>
      </c>
      <c r="O45" s="68">
        <f>N45/N56</f>
        <v>6.4334491434048166E-2</v>
      </c>
      <c r="P45" s="67">
        <f t="shared" si="1"/>
        <v>1040</v>
      </c>
      <c r="Q45" s="71">
        <f>P45/P56</f>
        <v>6.5093572009764039E-2</v>
      </c>
      <c r="S45" s="61" t="s">
        <v>147</v>
      </c>
      <c r="T45" s="67">
        <f>SUM(L34:L45)</f>
        <v>4238</v>
      </c>
      <c r="U45" s="70">
        <f>T45/L56</f>
        <v>0.5554390563564876</v>
      </c>
      <c r="V45" s="67">
        <f>SUM(N34:N45)</f>
        <v>5035</v>
      </c>
      <c r="W45" s="68">
        <f>V45/N56</f>
        <v>0.60321073439559125</v>
      </c>
      <c r="X45" s="67">
        <f>SUM(P34:P45)</f>
        <v>9273</v>
      </c>
      <c r="Y45" s="71">
        <f>X45/P56</f>
        <v>0.58039682042936724</v>
      </c>
    </row>
    <row r="46" spans="11:25" x14ac:dyDescent="0.15">
      <c r="K46" s="61" t="s">
        <v>123</v>
      </c>
      <c r="L46" s="67">
        <f>地区別5歳毎!K35</f>
        <v>474</v>
      </c>
      <c r="M46" s="70">
        <f>L46/L56</f>
        <v>6.2123197903014418E-2</v>
      </c>
      <c r="N46" s="67">
        <f>地区別5歳毎!K36</f>
        <v>509</v>
      </c>
      <c r="O46" s="68">
        <f>N46/N56</f>
        <v>6.0979992811788668E-2</v>
      </c>
      <c r="P46" s="67">
        <f t="shared" si="1"/>
        <v>983</v>
      </c>
      <c r="Q46" s="71">
        <f>P46/P56</f>
        <v>6.1525943543844275E-2</v>
      </c>
      <c r="S46" s="61" t="s">
        <v>104</v>
      </c>
      <c r="T46" s="67">
        <f>SUM(L46:L54)</f>
        <v>3392</v>
      </c>
      <c r="U46" s="70">
        <f>T46/L56</f>
        <v>0.44456094364351245</v>
      </c>
      <c r="V46" s="67">
        <f>SUM(N46:N54)</f>
        <v>3312</v>
      </c>
      <c r="W46" s="68">
        <f>V46/N56</f>
        <v>0.39678926560440875</v>
      </c>
      <c r="X46" s="67">
        <f>SUM(P46:P54)</f>
        <v>6704</v>
      </c>
      <c r="Y46" s="71">
        <f>X46/P56</f>
        <v>0.41960317957063281</v>
      </c>
    </row>
    <row r="47" spans="11:25" x14ac:dyDescent="0.15">
      <c r="K47" s="61" t="s">
        <v>124</v>
      </c>
      <c r="L47" s="67">
        <f>地区別5歳毎!J35</f>
        <v>435</v>
      </c>
      <c r="M47" s="70">
        <f>L47/L56</f>
        <v>5.7011795543905633E-2</v>
      </c>
      <c r="N47" s="67">
        <f>地区別5歳毎!J36</f>
        <v>467</v>
      </c>
      <c r="O47" s="68">
        <f>N47/N56</f>
        <v>5.5948244878399424E-2</v>
      </c>
      <c r="P47" s="67">
        <f t="shared" si="1"/>
        <v>902</v>
      </c>
      <c r="Q47" s="71">
        <f>P47/P56</f>
        <v>5.6456155723853041E-2</v>
      </c>
      <c r="S47" s="61" t="s">
        <v>105</v>
      </c>
      <c r="T47" s="67">
        <f>SUM(L47:L54)</f>
        <v>2918</v>
      </c>
      <c r="U47" s="70">
        <f>T47/L56</f>
        <v>0.38243774574049805</v>
      </c>
      <c r="V47" s="67">
        <f>SUM(N47:N54)</f>
        <v>2803</v>
      </c>
      <c r="W47" s="68">
        <f>V47/N56</f>
        <v>0.33580927279262013</v>
      </c>
      <c r="X47" s="67">
        <f>SUM(P47:P54)</f>
        <v>5721</v>
      </c>
      <c r="Y47" s="71">
        <f>X47/P56</f>
        <v>0.35807723602678848</v>
      </c>
    </row>
    <row r="48" spans="11:25" x14ac:dyDescent="0.15">
      <c r="K48" s="61" t="s">
        <v>125</v>
      </c>
      <c r="L48" s="67">
        <f>地区別5歳毎!I35</f>
        <v>398</v>
      </c>
      <c r="M48" s="70">
        <f>L48/L56</f>
        <v>5.2162516382699871E-2</v>
      </c>
      <c r="N48" s="67">
        <f>地区別5歳毎!I36</f>
        <v>406</v>
      </c>
      <c r="O48" s="68">
        <f>N48/N56</f>
        <v>4.8640230022762666E-2</v>
      </c>
      <c r="P48" s="67">
        <f t="shared" si="1"/>
        <v>804</v>
      </c>
      <c r="Q48" s="71">
        <f>P48/P56</f>
        <v>5.0322338361394506E-2</v>
      </c>
      <c r="S48" s="61" t="s">
        <v>106</v>
      </c>
      <c r="T48" s="67">
        <f>SUM(L48:L54)</f>
        <v>2483</v>
      </c>
      <c r="U48" s="70">
        <f>T48/L56</f>
        <v>0.32542595019659237</v>
      </c>
      <c r="V48" s="67">
        <f>SUM(N48:N54)</f>
        <v>2336</v>
      </c>
      <c r="W48" s="68">
        <f>V48/N56</f>
        <v>0.27986102791422068</v>
      </c>
      <c r="X48" s="67">
        <f>SUM(P48:P54)</f>
        <v>4819</v>
      </c>
      <c r="Y48" s="71">
        <f>X48/P56</f>
        <v>0.3016210803029355</v>
      </c>
    </row>
    <row r="49" spans="2:25" x14ac:dyDescent="0.15">
      <c r="K49" s="61" t="s">
        <v>126</v>
      </c>
      <c r="L49" s="67">
        <f>地区別5歳毎!H35</f>
        <v>337</v>
      </c>
      <c r="M49" s="70">
        <f>L49/L56</f>
        <v>4.4167758846657933E-2</v>
      </c>
      <c r="N49" s="67">
        <f>地区別5歳毎!H36</f>
        <v>321</v>
      </c>
      <c r="O49" s="68">
        <f>N49/N56</f>
        <v>3.8456930633760635E-2</v>
      </c>
      <c r="P49" s="67">
        <f t="shared" si="1"/>
        <v>658</v>
      </c>
      <c r="Q49" s="71">
        <f>P49/P56</f>
        <v>4.1184202290793018E-2</v>
      </c>
      <c r="S49" s="61" t="s">
        <v>107</v>
      </c>
      <c r="T49" s="67">
        <f>SUM(L49:L54)</f>
        <v>2085</v>
      </c>
      <c r="U49" s="70">
        <f>T49/L56</f>
        <v>0.27326343381389251</v>
      </c>
      <c r="V49" s="67">
        <f>SUM(N49:N54)</f>
        <v>1930</v>
      </c>
      <c r="W49" s="68">
        <f>V49/N56</f>
        <v>0.231220797891458</v>
      </c>
      <c r="X49" s="67">
        <f>SUM(P49:P54)</f>
        <v>4015</v>
      </c>
      <c r="Y49" s="71">
        <f>X49/P56</f>
        <v>0.25129874194154095</v>
      </c>
    </row>
    <row r="50" spans="2:25" x14ac:dyDescent="0.15">
      <c r="K50" s="61" t="s">
        <v>127</v>
      </c>
      <c r="L50" s="67">
        <f>地区別5歳毎!G35</f>
        <v>269</v>
      </c>
      <c r="M50" s="70">
        <f>L50/L56</f>
        <v>3.5255570117955437E-2</v>
      </c>
      <c r="N50" s="67">
        <f>地区別5歳毎!G36</f>
        <v>311</v>
      </c>
      <c r="O50" s="68">
        <f>N50/N56</f>
        <v>3.7258895411525099E-2</v>
      </c>
      <c r="P50" s="67">
        <f t="shared" si="1"/>
        <v>580</v>
      </c>
      <c r="Q50" s="71">
        <f>P50/P56</f>
        <v>3.6302184390060714E-2</v>
      </c>
      <c r="S50" s="61" t="s">
        <v>108</v>
      </c>
      <c r="T50" s="67">
        <f>SUM(L50:L54)</f>
        <v>1748</v>
      </c>
      <c r="U50" s="70">
        <f>T50/L56</f>
        <v>0.2290956749672346</v>
      </c>
      <c r="V50" s="67">
        <f>SUM(N50:N54)</f>
        <v>1609</v>
      </c>
      <c r="W50" s="68">
        <f>V50/N56</f>
        <v>0.19276386725769737</v>
      </c>
      <c r="X50" s="67">
        <f>SUM(P50:P54)</f>
        <v>3357</v>
      </c>
      <c r="Y50" s="71">
        <f>X50/P56</f>
        <v>0.21011453965074794</v>
      </c>
    </row>
    <row r="51" spans="2:25" x14ac:dyDescent="0.15">
      <c r="K51" s="61" t="s">
        <v>128</v>
      </c>
      <c r="L51" s="67">
        <f>地区別5歳毎!F35</f>
        <v>406</v>
      </c>
      <c r="M51" s="70">
        <f>L51/L56</f>
        <v>5.321100917431193E-2</v>
      </c>
      <c r="N51" s="67">
        <f>地区別5歳毎!F36</f>
        <v>353</v>
      </c>
      <c r="O51" s="68">
        <f>N51/N56</f>
        <v>4.2290643344914343E-2</v>
      </c>
      <c r="P51" s="67">
        <f t="shared" si="1"/>
        <v>759</v>
      </c>
      <c r="Q51" s="71">
        <f>P51/P56</f>
        <v>4.7505789572510483E-2</v>
      </c>
      <c r="S51" s="61" t="s">
        <v>109</v>
      </c>
      <c r="T51" s="67">
        <f>SUM(L51:L54)</f>
        <v>1479</v>
      </c>
      <c r="U51" s="70">
        <f>T51/L56</f>
        <v>0.19384010484927916</v>
      </c>
      <c r="V51" s="67">
        <f>SUM(N51:N54)</f>
        <v>1298</v>
      </c>
      <c r="W51" s="68">
        <f>V51/N56</f>
        <v>0.15550497184617229</v>
      </c>
      <c r="X51" s="67">
        <f>SUM(P51:P54)</f>
        <v>2777</v>
      </c>
      <c r="Y51" s="71">
        <f>X51/P56</f>
        <v>0.17381235526068725</v>
      </c>
    </row>
    <row r="52" spans="2:25" x14ac:dyDescent="0.15">
      <c r="K52" s="61" t="s">
        <v>129</v>
      </c>
      <c r="L52" s="67">
        <f>地区別5歳毎!E35</f>
        <v>385</v>
      </c>
      <c r="M52" s="70">
        <f>L52/L56</f>
        <v>5.0458715596330278E-2</v>
      </c>
      <c r="N52" s="67">
        <f>地区別5歳毎!E36</f>
        <v>301</v>
      </c>
      <c r="O52" s="68">
        <f>N52/N56</f>
        <v>3.6060860189289563E-2</v>
      </c>
      <c r="P52" s="67">
        <f t="shared" si="1"/>
        <v>686</v>
      </c>
      <c r="Q52" s="71">
        <f>P52/P56</f>
        <v>4.2936721537209739E-2</v>
      </c>
      <c r="S52" s="61" t="s">
        <v>110</v>
      </c>
      <c r="T52" s="67">
        <f>SUM(L52:L54)</f>
        <v>1073</v>
      </c>
      <c r="U52" s="70">
        <f>T52/L56</f>
        <v>0.14062909567496723</v>
      </c>
      <c r="V52" s="67">
        <f>SUM(N52:N54)</f>
        <v>945</v>
      </c>
      <c r="W52" s="68">
        <f>V52/N56</f>
        <v>0.11321432850125794</v>
      </c>
      <c r="X52" s="67">
        <f>SUM(P52:P54)</f>
        <v>2018</v>
      </c>
      <c r="Y52" s="71">
        <f>X52/P56</f>
        <v>0.12630656568817675</v>
      </c>
    </row>
    <row r="53" spans="2:25" x14ac:dyDescent="0.15">
      <c r="K53" s="61" t="s">
        <v>130</v>
      </c>
      <c r="L53" s="67">
        <f>地区別5歳毎!D35</f>
        <v>348</v>
      </c>
      <c r="M53" s="70">
        <f>L53/L56</f>
        <v>4.5609436435124509E-2</v>
      </c>
      <c r="N53" s="67">
        <f>地区別5歳毎!D36</f>
        <v>326</v>
      </c>
      <c r="O53" s="68">
        <f>N53/N56</f>
        <v>3.9055948244878402E-2</v>
      </c>
      <c r="P53" s="67">
        <f t="shared" si="1"/>
        <v>674</v>
      </c>
      <c r="Q53" s="71">
        <f>P53/P56</f>
        <v>4.2185641860173997E-2</v>
      </c>
      <c r="S53" s="61" t="s">
        <v>3</v>
      </c>
      <c r="T53" s="67">
        <f>SUM(L53:L54)</f>
        <v>688</v>
      </c>
      <c r="U53" s="70">
        <f>T53/L56</f>
        <v>9.0170380078636952E-2</v>
      </c>
      <c r="V53" s="67">
        <f>SUM(N53:N54)</f>
        <v>644</v>
      </c>
      <c r="W53" s="68">
        <f>V53/N56</f>
        <v>7.7153468311968371E-2</v>
      </c>
      <c r="X53" s="67">
        <f>SUM(P53:P54)</f>
        <v>1332</v>
      </c>
      <c r="Y53" s="71">
        <f>X53/P56</f>
        <v>8.3369844150967015E-2</v>
      </c>
    </row>
    <row r="54" spans="2:25" x14ac:dyDescent="0.15">
      <c r="K54" s="61" t="s">
        <v>131</v>
      </c>
      <c r="L54" s="67">
        <f>地区別5歳毎!C35</f>
        <v>340</v>
      </c>
      <c r="M54" s="70">
        <f>L54/L56</f>
        <v>4.456094364351245E-2</v>
      </c>
      <c r="N54" s="67">
        <f>地区別5歳毎!C36</f>
        <v>318</v>
      </c>
      <c r="O54" s="68">
        <f>N54/N56</f>
        <v>3.8097520067089975E-2</v>
      </c>
      <c r="P54" s="67">
        <f t="shared" si="1"/>
        <v>658</v>
      </c>
      <c r="Q54" s="71">
        <f>P54/P56</f>
        <v>4.1184202290793018E-2</v>
      </c>
      <c r="S54" s="61" t="s">
        <v>111</v>
      </c>
      <c r="T54" s="67">
        <f>SUM(L54:L54)</f>
        <v>340</v>
      </c>
      <c r="U54" s="70">
        <f>T54/L56</f>
        <v>4.456094364351245E-2</v>
      </c>
      <c r="V54" s="67">
        <f>SUM(N54:N54)</f>
        <v>318</v>
      </c>
      <c r="W54" s="68">
        <f>V54/N56</f>
        <v>3.8097520067089975E-2</v>
      </c>
      <c r="X54" s="67">
        <f>SUM(P54:P54)</f>
        <v>658</v>
      </c>
      <c r="Y54" s="71">
        <f>X54/P56</f>
        <v>4.1184202290793018E-2</v>
      </c>
    </row>
    <row r="55" spans="2:25" x14ac:dyDescent="0.15">
      <c r="K55" s="61"/>
    </row>
    <row r="56" spans="2:25" x14ac:dyDescent="0.15">
      <c r="K56" s="61"/>
      <c r="L56" s="67">
        <f>SUM(L34:L54)</f>
        <v>7630</v>
      </c>
      <c r="M56" s="66"/>
      <c r="N56" s="67">
        <f>SUM(N34:N54)</f>
        <v>8347</v>
      </c>
      <c r="O56" s="62"/>
      <c r="P56" s="67">
        <f>SUM(P34:P54)</f>
        <v>15977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5</v>
      </c>
      <c r="O64" s="68">
        <f>N64/N86</f>
        <v>1.8796992481203006E-3</v>
      </c>
      <c r="P64" s="67">
        <f t="shared" ref="P64:P84" si="2">L64+N64</f>
        <v>5</v>
      </c>
      <c r="Q64" s="71">
        <f>P64/P86</f>
        <v>9.9720781810929402E-4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5</v>
      </c>
      <c r="W64" s="68">
        <f>V64/N86</f>
        <v>1.8796992481203006E-3</v>
      </c>
      <c r="X64" s="67">
        <f>SUM(P64:P64)</f>
        <v>5</v>
      </c>
      <c r="Y64" s="71">
        <f>X64/P86</f>
        <v>9.9720781810929402E-4</v>
      </c>
    </row>
    <row r="65" spans="11:25" x14ac:dyDescent="0.15">
      <c r="K65" s="61" t="s">
        <v>112</v>
      </c>
      <c r="L65" s="67">
        <f>地区別5歳毎!V38</f>
        <v>6</v>
      </c>
      <c r="M65" s="70">
        <f>L65/L86</f>
        <v>2.5488530161427358E-3</v>
      </c>
      <c r="N65" s="67">
        <f>地区別5歳毎!V39</f>
        <v>28</v>
      </c>
      <c r="O65" s="68">
        <f>N65/N86</f>
        <v>1.0526315789473684E-2</v>
      </c>
      <c r="P65" s="67">
        <f t="shared" si="2"/>
        <v>34</v>
      </c>
      <c r="Q65" s="71">
        <f>P65/P86</f>
        <v>6.7810131631431993E-3</v>
      </c>
      <c r="S65" s="61" t="s">
        <v>137</v>
      </c>
      <c r="T65" s="67">
        <f>SUM(L64:L65)</f>
        <v>6</v>
      </c>
      <c r="U65" s="70">
        <f>T65/L86</f>
        <v>2.5488530161427358E-3</v>
      </c>
      <c r="V65" s="67">
        <f>SUM(N64:N65)</f>
        <v>33</v>
      </c>
      <c r="W65" s="68">
        <f>V65/N86</f>
        <v>1.2406015037593985E-2</v>
      </c>
      <c r="X65" s="67">
        <f>SUM(P64:P65)</f>
        <v>39</v>
      </c>
      <c r="Y65" s="71">
        <f>X65/P86</f>
        <v>7.7782209812524931E-3</v>
      </c>
    </row>
    <row r="66" spans="11:25" x14ac:dyDescent="0.15">
      <c r="K66" s="61" t="s">
        <v>113</v>
      </c>
      <c r="L66" s="67">
        <f>地区別5歳毎!U38</f>
        <v>18</v>
      </c>
      <c r="M66" s="70">
        <f>L66/L86</f>
        <v>7.6465590484282074E-3</v>
      </c>
      <c r="N66" s="67">
        <f>地区別5歳毎!U39</f>
        <v>86</v>
      </c>
      <c r="O66" s="68">
        <f>N66/N86</f>
        <v>3.2330827067669175E-2</v>
      </c>
      <c r="P66" s="67">
        <f t="shared" si="2"/>
        <v>104</v>
      </c>
      <c r="Q66" s="71">
        <f>P66/P86</f>
        <v>2.0741922616673316E-2</v>
      </c>
      <c r="S66" s="61" t="s">
        <v>138</v>
      </c>
      <c r="T66" s="67">
        <f>SUM(L64:L66)</f>
        <v>24</v>
      </c>
      <c r="U66" s="70">
        <f>T66/L86</f>
        <v>1.0195412064570943E-2</v>
      </c>
      <c r="V66" s="67">
        <f>SUM(N64:N66)</f>
        <v>119</v>
      </c>
      <c r="W66" s="68">
        <f>V66/N86</f>
        <v>4.4736842105263158E-2</v>
      </c>
      <c r="X66" s="67">
        <f>SUM(P64:P66)</f>
        <v>143</v>
      </c>
      <c r="Y66" s="71">
        <f>X66/P86</f>
        <v>2.8520143597925807E-2</v>
      </c>
    </row>
    <row r="67" spans="11:25" x14ac:dyDescent="0.15">
      <c r="K67" s="61" t="s">
        <v>114</v>
      </c>
      <c r="L67" s="67">
        <f>地区別5歳毎!T38</f>
        <v>57</v>
      </c>
      <c r="M67" s="70">
        <f>L67/L86</f>
        <v>2.4214103653355988E-2</v>
      </c>
      <c r="N67" s="67">
        <f>地区別5歳毎!T39</f>
        <v>147</v>
      </c>
      <c r="O67" s="68">
        <f>N67/N86</f>
        <v>5.526315789473684E-2</v>
      </c>
      <c r="P67" s="67">
        <f t="shared" si="2"/>
        <v>204</v>
      </c>
      <c r="Q67" s="71">
        <f>P67/P86</f>
        <v>4.0686078978859196E-2</v>
      </c>
      <c r="S67" s="61" t="s">
        <v>139</v>
      </c>
      <c r="T67" s="67">
        <f>SUM(L64:L67)</f>
        <v>81</v>
      </c>
      <c r="U67" s="70">
        <f>T67/L86</f>
        <v>3.4409515717926935E-2</v>
      </c>
      <c r="V67" s="67">
        <f>SUM(N64:N67)</f>
        <v>266</v>
      </c>
      <c r="W67" s="68">
        <f>V67/N86</f>
        <v>0.1</v>
      </c>
      <c r="X67" s="67">
        <f>SUM(P64:P67)</f>
        <v>347</v>
      </c>
      <c r="Y67" s="71">
        <f>X67/P86</f>
        <v>6.9206222576785006E-2</v>
      </c>
    </row>
    <row r="68" spans="11:25" x14ac:dyDescent="0.15">
      <c r="K68" s="61" t="s">
        <v>115</v>
      </c>
      <c r="L68" s="67">
        <f>地区別5歳毎!S38</f>
        <v>97</v>
      </c>
      <c r="M68" s="70">
        <f>L68/L86</f>
        <v>4.1206457094307564E-2</v>
      </c>
      <c r="N68" s="67">
        <f>地区別5歳毎!S39</f>
        <v>175</v>
      </c>
      <c r="O68" s="68">
        <f>N68/N86</f>
        <v>6.5789473684210523E-2</v>
      </c>
      <c r="P68" s="67">
        <f t="shared" si="2"/>
        <v>272</v>
      </c>
      <c r="Q68" s="71">
        <f>P68/P86</f>
        <v>5.4248105305145594E-2</v>
      </c>
      <c r="S68" s="61" t="s">
        <v>140</v>
      </c>
      <c r="T68" s="67">
        <f>SUM(L64:L68)</f>
        <v>178</v>
      </c>
      <c r="U68" s="70">
        <f>T68/L86</f>
        <v>7.5615972812234492E-2</v>
      </c>
      <c r="V68" s="67">
        <f>SUM(N64:N68)</f>
        <v>441</v>
      </c>
      <c r="W68" s="68">
        <f>V68/N86</f>
        <v>0.16578947368421051</v>
      </c>
      <c r="X68" s="67">
        <f>SUM(P64:P68)</f>
        <v>619</v>
      </c>
      <c r="Y68" s="71">
        <f>X68/P86</f>
        <v>0.1234543278819306</v>
      </c>
    </row>
    <row r="69" spans="11:25" x14ac:dyDescent="0.15">
      <c r="K69" s="61" t="s">
        <v>116</v>
      </c>
      <c r="L69" s="67">
        <f>地区別5歳毎!R38</f>
        <v>114</v>
      </c>
      <c r="M69" s="70">
        <f>L69/L86</f>
        <v>4.8428207306711976E-2</v>
      </c>
      <c r="N69" s="67">
        <f>地区別5歳毎!R39</f>
        <v>134</v>
      </c>
      <c r="O69" s="68">
        <f>N69/N86</f>
        <v>5.037593984962406E-2</v>
      </c>
      <c r="P69" s="67">
        <f t="shared" si="2"/>
        <v>248</v>
      </c>
      <c r="Q69" s="71">
        <f>P69/P86</f>
        <v>4.9461507778220982E-2</v>
      </c>
      <c r="S69" s="61" t="s">
        <v>141</v>
      </c>
      <c r="T69" s="67">
        <f>SUM(L64:L69)</f>
        <v>292</v>
      </c>
      <c r="U69" s="70">
        <f>T69/L86</f>
        <v>0.12404418011894647</v>
      </c>
      <c r="V69" s="67">
        <f>SUM(N64:N69)</f>
        <v>575</v>
      </c>
      <c r="W69" s="68">
        <f>V69/N86</f>
        <v>0.21616541353383459</v>
      </c>
      <c r="X69" s="67">
        <f>SUM(P64:P69)</f>
        <v>867</v>
      </c>
      <c r="Y69" s="71">
        <f>X69/P86</f>
        <v>0.17291583566015156</v>
      </c>
    </row>
    <row r="70" spans="11:25" x14ac:dyDescent="0.15">
      <c r="K70" s="61" t="s">
        <v>117</v>
      </c>
      <c r="L70" s="67">
        <f>地区別5歳毎!Q38</f>
        <v>202</v>
      </c>
      <c r="M70" s="70">
        <f>L70/L86</f>
        <v>8.5811384876805438E-2</v>
      </c>
      <c r="N70" s="67">
        <f>地区別5歳毎!Q39</f>
        <v>212</v>
      </c>
      <c r="O70" s="68">
        <f>N70/N86</f>
        <v>7.9699248120300756E-2</v>
      </c>
      <c r="P70" s="67">
        <f t="shared" si="2"/>
        <v>414</v>
      </c>
      <c r="Q70" s="71">
        <f>P70/P86</f>
        <v>8.2568807339449546E-2</v>
      </c>
      <c r="S70" s="61" t="s">
        <v>142</v>
      </c>
      <c r="T70" s="67">
        <f>SUM(L64:L70)</f>
        <v>494</v>
      </c>
      <c r="U70" s="70">
        <f>T70/L86</f>
        <v>0.20985556499575192</v>
      </c>
      <c r="V70" s="67">
        <f>SUM(N64:N70)</f>
        <v>787</v>
      </c>
      <c r="W70" s="68">
        <f>V70/N86</f>
        <v>0.29586466165413533</v>
      </c>
      <c r="X70" s="67">
        <f>SUM(P64:P70)</f>
        <v>1281</v>
      </c>
      <c r="Y70" s="71">
        <f>X70/P86</f>
        <v>0.25548464299960111</v>
      </c>
    </row>
    <row r="71" spans="11:25" x14ac:dyDescent="0.15">
      <c r="K71" s="61" t="s">
        <v>118</v>
      </c>
      <c r="L71" s="67">
        <f>地区別5歳毎!P38</f>
        <v>228</v>
      </c>
      <c r="M71" s="70">
        <f>L71/L86</f>
        <v>9.6856414613423952E-2</v>
      </c>
      <c r="N71" s="67">
        <f>地区別5歳毎!P39</f>
        <v>230</v>
      </c>
      <c r="O71" s="68">
        <f>N71/N86</f>
        <v>8.646616541353383E-2</v>
      </c>
      <c r="P71" s="67">
        <f t="shared" si="2"/>
        <v>458</v>
      </c>
      <c r="Q71" s="71">
        <f>P71/P86</f>
        <v>9.1344236138811333E-2</v>
      </c>
      <c r="S71" s="61" t="s">
        <v>143</v>
      </c>
      <c r="T71" s="67">
        <f>SUM(L64:L71)</f>
        <v>722</v>
      </c>
      <c r="U71" s="70">
        <f>T71/L86</f>
        <v>0.30671197960917584</v>
      </c>
      <c r="V71" s="67">
        <f>SUM(N64:N71)</f>
        <v>1017</v>
      </c>
      <c r="W71" s="68">
        <f>V71/N86</f>
        <v>0.38233082706766919</v>
      </c>
      <c r="X71" s="67">
        <f>SUM(P64:P71)</f>
        <v>1739</v>
      </c>
      <c r="Y71" s="71">
        <f>X71/P86</f>
        <v>0.34682887913841243</v>
      </c>
    </row>
    <row r="72" spans="11:25" x14ac:dyDescent="0.15">
      <c r="K72" s="61" t="s">
        <v>119</v>
      </c>
      <c r="L72" s="67">
        <f>地区別5歳毎!O38</f>
        <v>218</v>
      </c>
      <c r="M72" s="70">
        <f>L72/L86</f>
        <v>9.260832625318606E-2</v>
      </c>
      <c r="N72" s="67">
        <f>地区別5歳毎!O39</f>
        <v>197</v>
      </c>
      <c r="O72" s="68">
        <f>N72/N86</f>
        <v>7.4060150375939854E-2</v>
      </c>
      <c r="P72" s="67">
        <f t="shared" si="2"/>
        <v>415</v>
      </c>
      <c r="Q72" s="71">
        <f>P72/P86</f>
        <v>8.2768248903071398E-2</v>
      </c>
      <c r="S72" s="61" t="s">
        <v>144</v>
      </c>
      <c r="T72" s="67">
        <f>SUM(L64:L72)</f>
        <v>940</v>
      </c>
      <c r="U72" s="70">
        <f>T72/L86</f>
        <v>0.39932030586236195</v>
      </c>
      <c r="V72" s="67">
        <f>SUM(N64:N72)</f>
        <v>1214</v>
      </c>
      <c r="W72" s="68">
        <f>V72/N86</f>
        <v>0.45639097744360901</v>
      </c>
      <c r="X72" s="67">
        <f>SUM(P64:P72)</f>
        <v>2154</v>
      </c>
      <c r="Y72" s="71">
        <f>X72/P86</f>
        <v>0.42959712804148387</v>
      </c>
    </row>
    <row r="73" spans="11:25" x14ac:dyDescent="0.15">
      <c r="K73" s="61" t="s">
        <v>120</v>
      </c>
      <c r="L73" s="67">
        <f>地区別5歳毎!N38</f>
        <v>169</v>
      </c>
      <c r="M73" s="70">
        <f>L73/L86</f>
        <v>7.179269328802039E-2</v>
      </c>
      <c r="N73" s="67">
        <f>地区別5歳毎!N39</f>
        <v>201</v>
      </c>
      <c r="O73" s="68">
        <f>N73/N86</f>
        <v>7.5563909774436097E-2</v>
      </c>
      <c r="P73" s="67">
        <f t="shared" si="2"/>
        <v>370</v>
      </c>
      <c r="Q73" s="71">
        <f>P73/P86</f>
        <v>7.3793378540087759E-2</v>
      </c>
      <c r="S73" s="61" t="s">
        <v>145</v>
      </c>
      <c r="T73" s="67">
        <f>SUM(L64:L73)</f>
        <v>1109</v>
      </c>
      <c r="U73" s="70">
        <f>T73/L86</f>
        <v>0.47111299915038235</v>
      </c>
      <c r="V73" s="67">
        <f>SUM(N64:N73)</f>
        <v>1415</v>
      </c>
      <c r="W73" s="68">
        <f>V73/N86</f>
        <v>0.53195488721804507</v>
      </c>
      <c r="X73" s="67">
        <f>SUM(P64:P73)</f>
        <v>2524</v>
      </c>
      <c r="Y73" s="71">
        <f>X73/P86</f>
        <v>0.50339050658157158</v>
      </c>
    </row>
    <row r="74" spans="11:25" x14ac:dyDescent="0.15">
      <c r="K74" s="61" t="s">
        <v>121</v>
      </c>
      <c r="L74" s="67">
        <f>地区別5歳毎!M38</f>
        <v>140</v>
      </c>
      <c r="M74" s="70">
        <f>L74/L86</f>
        <v>5.9473237043330504E-2</v>
      </c>
      <c r="N74" s="67">
        <f>地区別5歳毎!M39</f>
        <v>176</v>
      </c>
      <c r="O74" s="68">
        <f>N74/N86</f>
        <v>6.616541353383458E-2</v>
      </c>
      <c r="P74" s="67">
        <f t="shared" si="2"/>
        <v>316</v>
      </c>
      <c r="Q74" s="71">
        <f>P74/P86</f>
        <v>6.3023534104507381E-2</v>
      </c>
      <c r="S74" s="61" t="s">
        <v>146</v>
      </c>
      <c r="T74" s="67">
        <f>SUM(L64:L74)</f>
        <v>1249</v>
      </c>
      <c r="U74" s="70">
        <f>T74/L86</f>
        <v>0.53058623619371281</v>
      </c>
      <c r="V74" s="67">
        <f>SUM(N64:N74)</f>
        <v>1591</v>
      </c>
      <c r="W74" s="68">
        <f>V74/N86</f>
        <v>0.59812030075187972</v>
      </c>
      <c r="X74" s="67">
        <f>SUM(P64:P74)</f>
        <v>2840</v>
      </c>
      <c r="Y74" s="71">
        <f>X74/P86</f>
        <v>0.56641404068607892</v>
      </c>
    </row>
    <row r="75" spans="11:25" x14ac:dyDescent="0.15">
      <c r="K75" s="61" t="s">
        <v>122</v>
      </c>
      <c r="L75" s="67">
        <f>地区別5歳毎!L38</f>
        <v>150</v>
      </c>
      <c r="M75" s="70">
        <f>L75/L86</f>
        <v>6.3721325403568396E-2</v>
      </c>
      <c r="N75" s="67">
        <f>地区別5歳毎!L39</f>
        <v>150</v>
      </c>
      <c r="O75" s="68">
        <f>N75/N86</f>
        <v>5.6390977443609019E-2</v>
      </c>
      <c r="P75" s="67">
        <f t="shared" si="2"/>
        <v>300</v>
      </c>
      <c r="Q75" s="71">
        <f>P75/P86</f>
        <v>5.9832469086557635E-2</v>
      </c>
      <c r="S75" s="61" t="s">
        <v>147</v>
      </c>
      <c r="T75" s="67">
        <f>SUM(L64:L75)</f>
        <v>1399</v>
      </c>
      <c r="U75" s="70">
        <f>T75/L86</f>
        <v>0.59430756159728126</v>
      </c>
      <c r="V75" s="67">
        <f>SUM(N64:N75)</f>
        <v>1741</v>
      </c>
      <c r="W75" s="68">
        <f>V75/N86</f>
        <v>0.65451127819548871</v>
      </c>
      <c r="X75" s="67">
        <f>SUM(P64:P75)</f>
        <v>3140</v>
      </c>
      <c r="Y75" s="71">
        <f>X75/P86</f>
        <v>0.62624650977263663</v>
      </c>
    </row>
    <row r="76" spans="11:25" x14ac:dyDescent="0.15">
      <c r="K76" s="61" t="s">
        <v>123</v>
      </c>
      <c r="L76" s="67">
        <f>地区別5歳毎!K38</f>
        <v>132</v>
      </c>
      <c r="M76" s="70">
        <f>L76/L86</f>
        <v>5.6074766355140186E-2</v>
      </c>
      <c r="N76" s="67">
        <f>地区別5歳毎!K39</f>
        <v>130</v>
      </c>
      <c r="O76" s="68">
        <f>N76/N86</f>
        <v>4.8872180451127817E-2</v>
      </c>
      <c r="P76" s="67">
        <f t="shared" si="2"/>
        <v>262</v>
      </c>
      <c r="Q76" s="71">
        <f>P76/P86</f>
        <v>5.2253689668927003E-2</v>
      </c>
      <c r="S76" s="61" t="s">
        <v>104</v>
      </c>
      <c r="T76" s="67">
        <f>SUM(L76:L84)</f>
        <v>955</v>
      </c>
      <c r="U76" s="70">
        <f>T76/L86</f>
        <v>0.40569243840271879</v>
      </c>
      <c r="V76" s="67">
        <f>SUM(N76:N84)</f>
        <v>919</v>
      </c>
      <c r="W76" s="68">
        <f>V76/N86</f>
        <v>0.34548872180451129</v>
      </c>
      <c r="X76" s="67">
        <f>SUM(P76:P84)</f>
        <v>1874</v>
      </c>
      <c r="Y76" s="71">
        <f>X76/P86</f>
        <v>0.37375349022736337</v>
      </c>
    </row>
    <row r="77" spans="11:25" x14ac:dyDescent="0.15">
      <c r="K77" s="61" t="s">
        <v>124</v>
      </c>
      <c r="L77" s="67">
        <f>地区別5歳毎!J38</f>
        <v>124</v>
      </c>
      <c r="M77" s="70">
        <f>L77/L86</f>
        <v>5.2676295666949875E-2</v>
      </c>
      <c r="N77" s="67">
        <f>地区別5歳毎!J39</f>
        <v>121</v>
      </c>
      <c r="O77" s="68">
        <f>N77/N86</f>
        <v>4.548872180451128E-2</v>
      </c>
      <c r="P77" s="67">
        <f t="shared" si="2"/>
        <v>245</v>
      </c>
      <c r="Q77" s="71">
        <f>P77/P86</f>
        <v>4.8863183087355405E-2</v>
      </c>
      <c r="S77" s="61" t="s">
        <v>105</v>
      </c>
      <c r="T77" s="67">
        <f>SUM(L77:L84)</f>
        <v>823</v>
      </c>
      <c r="U77" s="70">
        <f>T77/L86</f>
        <v>0.3496176720475786</v>
      </c>
      <c r="V77" s="67">
        <f>SUM(N77:N84)</f>
        <v>789</v>
      </c>
      <c r="W77" s="68">
        <f>V77/N86</f>
        <v>0.29661654135338344</v>
      </c>
      <c r="X77" s="67">
        <f>SUM(P77:P84)</f>
        <v>1612</v>
      </c>
      <c r="Y77" s="71">
        <f>X77/P86</f>
        <v>0.32149980055843635</v>
      </c>
    </row>
    <row r="78" spans="11:25" x14ac:dyDescent="0.15">
      <c r="K78" s="61" t="s">
        <v>125</v>
      </c>
      <c r="L78" s="67">
        <f>地区別5歳毎!I38</f>
        <v>96</v>
      </c>
      <c r="M78" s="70">
        <f>L78/L86</f>
        <v>4.0781648258283773E-2</v>
      </c>
      <c r="N78" s="67">
        <f>地区別5歳毎!I39</f>
        <v>112</v>
      </c>
      <c r="O78" s="68">
        <f>N78/N86</f>
        <v>4.2105263157894736E-2</v>
      </c>
      <c r="P78" s="67">
        <f t="shared" si="2"/>
        <v>208</v>
      </c>
      <c r="Q78" s="71">
        <f>P78/P86</f>
        <v>4.1483845233346632E-2</v>
      </c>
      <c r="S78" s="61" t="s">
        <v>106</v>
      </c>
      <c r="T78" s="67">
        <f>SUM(L78:L84)</f>
        <v>699</v>
      </c>
      <c r="U78" s="70">
        <f>T78/L86</f>
        <v>0.29694137638062873</v>
      </c>
      <c r="V78" s="67">
        <f>SUM(N78:N84)</f>
        <v>668</v>
      </c>
      <c r="W78" s="68">
        <f>V78/N86</f>
        <v>0.2511278195488722</v>
      </c>
      <c r="X78" s="67">
        <f>SUM(P78:P84)</f>
        <v>1367</v>
      </c>
      <c r="Y78" s="71">
        <f>X78/P86</f>
        <v>0.27263661747108098</v>
      </c>
    </row>
    <row r="79" spans="11:25" x14ac:dyDescent="0.15">
      <c r="K79" s="61" t="s">
        <v>126</v>
      </c>
      <c r="L79" s="67">
        <f>地区別5歳毎!H38</f>
        <v>84</v>
      </c>
      <c r="M79" s="70">
        <f>L79/L86</f>
        <v>3.56839422259983E-2</v>
      </c>
      <c r="N79" s="67">
        <f>地区別5歳毎!H39</f>
        <v>72</v>
      </c>
      <c r="O79" s="68">
        <f>N79/N86</f>
        <v>2.7067669172932331E-2</v>
      </c>
      <c r="P79" s="67">
        <f t="shared" si="2"/>
        <v>156</v>
      </c>
      <c r="Q79" s="71">
        <f>P79/P86</f>
        <v>3.1112883925009972E-2</v>
      </c>
      <c r="S79" s="61" t="s">
        <v>107</v>
      </c>
      <c r="T79" s="67">
        <f>SUM(L79:L84)</f>
        <v>603</v>
      </c>
      <c r="U79" s="70">
        <f>T79/L86</f>
        <v>0.25615972812234494</v>
      </c>
      <c r="V79" s="67">
        <f>SUM(N79:N84)</f>
        <v>556</v>
      </c>
      <c r="W79" s="68">
        <f>V79/N86</f>
        <v>0.20902255639097744</v>
      </c>
      <c r="X79" s="67">
        <f>SUM(P79:P84)</f>
        <v>1159</v>
      </c>
      <c r="Y79" s="71">
        <f>X79/P86</f>
        <v>0.23115277223773434</v>
      </c>
    </row>
    <row r="80" spans="11:25" x14ac:dyDescent="0.15">
      <c r="K80" s="61" t="s">
        <v>127</v>
      </c>
      <c r="L80" s="67">
        <f>地区別5歳毎!G38</f>
        <v>81</v>
      </c>
      <c r="M80" s="70">
        <f>L80/L86</f>
        <v>3.4409515717926935E-2</v>
      </c>
      <c r="N80" s="67">
        <f>地区別5歳毎!G39</f>
        <v>93</v>
      </c>
      <c r="O80" s="68">
        <f>N80/N86</f>
        <v>3.4962406015037591E-2</v>
      </c>
      <c r="P80" s="67">
        <f t="shared" si="2"/>
        <v>174</v>
      </c>
      <c r="Q80" s="71">
        <f>P80/P86</f>
        <v>3.4702832070203429E-2</v>
      </c>
      <c r="S80" s="61" t="s">
        <v>108</v>
      </c>
      <c r="T80" s="67">
        <f>SUM(L80:L84)</f>
        <v>519</v>
      </c>
      <c r="U80" s="70">
        <f>T80/L86</f>
        <v>0.22047578589634664</v>
      </c>
      <c r="V80" s="67">
        <f>SUM(N80:N84)</f>
        <v>484</v>
      </c>
      <c r="W80" s="68">
        <f>V80/N86</f>
        <v>0.18195488721804512</v>
      </c>
      <c r="X80" s="67">
        <f>SUM(P80:P84)</f>
        <v>1003</v>
      </c>
      <c r="Y80" s="71">
        <f>X80/P86</f>
        <v>0.20003988831272437</v>
      </c>
    </row>
    <row r="81" spans="2:25" x14ac:dyDescent="0.15">
      <c r="K81" s="61" t="s">
        <v>128</v>
      </c>
      <c r="L81" s="67">
        <f>地区別5歳毎!F38</f>
        <v>115</v>
      </c>
      <c r="M81" s="70">
        <f>L81/L86</f>
        <v>4.8853016142735767E-2</v>
      </c>
      <c r="N81" s="67">
        <f>地区別5歳毎!F39</f>
        <v>114</v>
      </c>
      <c r="O81" s="68">
        <f>N81/N86</f>
        <v>4.2857142857142858E-2</v>
      </c>
      <c r="P81" s="67">
        <f t="shared" si="2"/>
        <v>229</v>
      </c>
      <c r="Q81" s="71">
        <f>P81/P86</f>
        <v>4.5672118069405666E-2</v>
      </c>
      <c r="S81" s="61" t="s">
        <v>109</v>
      </c>
      <c r="T81" s="67">
        <f>SUM(L81:L84)</f>
        <v>438</v>
      </c>
      <c r="U81" s="70">
        <f>T81/L86</f>
        <v>0.1860662701784197</v>
      </c>
      <c r="V81" s="67">
        <f>SUM(N81:N84)</f>
        <v>391</v>
      </c>
      <c r="W81" s="68">
        <f>V81/N86</f>
        <v>0.14699248120300751</v>
      </c>
      <c r="X81" s="67">
        <f>SUM(P81:P84)</f>
        <v>829</v>
      </c>
      <c r="Y81" s="71">
        <f>X81/P86</f>
        <v>0.16533705624252093</v>
      </c>
    </row>
    <row r="82" spans="2:25" x14ac:dyDescent="0.15">
      <c r="K82" s="61" t="s">
        <v>129</v>
      </c>
      <c r="L82" s="67">
        <f>地区別5歳毎!E38</f>
        <v>118</v>
      </c>
      <c r="M82" s="70">
        <f>L82/L86</f>
        <v>5.0127442650807139E-2</v>
      </c>
      <c r="N82" s="67">
        <f>地区別5歳毎!E39</f>
        <v>98</v>
      </c>
      <c r="O82" s="68">
        <f>N82/N86</f>
        <v>3.6842105263157891E-2</v>
      </c>
      <c r="P82" s="67">
        <f t="shared" si="2"/>
        <v>216</v>
      </c>
      <c r="Q82" s="71">
        <f>P82/P86</f>
        <v>4.3079377742321498E-2</v>
      </c>
      <c r="S82" s="61" t="s">
        <v>110</v>
      </c>
      <c r="T82" s="67">
        <f>SUM(L82:L84)</f>
        <v>323</v>
      </c>
      <c r="U82" s="70">
        <f>T82/L86</f>
        <v>0.13721325403568393</v>
      </c>
      <c r="V82" s="67">
        <f>SUM(N82:N84)</f>
        <v>277</v>
      </c>
      <c r="W82" s="68">
        <f>V82/N86</f>
        <v>0.10413533834586466</v>
      </c>
      <c r="X82" s="67">
        <f>SUM(P82:P84)</f>
        <v>600</v>
      </c>
      <c r="Y82" s="71">
        <f>X82/P86</f>
        <v>0.11966493817311527</v>
      </c>
    </row>
    <row r="83" spans="2:25" x14ac:dyDescent="0.15">
      <c r="K83" s="61" t="s">
        <v>130</v>
      </c>
      <c r="L83" s="67">
        <f>地区別5歳毎!D38</f>
        <v>117</v>
      </c>
      <c r="M83" s="70">
        <f>L83/L86</f>
        <v>4.9702633814783348E-2</v>
      </c>
      <c r="N83" s="67">
        <f>地区別5歳毎!D39</f>
        <v>92</v>
      </c>
      <c r="O83" s="68">
        <f>N83/N86</f>
        <v>3.4586466165413533E-2</v>
      </c>
      <c r="P83" s="67">
        <f t="shared" si="2"/>
        <v>209</v>
      </c>
      <c r="Q83" s="71">
        <f>P83/P86</f>
        <v>4.1683286796968491E-2</v>
      </c>
      <c r="S83" s="61" t="s">
        <v>3</v>
      </c>
      <c r="T83" s="67">
        <f>SUM(L83:L84)</f>
        <v>205</v>
      </c>
      <c r="U83" s="70">
        <f>T83/L86</f>
        <v>8.708581138487681E-2</v>
      </c>
      <c r="V83" s="67">
        <f>SUM(N83:N84)</f>
        <v>179</v>
      </c>
      <c r="W83" s="68">
        <f>V83/N86</f>
        <v>6.7293233082706766E-2</v>
      </c>
      <c r="X83" s="67">
        <f>SUM(P83:P84)</f>
        <v>384</v>
      </c>
      <c r="Y83" s="71">
        <f>X83/P86</f>
        <v>7.6585560430793773E-2</v>
      </c>
    </row>
    <row r="84" spans="2:25" x14ac:dyDescent="0.15">
      <c r="K84" s="61" t="s">
        <v>131</v>
      </c>
      <c r="L84" s="67">
        <f>地区別5歳毎!C38</f>
        <v>88</v>
      </c>
      <c r="M84" s="70">
        <f>L84/L86</f>
        <v>3.7383177570093455E-2</v>
      </c>
      <c r="N84" s="67">
        <f>地区別5歳毎!C39</f>
        <v>87</v>
      </c>
      <c r="O84" s="68">
        <f>N84/N86</f>
        <v>3.2706766917293233E-2</v>
      </c>
      <c r="P84" s="67">
        <f t="shared" si="2"/>
        <v>175</v>
      </c>
      <c r="Q84" s="71">
        <f>P84/P86</f>
        <v>3.4902273633825288E-2</v>
      </c>
      <c r="S84" s="61" t="s">
        <v>111</v>
      </c>
      <c r="T84" s="67">
        <f>SUM(L84:L84)</f>
        <v>88</v>
      </c>
      <c r="U84" s="70">
        <f>T84/L86</f>
        <v>3.7383177570093455E-2</v>
      </c>
      <c r="V84" s="67">
        <f>SUM(N84:N84)</f>
        <v>87</v>
      </c>
      <c r="W84" s="68">
        <f>V84/N86</f>
        <v>3.2706766917293233E-2</v>
      </c>
      <c r="X84" s="67">
        <f>SUM(P84:P84)</f>
        <v>175</v>
      </c>
      <c r="Y84" s="71">
        <f>X84/P86</f>
        <v>3.4902273633825288E-2</v>
      </c>
    </row>
    <row r="85" spans="2:25" x14ac:dyDescent="0.15">
      <c r="K85" s="61"/>
    </row>
    <row r="86" spans="2:25" x14ac:dyDescent="0.15">
      <c r="K86" s="61"/>
      <c r="L86" s="67">
        <f>SUM(L64:L84)</f>
        <v>2354</v>
      </c>
      <c r="M86" s="66"/>
      <c r="N86" s="67">
        <f>SUM(N64:N84)</f>
        <v>2660</v>
      </c>
      <c r="O86" s="62"/>
      <c r="P86" s="67">
        <f>SUM(P64:P84)</f>
        <v>5014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5.4629882545752522E-4</v>
      </c>
      <c r="P94" s="67">
        <f t="shared" ref="P94:P114" si="3">L94+N94</f>
        <v>2</v>
      </c>
      <c r="Q94" s="71">
        <f>P94/P116</f>
        <v>2.8409090909090908E-4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5.4629882545752522E-4</v>
      </c>
      <c r="X94" s="67">
        <f>SUM(P94:P94)</f>
        <v>2</v>
      </c>
      <c r="Y94" s="71">
        <f>X94/P116</f>
        <v>2.8409090909090908E-4</v>
      </c>
    </row>
    <row r="95" spans="2:25" x14ac:dyDescent="0.15">
      <c r="K95" s="61" t="s">
        <v>112</v>
      </c>
      <c r="L95" s="67">
        <f>地区別5歳毎!V47</f>
        <v>9</v>
      </c>
      <c r="M95" s="70">
        <f>L95/L116</f>
        <v>2.6635099141757916E-3</v>
      </c>
      <c r="N95" s="67">
        <f>地区別5歳毎!V48</f>
        <v>39</v>
      </c>
      <c r="O95" s="68">
        <f>N95/N116</f>
        <v>1.0652827096421742E-2</v>
      </c>
      <c r="P95" s="67">
        <f t="shared" si="3"/>
        <v>48</v>
      </c>
      <c r="Q95" s="71">
        <f>P95/P116</f>
        <v>6.8181818181818179E-3</v>
      </c>
      <c r="S95" s="61" t="s">
        <v>137</v>
      </c>
      <c r="T95" s="67">
        <f>SUM(L94:L95)</f>
        <v>9</v>
      </c>
      <c r="U95" s="70">
        <f>T95/L116</f>
        <v>2.6635099141757916E-3</v>
      </c>
      <c r="V95" s="67">
        <f>SUM(N94:N95)</f>
        <v>41</v>
      </c>
      <c r="W95" s="68">
        <f>V95/N116</f>
        <v>1.1199125921879268E-2</v>
      </c>
      <c r="X95" s="67">
        <f>SUM(P94:P95)</f>
        <v>50</v>
      </c>
      <c r="Y95" s="71">
        <f>X95/P116</f>
        <v>7.102272727272727E-3</v>
      </c>
    </row>
    <row r="96" spans="2:25" x14ac:dyDescent="0.15">
      <c r="K96" s="61" t="s">
        <v>113</v>
      </c>
      <c r="L96" s="67">
        <f>地区別5歳毎!U47</f>
        <v>33</v>
      </c>
      <c r="M96" s="70">
        <f>L96/L116</f>
        <v>9.7662030186445696E-3</v>
      </c>
      <c r="N96" s="67">
        <f>地区別5歳毎!U48</f>
        <v>129</v>
      </c>
      <c r="O96" s="68">
        <f>N96/N116</f>
        <v>3.5236274242010382E-2</v>
      </c>
      <c r="P96" s="67">
        <f t="shared" si="3"/>
        <v>162</v>
      </c>
      <c r="Q96" s="71">
        <f>P96/P116</f>
        <v>2.3011363636363635E-2</v>
      </c>
      <c r="S96" s="61" t="s">
        <v>138</v>
      </c>
      <c r="T96" s="67">
        <f>SUM(L94:L96)</f>
        <v>42</v>
      </c>
      <c r="U96" s="70">
        <f>T96/L116</f>
        <v>1.2429712932820362E-2</v>
      </c>
      <c r="V96" s="67">
        <f>SUM(N94:N96)</f>
        <v>170</v>
      </c>
      <c r="W96" s="68">
        <f>V96/N116</f>
        <v>4.6435400163889647E-2</v>
      </c>
      <c r="X96" s="67">
        <f>SUM(P94:P96)</f>
        <v>212</v>
      </c>
      <c r="Y96" s="71">
        <f>X96/P116</f>
        <v>3.0113636363636363E-2</v>
      </c>
    </row>
    <row r="97" spans="11:25" x14ac:dyDescent="0.15">
      <c r="K97" s="61" t="s">
        <v>114</v>
      </c>
      <c r="L97" s="67">
        <f>地区別5歳毎!T47</f>
        <v>86</v>
      </c>
      <c r="M97" s="70">
        <f>L97/L116</f>
        <v>2.5451316957679788E-2</v>
      </c>
      <c r="N97" s="67">
        <f>地区別5歳毎!T48</f>
        <v>189</v>
      </c>
      <c r="O97" s="68">
        <f>N97/N116</f>
        <v>5.1625239005736137E-2</v>
      </c>
      <c r="P97" s="67">
        <f t="shared" si="3"/>
        <v>275</v>
      </c>
      <c r="Q97" s="71">
        <f>P97/P116</f>
        <v>3.90625E-2</v>
      </c>
      <c r="S97" s="61" t="s">
        <v>139</v>
      </c>
      <c r="T97" s="67">
        <f>SUM(L94:L97)</f>
        <v>128</v>
      </c>
      <c r="U97" s="70">
        <f>T97/L116</f>
        <v>3.7881029890500149E-2</v>
      </c>
      <c r="V97" s="67">
        <f>SUM(N94:N97)</f>
        <v>359</v>
      </c>
      <c r="W97" s="68">
        <f>V97/N116</f>
        <v>9.8060639169625791E-2</v>
      </c>
      <c r="X97" s="67">
        <f>SUM(P94:P97)</f>
        <v>487</v>
      </c>
      <c r="Y97" s="71">
        <f>X97/P116</f>
        <v>6.917613636363637E-2</v>
      </c>
    </row>
    <row r="98" spans="11:25" x14ac:dyDescent="0.15">
      <c r="K98" s="61" t="s">
        <v>115</v>
      </c>
      <c r="L98" s="67">
        <f>地区別5歳毎!S47</f>
        <v>132</v>
      </c>
      <c r="M98" s="70">
        <f>L98/L116</f>
        <v>3.9064812074578278E-2</v>
      </c>
      <c r="N98" s="67">
        <f>地区別5歳毎!S48</f>
        <v>209</v>
      </c>
      <c r="O98" s="68">
        <f>N98/N116</f>
        <v>5.7088227260311389E-2</v>
      </c>
      <c r="P98" s="67">
        <f t="shared" si="3"/>
        <v>341</v>
      </c>
      <c r="Q98" s="71">
        <f>P98/P116</f>
        <v>4.8437500000000001E-2</v>
      </c>
      <c r="S98" s="61" t="s">
        <v>140</v>
      </c>
      <c r="T98" s="67">
        <f>SUM(L94:L98)</f>
        <v>260</v>
      </c>
      <c r="U98" s="70">
        <f>T98/L116</f>
        <v>7.6945841965078421E-2</v>
      </c>
      <c r="V98" s="67">
        <f>SUM(N94:N98)</f>
        <v>568</v>
      </c>
      <c r="W98" s="68">
        <f>V98/N116</f>
        <v>0.15514886642993717</v>
      </c>
      <c r="X98" s="67">
        <f>SUM(P94:P98)</f>
        <v>828</v>
      </c>
      <c r="Y98" s="71">
        <f>X98/P116</f>
        <v>0.11761363636363636</v>
      </c>
    </row>
    <row r="99" spans="11:25" x14ac:dyDescent="0.15">
      <c r="K99" s="61" t="s">
        <v>116</v>
      </c>
      <c r="L99" s="67">
        <f>地区別5歳毎!R47</f>
        <v>170</v>
      </c>
      <c r="M99" s="70">
        <f>L99/L116</f>
        <v>5.0310742823320508E-2</v>
      </c>
      <c r="N99" s="67">
        <f>地区別5歳毎!R48</f>
        <v>227</v>
      </c>
      <c r="O99" s="68">
        <f>N99/N116</f>
        <v>6.2004916689429118E-2</v>
      </c>
      <c r="P99" s="67">
        <f t="shared" si="3"/>
        <v>397</v>
      </c>
      <c r="Q99" s="71">
        <f>P99/P116</f>
        <v>5.6392045454545452E-2</v>
      </c>
      <c r="S99" s="61" t="s">
        <v>141</v>
      </c>
      <c r="T99" s="67">
        <f>SUM(L94:L99)</f>
        <v>430</v>
      </c>
      <c r="U99" s="70">
        <f>T99/L116</f>
        <v>0.12725658478839894</v>
      </c>
      <c r="V99" s="67">
        <f>SUM(N94:N99)</f>
        <v>795</v>
      </c>
      <c r="W99" s="68">
        <f>V99/N116</f>
        <v>0.21715378311936628</v>
      </c>
      <c r="X99" s="67">
        <f>SUM(P94:P99)</f>
        <v>1225</v>
      </c>
      <c r="Y99" s="71">
        <f>X99/P116</f>
        <v>0.17400568181818182</v>
      </c>
    </row>
    <row r="100" spans="11:25" x14ac:dyDescent="0.15">
      <c r="K100" s="61" t="s">
        <v>117</v>
      </c>
      <c r="L100" s="67">
        <f>地区別5歳毎!Q47</f>
        <v>289</v>
      </c>
      <c r="M100" s="70">
        <f>L100/L116</f>
        <v>8.5528262799644872E-2</v>
      </c>
      <c r="N100" s="67">
        <f>地区別5歳毎!Q48</f>
        <v>294</v>
      </c>
      <c r="O100" s="68">
        <f>N100/N116</f>
        <v>8.0305927342256209E-2</v>
      </c>
      <c r="P100" s="67">
        <f t="shared" si="3"/>
        <v>583</v>
      </c>
      <c r="Q100" s="71">
        <f>P100/P116</f>
        <v>8.2812499999999997E-2</v>
      </c>
      <c r="S100" s="61" t="s">
        <v>142</v>
      </c>
      <c r="T100" s="67">
        <f>SUM(L94:L100)</f>
        <v>719</v>
      </c>
      <c r="U100" s="70">
        <f>T100/L116</f>
        <v>0.21278484758804381</v>
      </c>
      <c r="V100" s="67">
        <f>SUM(N94:N100)</f>
        <v>1089</v>
      </c>
      <c r="W100" s="68">
        <f>V100/N116</f>
        <v>0.29745971046162251</v>
      </c>
      <c r="X100" s="67">
        <f>SUM(P94:P100)</f>
        <v>1808</v>
      </c>
      <c r="Y100" s="71">
        <f>X100/P116</f>
        <v>0.25681818181818183</v>
      </c>
    </row>
    <row r="101" spans="11:25" x14ac:dyDescent="0.15">
      <c r="K101" s="61" t="s">
        <v>118</v>
      </c>
      <c r="L101" s="67">
        <f>地区別5歳毎!P47</f>
        <v>333</v>
      </c>
      <c r="M101" s="70">
        <f>L101/L116</f>
        <v>9.8549866824504298E-2</v>
      </c>
      <c r="N101" s="67">
        <f>地区別5歳毎!P48</f>
        <v>321</v>
      </c>
      <c r="O101" s="68">
        <f>N101/N116</f>
        <v>8.768096148593281E-2</v>
      </c>
      <c r="P101" s="67">
        <f t="shared" si="3"/>
        <v>654</v>
      </c>
      <c r="Q101" s="71">
        <f>P101/P116</f>
        <v>9.2897727272727271E-2</v>
      </c>
      <c r="S101" s="61" t="s">
        <v>143</v>
      </c>
      <c r="T101" s="67">
        <f>SUM(L94:L101)</f>
        <v>1052</v>
      </c>
      <c r="U101" s="70">
        <f>T101/L116</f>
        <v>0.31133471441254806</v>
      </c>
      <c r="V101" s="67">
        <f>SUM(N94:N101)</f>
        <v>1410</v>
      </c>
      <c r="W101" s="68">
        <f>V101/N116</f>
        <v>0.3851406719475553</v>
      </c>
      <c r="X101" s="67">
        <f>SUM(P94:P101)</f>
        <v>2462</v>
      </c>
      <c r="Y101" s="71">
        <f>X101/P116</f>
        <v>0.34971590909090911</v>
      </c>
    </row>
    <row r="102" spans="11:25" x14ac:dyDescent="0.15">
      <c r="K102" s="61" t="s">
        <v>119</v>
      </c>
      <c r="L102" s="67">
        <f>地区別5歳毎!O47</f>
        <v>269</v>
      </c>
      <c r="M102" s="70">
        <f>L102/L116</f>
        <v>7.960935187925422E-2</v>
      </c>
      <c r="N102" s="67">
        <f>地区別5歳毎!O48</f>
        <v>267</v>
      </c>
      <c r="O102" s="68">
        <f>N102/N116</f>
        <v>7.2930893198579622E-2</v>
      </c>
      <c r="P102" s="67">
        <f t="shared" si="3"/>
        <v>536</v>
      </c>
      <c r="Q102" s="71">
        <f>P102/P116</f>
        <v>7.6136363636363641E-2</v>
      </c>
      <c r="S102" s="61" t="s">
        <v>144</v>
      </c>
      <c r="T102" s="67">
        <f>SUM(L94:L102)</f>
        <v>1321</v>
      </c>
      <c r="U102" s="70">
        <f>T102/L116</f>
        <v>0.39094406629180228</v>
      </c>
      <c r="V102" s="67">
        <f>SUM(N94:N102)</f>
        <v>1677</v>
      </c>
      <c r="W102" s="68">
        <f>V102/N116</f>
        <v>0.45807156514613495</v>
      </c>
      <c r="X102" s="67">
        <f>SUM(P94:P102)</f>
        <v>2998</v>
      </c>
      <c r="Y102" s="71">
        <f>X102/P116</f>
        <v>0.42585227272727272</v>
      </c>
    </row>
    <row r="103" spans="11:25" x14ac:dyDescent="0.15">
      <c r="K103" s="61" t="s">
        <v>120</v>
      </c>
      <c r="L103" s="67">
        <f>地区別5歳毎!N47</f>
        <v>250</v>
      </c>
      <c r="M103" s="70">
        <f>L103/L116</f>
        <v>7.3986386504883095E-2</v>
      </c>
      <c r="N103" s="67">
        <f>地区別5歳毎!N48</f>
        <v>254</v>
      </c>
      <c r="O103" s="68">
        <f>N103/N116</f>
        <v>6.9379950833105705E-2</v>
      </c>
      <c r="P103" s="67">
        <f t="shared" si="3"/>
        <v>504</v>
      </c>
      <c r="Q103" s="71">
        <f>P103/P116</f>
        <v>7.1590909090909094E-2</v>
      </c>
      <c r="S103" s="61" t="s">
        <v>145</v>
      </c>
      <c r="T103" s="67">
        <f>SUM(L94:L103)</f>
        <v>1571</v>
      </c>
      <c r="U103" s="70">
        <f>T103/L116</f>
        <v>0.46493045279668543</v>
      </c>
      <c r="V103" s="67">
        <f>SUM(N94:N103)</f>
        <v>1931</v>
      </c>
      <c r="W103" s="68">
        <f>V103/N116</f>
        <v>0.52745151597924067</v>
      </c>
      <c r="X103" s="67">
        <f>SUM(P94:P103)</f>
        <v>3502</v>
      </c>
      <c r="Y103" s="71">
        <f>X103/P116</f>
        <v>0.49744318181818181</v>
      </c>
    </row>
    <row r="104" spans="11:25" x14ac:dyDescent="0.15">
      <c r="K104" s="61" t="s">
        <v>121</v>
      </c>
      <c r="L104" s="67">
        <f>地区別5歳毎!M47</f>
        <v>232</v>
      </c>
      <c r="M104" s="70">
        <f>L104/L116</f>
        <v>6.8659366676531525E-2</v>
      </c>
      <c r="N104" s="67">
        <f>地区別5歳毎!M48</f>
        <v>220</v>
      </c>
      <c r="O104" s="68">
        <f>N104/N116</f>
        <v>6.0092870800327776E-2</v>
      </c>
      <c r="P104" s="67">
        <f t="shared" si="3"/>
        <v>452</v>
      </c>
      <c r="Q104" s="71">
        <f>P104/P116</f>
        <v>6.4204545454545459E-2</v>
      </c>
      <c r="S104" s="61" t="s">
        <v>146</v>
      </c>
      <c r="T104" s="67">
        <f>SUM(L94:L104)</f>
        <v>1803</v>
      </c>
      <c r="U104" s="70">
        <f>T104/L116</f>
        <v>0.53358981947321693</v>
      </c>
      <c r="V104" s="67">
        <f>SUM(N94:N104)</f>
        <v>2151</v>
      </c>
      <c r="W104" s="68">
        <f>V104/N116</f>
        <v>0.58754438677956844</v>
      </c>
      <c r="X104" s="67">
        <f>SUM(P94:P104)</f>
        <v>3954</v>
      </c>
      <c r="Y104" s="71">
        <f>X104/P116</f>
        <v>0.56164772727272727</v>
      </c>
    </row>
    <row r="105" spans="11:25" x14ac:dyDescent="0.15">
      <c r="K105" s="61" t="s">
        <v>122</v>
      </c>
      <c r="L105" s="67">
        <f>地区別5歳毎!L47</f>
        <v>195</v>
      </c>
      <c r="M105" s="70">
        <f>L105/L116</f>
        <v>5.7709381473808823E-2</v>
      </c>
      <c r="N105" s="67">
        <f>地区別5歳毎!L48</f>
        <v>195</v>
      </c>
      <c r="O105" s="68">
        <f>N105/N116</f>
        <v>5.3264135482108711E-2</v>
      </c>
      <c r="P105" s="67">
        <f t="shared" si="3"/>
        <v>390</v>
      </c>
      <c r="Q105" s="71">
        <f>P105/P116</f>
        <v>5.5397727272727272E-2</v>
      </c>
      <c r="S105" s="61" t="s">
        <v>147</v>
      </c>
      <c r="T105" s="67">
        <f>SUM(L94:L105)</f>
        <v>1998</v>
      </c>
      <c r="U105" s="70">
        <f>T105/L116</f>
        <v>0.5912992009470257</v>
      </c>
      <c r="V105" s="67">
        <f>SUM(N94:N105)</f>
        <v>2346</v>
      </c>
      <c r="W105" s="68">
        <f>V105/N116</f>
        <v>0.64080852226167717</v>
      </c>
      <c r="X105" s="67">
        <f>SUM(P94:P105)</f>
        <v>4344</v>
      </c>
      <c r="Y105" s="71">
        <f>X105/P116</f>
        <v>0.61704545454545456</v>
      </c>
    </row>
    <row r="106" spans="11:25" x14ac:dyDescent="0.15">
      <c r="K106" s="61" t="s">
        <v>123</v>
      </c>
      <c r="L106" s="67">
        <f>地区別5歳毎!K47</f>
        <v>189</v>
      </c>
      <c r="M106" s="70">
        <f>L106/L116</f>
        <v>5.5933708197691626E-2</v>
      </c>
      <c r="N106" s="67">
        <f>地区別5歳毎!K48</f>
        <v>185</v>
      </c>
      <c r="O106" s="68">
        <f>N106/N116</f>
        <v>5.0532641354821085E-2</v>
      </c>
      <c r="P106" s="67">
        <f t="shared" si="3"/>
        <v>374</v>
      </c>
      <c r="Q106" s="71">
        <f>P106/P116</f>
        <v>5.3124999999999999E-2</v>
      </c>
      <c r="S106" s="61" t="s">
        <v>104</v>
      </c>
      <c r="T106" s="67">
        <f>SUM(L106:L114)</f>
        <v>1381</v>
      </c>
      <c r="U106" s="70">
        <f>T106/L116</f>
        <v>0.40870079905297424</v>
      </c>
      <c r="V106" s="67">
        <f>SUM(N106:N114)</f>
        <v>1315</v>
      </c>
      <c r="W106" s="68">
        <f>V106/N116</f>
        <v>0.35919147773832288</v>
      </c>
      <c r="X106" s="67">
        <f>SUM(P106:P114)</f>
        <v>2696</v>
      </c>
      <c r="Y106" s="71">
        <f>X106/P116</f>
        <v>0.38295454545454544</v>
      </c>
    </row>
    <row r="107" spans="11:25" x14ac:dyDescent="0.15">
      <c r="K107" s="61" t="s">
        <v>124</v>
      </c>
      <c r="L107" s="67">
        <f>地区別5歳毎!J47</f>
        <v>188</v>
      </c>
      <c r="M107" s="70">
        <f>L107/L116</f>
        <v>5.5637762651672092E-2</v>
      </c>
      <c r="N107" s="67">
        <f>地区別5歳毎!J48</f>
        <v>160</v>
      </c>
      <c r="O107" s="68">
        <f>N107/N116</f>
        <v>4.3703906036602021E-2</v>
      </c>
      <c r="P107" s="67">
        <f t="shared" si="3"/>
        <v>348</v>
      </c>
      <c r="Q107" s="71">
        <f>P107/P116</f>
        <v>4.9431818181818181E-2</v>
      </c>
      <c r="S107" s="61" t="s">
        <v>105</v>
      </c>
      <c r="T107" s="67">
        <f>SUM(L107:L114)</f>
        <v>1192</v>
      </c>
      <c r="U107" s="70">
        <f>T107/L116</f>
        <v>0.35276709085528263</v>
      </c>
      <c r="V107" s="67">
        <f>SUM(N107:N114)</f>
        <v>1130</v>
      </c>
      <c r="W107" s="68">
        <f>V107/N116</f>
        <v>0.30865883638350178</v>
      </c>
      <c r="X107" s="67">
        <f>SUM(P107:P114)</f>
        <v>2322</v>
      </c>
      <c r="Y107" s="71">
        <f>X107/P116</f>
        <v>0.32982954545454546</v>
      </c>
    </row>
    <row r="108" spans="11:25" x14ac:dyDescent="0.15">
      <c r="K108" s="61" t="s">
        <v>125</v>
      </c>
      <c r="L108" s="67">
        <f>地区別5歳毎!I47</f>
        <v>149</v>
      </c>
      <c r="M108" s="70">
        <f>L108/L116</f>
        <v>4.4095886356910328E-2</v>
      </c>
      <c r="N108" s="67">
        <f>地区別5歳毎!I48</f>
        <v>146</v>
      </c>
      <c r="O108" s="68">
        <f>N108/N116</f>
        <v>3.9879814258399343E-2</v>
      </c>
      <c r="P108" s="67">
        <f t="shared" si="3"/>
        <v>295</v>
      </c>
      <c r="Q108" s="71">
        <f>P108/P116</f>
        <v>4.1903409090909088E-2</v>
      </c>
      <c r="S108" s="61" t="s">
        <v>106</v>
      </c>
      <c r="T108" s="67">
        <f>SUM(L108:L114)</f>
        <v>1004</v>
      </c>
      <c r="U108" s="70">
        <f>T108/L116</f>
        <v>0.29712932820361054</v>
      </c>
      <c r="V108" s="67">
        <f>SUM(N108:N114)</f>
        <v>970</v>
      </c>
      <c r="W108" s="68">
        <f>V108/N116</f>
        <v>0.26495493034689976</v>
      </c>
      <c r="X108" s="67">
        <f>SUM(P108:P114)</f>
        <v>1974</v>
      </c>
      <c r="Y108" s="71">
        <f>X108/P116</f>
        <v>0.28039772727272727</v>
      </c>
    </row>
    <row r="109" spans="11:25" x14ac:dyDescent="0.15">
      <c r="K109" s="61" t="s">
        <v>126</v>
      </c>
      <c r="L109" s="67">
        <f>地区別5歳毎!H47</f>
        <v>122</v>
      </c>
      <c r="M109" s="70">
        <f>L109/L116</f>
        <v>3.6105356614382952E-2</v>
      </c>
      <c r="N109" s="67">
        <f>地区別5歳毎!H48</f>
        <v>124</v>
      </c>
      <c r="O109" s="68">
        <f>N109/N116</f>
        <v>3.3870527178366569E-2</v>
      </c>
      <c r="P109" s="67">
        <f t="shared" si="3"/>
        <v>246</v>
      </c>
      <c r="Q109" s="71">
        <f>P109/P116</f>
        <v>3.4943181818181818E-2</v>
      </c>
      <c r="S109" s="61" t="s">
        <v>107</v>
      </c>
      <c r="T109" s="67">
        <f>SUM(L109:L114)</f>
        <v>855</v>
      </c>
      <c r="U109" s="70">
        <f>T109/L116</f>
        <v>0.25303344184670018</v>
      </c>
      <c r="V109" s="67">
        <f>SUM(N109:N114)</f>
        <v>824</v>
      </c>
      <c r="W109" s="68">
        <f>V109/N116</f>
        <v>0.22507511608850042</v>
      </c>
      <c r="X109" s="67">
        <f>SUM(P109:P114)</f>
        <v>1679</v>
      </c>
      <c r="Y109" s="71">
        <f>X109/P116</f>
        <v>0.23849431818181818</v>
      </c>
    </row>
    <row r="110" spans="11:25" x14ac:dyDescent="0.15">
      <c r="K110" s="61" t="s">
        <v>127</v>
      </c>
      <c r="L110" s="67">
        <f>地区別5歳毎!G47</f>
        <v>136</v>
      </c>
      <c r="M110" s="70">
        <f>L110/L116</f>
        <v>4.0248594258656407E-2</v>
      </c>
      <c r="N110" s="67">
        <f>地区別5歳毎!G48</f>
        <v>136</v>
      </c>
      <c r="O110" s="68">
        <f>N110/N116</f>
        <v>3.7148320131111717E-2</v>
      </c>
      <c r="P110" s="67">
        <f t="shared" si="3"/>
        <v>272</v>
      </c>
      <c r="Q110" s="71">
        <f>P110/P116</f>
        <v>3.8636363636363635E-2</v>
      </c>
      <c r="S110" s="61" t="s">
        <v>108</v>
      </c>
      <c r="T110" s="67">
        <f>SUM(L110:L114)</f>
        <v>733</v>
      </c>
      <c r="U110" s="70">
        <f>T110/L116</f>
        <v>0.21692808523231724</v>
      </c>
      <c r="V110" s="67">
        <f>SUM(N110:N114)</f>
        <v>700</v>
      </c>
      <c r="W110" s="68">
        <f>V110/N116</f>
        <v>0.19120458891013384</v>
      </c>
      <c r="X110" s="67">
        <f>SUM(P110:P114)</f>
        <v>1433</v>
      </c>
      <c r="Y110" s="71">
        <f>X110/P116</f>
        <v>0.20355113636363636</v>
      </c>
    </row>
    <row r="111" spans="11:25" x14ac:dyDescent="0.15">
      <c r="K111" s="61" t="s">
        <v>128</v>
      </c>
      <c r="L111" s="67">
        <f>地区別5歳毎!F47</f>
        <v>140</v>
      </c>
      <c r="M111" s="70">
        <f>L111/L116</f>
        <v>4.1432376442734536E-2</v>
      </c>
      <c r="N111" s="67">
        <f>地区別5歳毎!F48</f>
        <v>163</v>
      </c>
      <c r="O111" s="68">
        <f>N111/N116</f>
        <v>4.4523354274788311E-2</v>
      </c>
      <c r="P111" s="67">
        <f t="shared" si="3"/>
        <v>303</v>
      </c>
      <c r="Q111" s="71">
        <f>P111/P116</f>
        <v>4.3039772727272725E-2</v>
      </c>
      <c r="S111" s="61" t="s">
        <v>109</v>
      </c>
      <c r="T111" s="67">
        <f>SUM(L111:L114)</f>
        <v>597</v>
      </c>
      <c r="U111" s="70">
        <f>T111/L116</f>
        <v>0.17667949097366084</v>
      </c>
      <c r="V111" s="67">
        <f>SUM(N111:N114)</f>
        <v>564</v>
      </c>
      <c r="W111" s="68">
        <f>V111/N116</f>
        <v>0.15405626877902212</v>
      </c>
      <c r="X111" s="67">
        <f>SUM(P111:P114)</f>
        <v>1161</v>
      </c>
      <c r="Y111" s="71">
        <f>X111/P116</f>
        <v>0.16491477272727273</v>
      </c>
    </row>
    <row r="112" spans="11:25" x14ac:dyDescent="0.15">
      <c r="K112" s="61" t="s">
        <v>129</v>
      </c>
      <c r="L112" s="67">
        <f>地区別5歳毎!E47</f>
        <v>149</v>
      </c>
      <c r="M112" s="70">
        <f>L112/L116</f>
        <v>4.4095886356910328E-2</v>
      </c>
      <c r="N112" s="67">
        <f>地区別5歳毎!E48</f>
        <v>148</v>
      </c>
      <c r="O112" s="68">
        <f>N112/N116</f>
        <v>4.0426113083856872E-2</v>
      </c>
      <c r="P112" s="67">
        <f t="shared" si="3"/>
        <v>297</v>
      </c>
      <c r="Q112" s="71">
        <f>P112/P116</f>
        <v>4.2187500000000003E-2</v>
      </c>
      <c r="S112" s="61" t="s">
        <v>110</v>
      </c>
      <c r="T112" s="67">
        <f>SUM(L112:L114)</f>
        <v>457</v>
      </c>
      <c r="U112" s="70">
        <f>T112/L116</f>
        <v>0.1352471145309263</v>
      </c>
      <c r="V112" s="67">
        <f>SUM(N112:N114)</f>
        <v>401</v>
      </c>
      <c r="W112" s="68">
        <f>V112/N116</f>
        <v>0.10953291450423382</v>
      </c>
      <c r="X112" s="67">
        <f>SUM(P112:P114)</f>
        <v>858</v>
      </c>
      <c r="Y112" s="71">
        <f>X112/P116</f>
        <v>0.121875</v>
      </c>
    </row>
    <row r="113" spans="2:25" x14ac:dyDescent="0.15">
      <c r="K113" s="61" t="s">
        <v>130</v>
      </c>
      <c r="L113" s="67">
        <f>地区別5歳毎!D47</f>
        <v>149</v>
      </c>
      <c r="M113" s="70">
        <f>L113/L116</f>
        <v>4.4095886356910328E-2</v>
      </c>
      <c r="N113" s="67">
        <f>地区別5歳毎!D48</f>
        <v>134</v>
      </c>
      <c r="O113" s="68">
        <f>N113/N116</f>
        <v>3.6602021305654195E-2</v>
      </c>
      <c r="P113" s="67">
        <f t="shared" si="3"/>
        <v>283</v>
      </c>
      <c r="Q113" s="71">
        <f>P113/P116</f>
        <v>4.0198863636363637E-2</v>
      </c>
      <c r="S113" s="61" t="s">
        <v>3</v>
      </c>
      <c r="T113" s="67">
        <f>SUM(L113:L114)</f>
        <v>308</v>
      </c>
      <c r="U113" s="70">
        <f>T113/L116</f>
        <v>9.1151228174015983E-2</v>
      </c>
      <c r="V113" s="67">
        <f>SUM(N113:N114)</f>
        <v>253</v>
      </c>
      <c r="W113" s="68">
        <f>V113/N116</f>
        <v>6.9106801420376951E-2</v>
      </c>
      <c r="X113" s="67">
        <f>SUM(P113:P114)</f>
        <v>561</v>
      </c>
      <c r="Y113" s="71">
        <f>X113/P116</f>
        <v>7.9687499999999994E-2</v>
      </c>
    </row>
    <row r="114" spans="2:25" x14ac:dyDescent="0.15">
      <c r="K114" s="61" t="s">
        <v>131</v>
      </c>
      <c r="L114" s="67">
        <f>地区別5歳毎!C47</f>
        <v>159</v>
      </c>
      <c r="M114" s="70">
        <f>L114/L116</f>
        <v>4.7055341817105655E-2</v>
      </c>
      <c r="N114" s="67">
        <f>地区別5歳毎!C48</f>
        <v>119</v>
      </c>
      <c r="O114" s="68">
        <f>N114/N116</f>
        <v>3.2504780114722756E-2</v>
      </c>
      <c r="P114" s="67">
        <f t="shared" si="3"/>
        <v>278</v>
      </c>
      <c r="Q114" s="71">
        <f>P114/P116</f>
        <v>3.9488636363636365E-2</v>
      </c>
      <c r="S114" s="61" t="s">
        <v>111</v>
      </c>
      <c r="T114" s="67">
        <f>SUM(L114:L114)</f>
        <v>159</v>
      </c>
      <c r="U114" s="70">
        <f>T114/L116</f>
        <v>4.7055341817105655E-2</v>
      </c>
      <c r="V114" s="67">
        <f>SUM(N114:N114)</f>
        <v>119</v>
      </c>
      <c r="W114" s="68">
        <f>V114/N116</f>
        <v>3.2504780114722756E-2</v>
      </c>
      <c r="X114" s="67">
        <f>SUM(P114:P114)</f>
        <v>278</v>
      </c>
      <c r="Y114" s="71">
        <f>X114/P116</f>
        <v>3.9488636363636365E-2</v>
      </c>
    </row>
    <row r="115" spans="2:25" x14ac:dyDescent="0.15">
      <c r="K115" s="61"/>
    </row>
    <row r="116" spans="2:25" x14ac:dyDescent="0.15">
      <c r="K116" s="61"/>
      <c r="L116" s="67">
        <f>SUM(L94:L114)</f>
        <v>3379</v>
      </c>
      <c r="M116" s="66"/>
      <c r="N116" s="67">
        <f>SUM(N94:N114)</f>
        <v>3661</v>
      </c>
      <c r="O116" s="62"/>
      <c r="P116" s="67">
        <f>SUM(P94:P114)</f>
        <v>7040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2</v>
      </c>
      <c r="M124" s="70">
        <f>L124/L146</f>
        <v>4.3318171973142733E-4</v>
      </c>
      <c r="N124" s="67">
        <f>地区別5歳毎!W63</f>
        <v>13</v>
      </c>
      <c r="O124" s="68">
        <f>N124/N146</f>
        <v>2.5809013301568394E-3</v>
      </c>
      <c r="P124" s="67">
        <f t="shared" ref="P124:P144" si="4">L124+N124</f>
        <v>15</v>
      </c>
      <c r="Q124" s="71">
        <f>P124/P146</f>
        <v>1.5537600994406464E-3</v>
      </c>
      <c r="S124" s="61" t="s">
        <v>1</v>
      </c>
      <c r="T124" s="67">
        <f>SUM(L124:L124)</f>
        <v>2</v>
      </c>
      <c r="U124" s="70">
        <f>T124/L146</f>
        <v>4.3318171973142733E-4</v>
      </c>
      <c r="V124" s="67">
        <f>SUM(N124:N124)</f>
        <v>13</v>
      </c>
      <c r="W124" s="68">
        <f>V124/N146</f>
        <v>2.5809013301568394E-3</v>
      </c>
      <c r="X124" s="67">
        <f>SUM(P124:P124)</f>
        <v>15</v>
      </c>
      <c r="Y124" s="71">
        <f>X124/P146</f>
        <v>1.5537600994406464E-3</v>
      </c>
    </row>
    <row r="125" spans="2:25" x14ac:dyDescent="0.15">
      <c r="K125" s="61" t="s">
        <v>112</v>
      </c>
      <c r="L125" s="67">
        <f>地区別5歳毎!V62</f>
        <v>13</v>
      </c>
      <c r="M125" s="70">
        <f>L125/L146</f>
        <v>2.8156811782542777E-3</v>
      </c>
      <c r="N125" s="67">
        <f>地区別5歳毎!V63</f>
        <v>71</v>
      </c>
      <c r="O125" s="68">
        <f>N125/N146</f>
        <v>1.4095691880087354E-2</v>
      </c>
      <c r="P125" s="67">
        <f t="shared" si="4"/>
        <v>84</v>
      </c>
      <c r="Q125" s="71">
        <f>P125/P146</f>
        <v>8.7010565568676201E-3</v>
      </c>
      <c r="S125" s="61" t="s">
        <v>137</v>
      </c>
      <c r="T125" s="67">
        <f>SUM(L124:L125)</f>
        <v>15</v>
      </c>
      <c r="U125" s="70">
        <f>T125/L146</f>
        <v>3.2488628979857048E-3</v>
      </c>
      <c r="V125" s="67">
        <f>SUM(N124:N125)</f>
        <v>84</v>
      </c>
      <c r="W125" s="68">
        <f>V125/N146</f>
        <v>1.6676593210244194E-2</v>
      </c>
      <c r="X125" s="67">
        <f>SUM(P124:P125)</f>
        <v>99</v>
      </c>
      <c r="Y125" s="71">
        <f>X125/P146</f>
        <v>1.0254816656308266E-2</v>
      </c>
    </row>
    <row r="126" spans="2:25" x14ac:dyDescent="0.15">
      <c r="K126" s="61" t="s">
        <v>113</v>
      </c>
      <c r="L126" s="67">
        <f>地区別5歳毎!U62</f>
        <v>55</v>
      </c>
      <c r="M126" s="70">
        <f>L126/L146</f>
        <v>1.1912497292614252E-2</v>
      </c>
      <c r="N126" s="67">
        <f>地区別5歳毎!U63</f>
        <v>170</v>
      </c>
      <c r="O126" s="68">
        <f>N126/N146</f>
        <v>3.3750248163589437E-2</v>
      </c>
      <c r="P126" s="67">
        <f t="shared" si="4"/>
        <v>225</v>
      </c>
      <c r="Q126" s="71">
        <f>P126/P146</f>
        <v>2.3306401491609695E-2</v>
      </c>
      <c r="S126" s="61" t="s">
        <v>138</v>
      </c>
      <c r="T126" s="67">
        <f>SUM(L124:L126)</f>
        <v>70</v>
      </c>
      <c r="U126" s="70">
        <f>T126/L146</f>
        <v>1.5161360190599956E-2</v>
      </c>
      <c r="V126" s="67">
        <f>SUM(N124:N126)</f>
        <v>254</v>
      </c>
      <c r="W126" s="68">
        <f>V126/N146</f>
        <v>5.0426841373833631E-2</v>
      </c>
      <c r="X126" s="67">
        <f>SUM(P124:P126)</f>
        <v>324</v>
      </c>
      <c r="Y126" s="71">
        <f>X126/P146</f>
        <v>3.3561218147917959E-2</v>
      </c>
    </row>
    <row r="127" spans="2:25" x14ac:dyDescent="0.15">
      <c r="K127" s="61" t="s">
        <v>114</v>
      </c>
      <c r="L127" s="67">
        <f>地区別5歳毎!T62</f>
        <v>166</v>
      </c>
      <c r="M127" s="70">
        <f>L127/L146</f>
        <v>3.5954082737708469E-2</v>
      </c>
      <c r="N127" s="67">
        <f>地区別5歳毎!T63</f>
        <v>258</v>
      </c>
      <c r="O127" s="68">
        <f>N127/N146</f>
        <v>5.1220964860035738E-2</v>
      </c>
      <c r="P127" s="67">
        <f t="shared" si="4"/>
        <v>424</v>
      </c>
      <c r="Q127" s="71">
        <f>P127/P146</f>
        <v>4.3919618810855605E-2</v>
      </c>
      <c r="S127" s="61" t="s">
        <v>139</v>
      </c>
      <c r="T127" s="67">
        <f>SUM(L124:L127)</f>
        <v>236</v>
      </c>
      <c r="U127" s="70">
        <f>T127/L146</f>
        <v>5.1115442928308427E-2</v>
      </c>
      <c r="V127" s="67">
        <f>SUM(N124:N127)</f>
        <v>512</v>
      </c>
      <c r="W127" s="68">
        <f>V127/N146</f>
        <v>0.10164780623386936</v>
      </c>
      <c r="X127" s="67">
        <f>SUM(P124:P127)</f>
        <v>748</v>
      </c>
      <c r="Y127" s="71">
        <f>X127/P146</f>
        <v>7.7480836958773572E-2</v>
      </c>
    </row>
    <row r="128" spans="2:25" x14ac:dyDescent="0.15">
      <c r="K128" s="61" t="s">
        <v>115</v>
      </c>
      <c r="L128" s="67">
        <f>地区別5歳毎!S62</f>
        <v>184</v>
      </c>
      <c r="M128" s="70">
        <f>L128/L146</f>
        <v>3.9852718215291315E-2</v>
      </c>
      <c r="N128" s="67">
        <f>地区別5歳毎!S63</f>
        <v>326</v>
      </c>
      <c r="O128" s="68">
        <f>N128/N146</f>
        <v>6.4721064125471517E-2</v>
      </c>
      <c r="P128" s="67">
        <f t="shared" si="4"/>
        <v>510</v>
      </c>
      <c r="Q128" s="71">
        <f>P128/P146</f>
        <v>5.2827843380981974E-2</v>
      </c>
      <c r="S128" s="61" t="s">
        <v>140</v>
      </c>
      <c r="T128" s="67">
        <f>SUM(L124:L128)</f>
        <v>420</v>
      </c>
      <c r="U128" s="70">
        <f>T128/L146</f>
        <v>9.0968161143599735E-2</v>
      </c>
      <c r="V128" s="67">
        <f>SUM(N124:N128)</f>
        <v>838</v>
      </c>
      <c r="W128" s="68">
        <f>V128/N146</f>
        <v>0.16636887035934086</v>
      </c>
      <c r="X128" s="67">
        <f>SUM(P124:P128)</f>
        <v>1258</v>
      </c>
      <c r="Y128" s="71">
        <f>X128/P146</f>
        <v>0.13030868033975554</v>
      </c>
    </row>
    <row r="129" spans="11:25" x14ac:dyDescent="0.15">
      <c r="K129" s="61" t="s">
        <v>116</v>
      </c>
      <c r="L129" s="67">
        <f>地区別5歳毎!R62</f>
        <v>249</v>
      </c>
      <c r="M129" s="70">
        <f>L129/L146</f>
        <v>5.39311241065627E-2</v>
      </c>
      <c r="N129" s="67">
        <f>地区別5歳毎!R63</f>
        <v>296</v>
      </c>
      <c r="O129" s="68">
        <f>N129/N146</f>
        <v>5.8765137978955731E-2</v>
      </c>
      <c r="P129" s="67">
        <f t="shared" si="4"/>
        <v>545</v>
      </c>
      <c r="Q129" s="71">
        <f>P129/P146</f>
        <v>5.645328361301015E-2</v>
      </c>
      <c r="S129" s="61" t="s">
        <v>141</v>
      </c>
      <c r="T129" s="67">
        <f>SUM(L124:L129)</f>
        <v>669</v>
      </c>
      <c r="U129" s="70">
        <f>T129/L146</f>
        <v>0.14489928525016244</v>
      </c>
      <c r="V129" s="67">
        <f>SUM(N124:N129)</f>
        <v>1134</v>
      </c>
      <c r="W129" s="68">
        <f>V129/N146</f>
        <v>0.22513400833829661</v>
      </c>
      <c r="X129" s="67">
        <f>SUM(P124:P129)</f>
        <v>1803</v>
      </c>
      <c r="Y129" s="71">
        <f>X129/P146</f>
        <v>0.1867619639527657</v>
      </c>
    </row>
    <row r="130" spans="11:25" x14ac:dyDescent="0.15">
      <c r="K130" s="61" t="s">
        <v>117</v>
      </c>
      <c r="L130" s="67">
        <f>地区別5歳毎!Q62</f>
        <v>410</v>
      </c>
      <c r="M130" s="70">
        <f>L130/L146</f>
        <v>8.8802252544942603E-2</v>
      </c>
      <c r="N130" s="67">
        <f>地区別5歳毎!Q63</f>
        <v>430</v>
      </c>
      <c r="O130" s="68">
        <f>N130/N146</f>
        <v>8.5368274766726232E-2</v>
      </c>
      <c r="P130" s="67">
        <f t="shared" si="4"/>
        <v>840</v>
      </c>
      <c r="Q130" s="71">
        <f>P130/P146</f>
        <v>8.7010565568676201E-2</v>
      </c>
      <c r="S130" s="61" t="s">
        <v>142</v>
      </c>
      <c r="T130" s="67">
        <f>SUM(L124:L130)</f>
        <v>1079</v>
      </c>
      <c r="U130" s="70">
        <f>T130/L146</f>
        <v>0.23370153779510505</v>
      </c>
      <c r="V130" s="67">
        <f>SUM(N124:N130)</f>
        <v>1564</v>
      </c>
      <c r="W130" s="68">
        <f>V130/N146</f>
        <v>0.31050228310502281</v>
      </c>
      <c r="X130" s="67">
        <f>SUM(P124:P130)</f>
        <v>2643</v>
      </c>
      <c r="Y130" s="71">
        <f>X130/P146</f>
        <v>0.27377252952144188</v>
      </c>
    </row>
    <row r="131" spans="11:25" x14ac:dyDescent="0.15">
      <c r="K131" s="61" t="s">
        <v>118</v>
      </c>
      <c r="L131" s="67">
        <f>地区別5歳毎!P62</f>
        <v>425</v>
      </c>
      <c r="M131" s="70">
        <f>L131/L146</f>
        <v>9.2051115442928308E-2</v>
      </c>
      <c r="N131" s="67">
        <f>地区別5歳毎!P63</f>
        <v>396</v>
      </c>
      <c r="O131" s="68">
        <f>N131/N146</f>
        <v>7.8618225134008332E-2</v>
      </c>
      <c r="P131" s="67">
        <f t="shared" si="4"/>
        <v>821</v>
      </c>
      <c r="Q131" s="71">
        <f>P131/P146</f>
        <v>8.5042469442718038E-2</v>
      </c>
      <c r="S131" s="61" t="s">
        <v>143</v>
      </c>
      <c r="T131" s="67">
        <f>SUM(L124:L131)</f>
        <v>1504</v>
      </c>
      <c r="U131" s="70">
        <f>T131/L146</f>
        <v>0.32575265323803337</v>
      </c>
      <c r="V131" s="67">
        <f>SUM(N124:N131)</f>
        <v>1960</v>
      </c>
      <c r="W131" s="68">
        <f>V131/N146</f>
        <v>0.38912050823903116</v>
      </c>
      <c r="X131" s="67">
        <f>SUM(P124:P131)</f>
        <v>3464</v>
      </c>
      <c r="Y131" s="71">
        <f>X131/P146</f>
        <v>0.35881499896415991</v>
      </c>
    </row>
    <row r="132" spans="11:25" x14ac:dyDescent="0.15">
      <c r="K132" s="61" t="s">
        <v>119</v>
      </c>
      <c r="L132" s="67">
        <f>地区別5歳毎!O62</f>
        <v>384</v>
      </c>
      <c r="M132" s="70">
        <f>L132/L146</f>
        <v>8.3170890188434043E-2</v>
      </c>
      <c r="N132" s="67">
        <f>地区別5歳毎!O63</f>
        <v>428</v>
      </c>
      <c r="O132" s="68">
        <f>N132/N146</f>
        <v>8.4971213023625175E-2</v>
      </c>
      <c r="P132" s="67">
        <f t="shared" si="4"/>
        <v>812</v>
      </c>
      <c r="Q132" s="71">
        <f>P132/P146</f>
        <v>8.4110213383053661E-2</v>
      </c>
      <c r="S132" s="61" t="s">
        <v>144</v>
      </c>
      <c r="T132" s="67">
        <f>SUM(L124:L132)</f>
        <v>1888</v>
      </c>
      <c r="U132" s="70">
        <f>T132/L146</f>
        <v>0.40892354342646742</v>
      </c>
      <c r="V132" s="67">
        <f>SUM(N124:N132)</f>
        <v>2388</v>
      </c>
      <c r="W132" s="68">
        <f>V132/N146</f>
        <v>0.47409172126265636</v>
      </c>
      <c r="X132" s="67">
        <f>SUM(P124:P132)</f>
        <v>4276</v>
      </c>
      <c r="Y132" s="71">
        <f>X132/P146</f>
        <v>0.4429252123472136</v>
      </c>
    </row>
    <row r="133" spans="11:25" x14ac:dyDescent="0.15">
      <c r="K133" s="61" t="s">
        <v>120</v>
      </c>
      <c r="L133" s="67">
        <f>地区別5歳毎!N62</f>
        <v>331</v>
      </c>
      <c r="M133" s="70">
        <f>L133/L146</f>
        <v>7.1691574615551229E-2</v>
      </c>
      <c r="N133" s="67">
        <f>地区別5歳毎!N63</f>
        <v>342</v>
      </c>
      <c r="O133" s="68">
        <f>N133/N146</f>
        <v>6.7897558070279931E-2</v>
      </c>
      <c r="P133" s="67">
        <f t="shared" si="4"/>
        <v>673</v>
      </c>
      <c r="Q133" s="71">
        <f>P133/P146</f>
        <v>6.9712036461570329E-2</v>
      </c>
      <c r="S133" s="61" t="s">
        <v>145</v>
      </c>
      <c r="T133" s="67">
        <f>SUM(L124:L133)</f>
        <v>2219</v>
      </c>
      <c r="U133" s="70">
        <f>T133/L146</f>
        <v>0.48061511804201862</v>
      </c>
      <c r="V133" s="67">
        <f>SUM(N124:N133)</f>
        <v>2730</v>
      </c>
      <c r="W133" s="68">
        <f>V133/N146</f>
        <v>0.54198927933293628</v>
      </c>
      <c r="X133" s="67">
        <f>SUM(P124:P133)</f>
        <v>4949</v>
      </c>
      <c r="Y133" s="71">
        <f>X133/P146</f>
        <v>0.51263724880878392</v>
      </c>
    </row>
    <row r="134" spans="11:25" x14ac:dyDescent="0.15">
      <c r="K134" s="61" t="s">
        <v>121</v>
      </c>
      <c r="L134" s="67">
        <f>地区別5歳毎!M62</f>
        <v>273</v>
      </c>
      <c r="M134" s="70">
        <f>L134/L146</f>
        <v>5.9129304743339828E-2</v>
      </c>
      <c r="N134" s="67">
        <f>地区別5歳毎!M63</f>
        <v>282</v>
      </c>
      <c r="O134" s="68">
        <f>N134/N146</f>
        <v>5.598570577724836E-2</v>
      </c>
      <c r="P134" s="67">
        <f t="shared" si="4"/>
        <v>555</v>
      </c>
      <c r="Q134" s="71">
        <f>P134/P146</f>
        <v>5.7489123679303915E-2</v>
      </c>
      <c r="S134" s="61" t="s">
        <v>146</v>
      </c>
      <c r="T134" s="67">
        <f>SUM(L124:L134)</f>
        <v>2492</v>
      </c>
      <c r="U134" s="70">
        <f>T134/L146</f>
        <v>0.5397444227853585</v>
      </c>
      <c r="V134" s="67">
        <f>SUM(N124:N134)</f>
        <v>3012</v>
      </c>
      <c r="W134" s="68">
        <f>V134/N146</f>
        <v>0.59797498511018465</v>
      </c>
      <c r="X134" s="67">
        <f>SUM(P124:P134)</f>
        <v>5504</v>
      </c>
      <c r="Y134" s="71">
        <f>X134/P146</f>
        <v>0.57012637248808784</v>
      </c>
    </row>
    <row r="135" spans="11:25" x14ac:dyDescent="0.15">
      <c r="K135" s="61" t="s">
        <v>122</v>
      </c>
      <c r="L135" s="67">
        <f>地区別5歳毎!L62</f>
        <v>306</v>
      </c>
      <c r="M135" s="70">
        <f>L135/L146</f>
        <v>6.6276803118908378E-2</v>
      </c>
      <c r="N135" s="67">
        <f>地区別5歳毎!L63</f>
        <v>306</v>
      </c>
      <c r="O135" s="68">
        <f>N135/N146</f>
        <v>6.0750446694460988E-2</v>
      </c>
      <c r="P135" s="67">
        <f t="shared" si="4"/>
        <v>612</v>
      </c>
      <c r="Q135" s="71">
        <f>P135/P146</f>
        <v>6.3393412057178369E-2</v>
      </c>
      <c r="S135" s="61" t="s">
        <v>147</v>
      </c>
      <c r="T135" s="67">
        <f>SUM(L124:L135)</f>
        <v>2798</v>
      </c>
      <c r="U135" s="70">
        <f>T135/L146</f>
        <v>0.60602122590426688</v>
      </c>
      <c r="V135" s="67">
        <f>SUM(N124:N135)</f>
        <v>3318</v>
      </c>
      <c r="W135" s="68">
        <f>V135/N146</f>
        <v>0.6587254318046456</v>
      </c>
      <c r="X135" s="67">
        <f>SUM(P124:P135)</f>
        <v>6116</v>
      </c>
      <c r="Y135" s="71">
        <f>X135/P146</f>
        <v>0.63351978454526625</v>
      </c>
    </row>
    <row r="136" spans="11:25" x14ac:dyDescent="0.15">
      <c r="K136" s="61" t="s">
        <v>123</v>
      </c>
      <c r="L136" s="67">
        <f>地区別5歳毎!K62</f>
        <v>288</v>
      </c>
      <c r="M136" s="70">
        <f>L136/L146</f>
        <v>6.2378167641325533E-2</v>
      </c>
      <c r="N136" s="67">
        <f>地区別5歳毎!K63</f>
        <v>263</v>
      </c>
      <c r="O136" s="68">
        <f>N136/N146</f>
        <v>5.2213619217788367E-2</v>
      </c>
      <c r="P136" s="67">
        <f t="shared" si="4"/>
        <v>551</v>
      </c>
      <c r="Q136" s="71">
        <f>P136/P146</f>
        <v>5.707478765278641E-2</v>
      </c>
      <c r="S136" s="61" t="s">
        <v>104</v>
      </c>
      <c r="T136" s="67">
        <f>SUM(L136:L144)</f>
        <v>1819</v>
      </c>
      <c r="U136" s="70">
        <f>T136/L146</f>
        <v>0.39397877409573318</v>
      </c>
      <c r="V136" s="67">
        <f>SUM(N136:N144)</f>
        <v>1719</v>
      </c>
      <c r="W136" s="68">
        <f>V136/N146</f>
        <v>0.3412745681953544</v>
      </c>
      <c r="X136" s="67">
        <f>SUM(P136:P144)</f>
        <v>3538</v>
      </c>
      <c r="Y136" s="71">
        <f>X136/P146</f>
        <v>0.3664802154547338</v>
      </c>
    </row>
    <row r="137" spans="11:25" x14ac:dyDescent="0.15">
      <c r="K137" s="61" t="s">
        <v>124</v>
      </c>
      <c r="L137" s="67">
        <f>地区別5歳毎!J62</f>
        <v>215</v>
      </c>
      <c r="M137" s="70">
        <f>L137/L146</f>
        <v>4.656703487112844E-2</v>
      </c>
      <c r="N137" s="67">
        <f>地区別5歳毎!J63</f>
        <v>223</v>
      </c>
      <c r="O137" s="68">
        <f>N137/N146</f>
        <v>4.4272384355767323E-2</v>
      </c>
      <c r="P137" s="67">
        <f t="shared" si="4"/>
        <v>438</v>
      </c>
      <c r="Q137" s="71">
        <f>P137/P146</f>
        <v>4.5369794903666875E-2</v>
      </c>
      <c r="S137" s="61" t="s">
        <v>105</v>
      </c>
      <c r="T137" s="67">
        <f>SUM(L137:L144)</f>
        <v>1531</v>
      </c>
      <c r="U137" s="70">
        <f>T137/L146</f>
        <v>0.33160060645440764</v>
      </c>
      <c r="V137" s="67">
        <f>SUM(N137:N144)</f>
        <v>1456</v>
      </c>
      <c r="W137" s="68">
        <f>V137/N146</f>
        <v>0.28906094897756601</v>
      </c>
      <c r="X137" s="67">
        <f>SUM(P137:P144)</f>
        <v>2987</v>
      </c>
      <c r="Y137" s="71">
        <f>X137/P146</f>
        <v>0.30940542780194735</v>
      </c>
    </row>
    <row r="138" spans="11:25" x14ac:dyDescent="0.15">
      <c r="K138" s="61" t="s">
        <v>125</v>
      </c>
      <c r="L138" s="67">
        <f>地区別5歳毎!I62</f>
        <v>179</v>
      </c>
      <c r="M138" s="70">
        <f>L138/L146</f>
        <v>3.8769763915962749E-2</v>
      </c>
      <c r="N138" s="67">
        <f>地区別5歳毎!I63</f>
        <v>191</v>
      </c>
      <c r="O138" s="68">
        <f>N138/N146</f>
        <v>3.7919396466150487E-2</v>
      </c>
      <c r="P138" s="67">
        <f t="shared" si="4"/>
        <v>370</v>
      </c>
      <c r="Q138" s="71">
        <f>P138/P146</f>
        <v>3.8326082452869274E-2</v>
      </c>
      <c r="S138" s="61" t="s">
        <v>106</v>
      </c>
      <c r="T138" s="67">
        <f>SUM(L138:L144)</f>
        <v>1316</v>
      </c>
      <c r="U138" s="70">
        <f>T138/L146</f>
        <v>0.28503357158327919</v>
      </c>
      <c r="V138" s="67">
        <f>SUM(N138:N144)</f>
        <v>1233</v>
      </c>
      <c r="W138" s="68">
        <f>V138/N146</f>
        <v>0.24478856462179868</v>
      </c>
      <c r="X138" s="67">
        <f>SUM(P138:P144)</f>
        <v>2549</v>
      </c>
      <c r="Y138" s="71">
        <f>X138/P146</f>
        <v>0.26403563289828053</v>
      </c>
    </row>
    <row r="139" spans="11:25" x14ac:dyDescent="0.15">
      <c r="K139" s="61" t="s">
        <v>126</v>
      </c>
      <c r="L139" s="67">
        <f>地区別5歳毎!H62</f>
        <v>191</v>
      </c>
      <c r="M139" s="70">
        <f>L139/L146</f>
        <v>4.1368854234351313E-2</v>
      </c>
      <c r="N139" s="67">
        <f>地区別5歳毎!H63</f>
        <v>190</v>
      </c>
      <c r="O139" s="68">
        <f>N139/N146</f>
        <v>3.7720865594599959E-2</v>
      </c>
      <c r="P139" s="67">
        <f t="shared" si="4"/>
        <v>381</v>
      </c>
      <c r="Q139" s="71">
        <f>P139/P146</f>
        <v>3.9465506525792421E-2</v>
      </c>
      <c r="S139" s="61" t="s">
        <v>107</v>
      </c>
      <c r="T139" s="67">
        <f>SUM(L139:L144)</f>
        <v>1137</v>
      </c>
      <c r="U139" s="70">
        <f>T139/L146</f>
        <v>0.24626380766731643</v>
      </c>
      <c r="V139" s="67">
        <f>SUM(N139:N144)</f>
        <v>1042</v>
      </c>
      <c r="W139" s="68">
        <f>V139/N146</f>
        <v>0.20686916815564821</v>
      </c>
      <c r="X139" s="67">
        <f>SUM(P139:P144)</f>
        <v>2179</v>
      </c>
      <c r="Y139" s="71">
        <f>X139/P146</f>
        <v>0.22570955044541122</v>
      </c>
    </row>
    <row r="140" spans="11:25" x14ac:dyDescent="0.15">
      <c r="K140" s="61" t="s">
        <v>127</v>
      </c>
      <c r="L140" s="67">
        <f>地区別5歳毎!G62</f>
        <v>160</v>
      </c>
      <c r="M140" s="70">
        <f>L140/L146</f>
        <v>3.4654537578514187E-2</v>
      </c>
      <c r="N140" s="67">
        <f>地区別5歳毎!G63</f>
        <v>173</v>
      </c>
      <c r="O140" s="68">
        <f>N140/N146</f>
        <v>3.4345840778241016E-2</v>
      </c>
      <c r="P140" s="67">
        <f t="shared" si="4"/>
        <v>333</v>
      </c>
      <c r="Q140" s="71">
        <f>P140/P146</f>
        <v>3.449347420758235E-2</v>
      </c>
      <c r="S140" s="61" t="s">
        <v>108</v>
      </c>
      <c r="T140" s="67">
        <f>SUM(L140:L144)</f>
        <v>946</v>
      </c>
      <c r="U140" s="70">
        <f>T140/L146</f>
        <v>0.20489495343296513</v>
      </c>
      <c r="V140" s="67">
        <f>SUM(N140:N144)</f>
        <v>852</v>
      </c>
      <c r="W140" s="68">
        <f>V140/N146</f>
        <v>0.16914830256104824</v>
      </c>
      <c r="X140" s="67">
        <f>SUM(P140:P144)</f>
        <v>1798</v>
      </c>
      <c r="Y140" s="71">
        <f>X140/P146</f>
        <v>0.18624404391961882</v>
      </c>
    </row>
    <row r="141" spans="11:25" x14ac:dyDescent="0.15">
      <c r="K141" s="61" t="s">
        <v>128</v>
      </c>
      <c r="L141" s="67">
        <f>地区別5歳毎!F62</f>
        <v>217</v>
      </c>
      <c r="M141" s="70">
        <f>L141/L146</f>
        <v>4.7000216590859865E-2</v>
      </c>
      <c r="N141" s="67">
        <f>地区別5歳毎!F63</f>
        <v>162</v>
      </c>
      <c r="O141" s="68">
        <f>N141/N146</f>
        <v>3.216200119118523E-2</v>
      </c>
      <c r="P141" s="67">
        <f t="shared" si="4"/>
        <v>379</v>
      </c>
      <c r="Q141" s="71">
        <f>P141/P146</f>
        <v>3.9258338512533665E-2</v>
      </c>
      <c r="S141" s="61" t="s">
        <v>109</v>
      </c>
      <c r="T141" s="67">
        <f>SUM(L141:L144)</f>
        <v>786</v>
      </c>
      <c r="U141" s="70">
        <f>T141/L146</f>
        <v>0.17024041585445093</v>
      </c>
      <c r="V141" s="67">
        <f>SUM(N141:N144)</f>
        <v>679</v>
      </c>
      <c r="W141" s="68">
        <f>V141/N146</f>
        <v>0.13480246178280722</v>
      </c>
      <c r="X141" s="67">
        <f>SUM(P141:P144)</f>
        <v>1465</v>
      </c>
      <c r="Y141" s="71">
        <f>X141/P146</f>
        <v>0.15175056971203646</v>
      </c>
    </row>
    <row r="142" spans="11:25" x14ac:dyDescent="0.15">
      <c r="K142" s="61" t="s">
        <v>129</v>
      </c>
      <c r="L142" s="67">
        <f>地区別5歳毎!E62</f>
        <v>220</v>
      </c>
      <c r="M142" s="70">
        <f>L142/L146</f>
        <v>4.7649989170457006E-2</v>
      </c>
      <c r="N142" s="67">
        <f>地区別5歳毎!E63</f>
        <v>198</v>
      </c>
      <c r="O142" s="68">
        <f>N142/N146</f>
        <v>3.9309112567004166E-2</v>
      </c>
      <c r="P142" s="67">
        <f t="shared" si="4"/>
        <v>418</v>
      </c>
      <c r="Q142" s="71">
        <f>P142/P146</f>
        <v>4.3298114771079345E-2</v>
      </c>
      <c r="S142" s="61" t="s">
        <v>110</v>
      </c>
      <c r="T142" s="67">
        <f>SUM(L142:L144)</f>
        <v>569</v>
      </c>
      <c r="U142" s="70">
        <f>T142/L146</f>
        <v>0.12324019926359107</v>
      </c>
      <c r="V142" s="67">
        <f>SUM(N142:N144)</f>
        <v>517</v>
      </c>
      <c r="W142" s="68">
        <f>V142/N146</f>
        <v>0.10264046059162199</v>
      </c>
      <c r="X142" s="67">
        <f>SUM(P142:P144)</f>
        <v>1086</v>
      </c>
      <c r="Y142" s="71">
        <f>X142/P146</f>
        <v>0.1124922311995028</v>
      </c>
    </row>
    <row r="143" spans="11:25" x14ac:dyDescent="0.15">
      <c r="K143" s="61" t="s">
        <v>130</v>
      </c>
      <c r="L143" s="67">
        <f>地区別5歳毎!D62</f>
        <v>195</v>
      </c>
      <c r="M143" s="70">
        <f>L143/L146</f>
        <v>4.2235217673814163E-2</v>
      </c>
      <c r="N143" s="67">
        <f>地区別5歳毎!D63</f>
        <v>167</v>
      </c>
      <c r="O143" s="68">
        <f>N143/N146</f>
        <v>3.3154655548937859E-2</v>
      </c>
      <c r="P143" s="67">
        <f t="shared" si="4"/>
        <v>362</v>
      </c>
      <c r="Q143" s="71">
        <f>P143/P146</f>
        <v>3.7497410399834265E-2</v>
      </c>
      <c r="S143" s="61" t="s">
        <v>3</v>
      </c>
      <c r="T143" s="67">
        <f>SUM(L143:L144)</f>
        <v>349</v>
      </c>
      <c r="U143" s="70">
        <f>T143/L146</f>
        <v>7.5590210093134075E-2</v>
      </c>
      <c r="V143" s="67">
        <f>SUM(N143:N144)</f>
        <v>319</v>
      </c>
      <c r="W143" s="68">
        <f>V143/N146</f>
        <v>6.3331348024617831E-2</v>
      </c>
      <c r="X143" s="67">
        <f>SUM(P143:P144)</f>
        <v>668</v>
      </c>
      <c r="Y143" s="71">
        <f>X143/P146</f>
        <v>6.9194116428423449E-2</v>
      </c>
    </row>
    <row r="144" spans="11:25" x14ac:dyDescent="0.15">
      <c r="K144" s="61" t="s">
        <v>131</v>
      </c>
      <c r="L144" s="67">
        <f>地区別5歳毎!C62</f>
        <v>154</v>
      </c>
      <c r="M144" s="70">
        <f>L144/L146</f>
        <v>3.3354992419319905E-2</v>
      </c>
      <c r="N144" s="67">
        <f>地区別5歳毎!C63</f>
        <v>152</v>
      </c>
      <c r="O144" s="68">
        <f>N144/N146</f>
        <v>3.0176692475679969E-2</v>
      </c>
      <c r="P144" s="67">
        <f t="shared" si="4"/>
        <v>306</v>
      </c>
      <c r="Q144" s="71">
        <f>P144/P146</f>
        <v>3.1696706028589185E-2</v>
      </c>
      <c r="S144" s="61" t="s">
        <v>111</v>
      </c>
      <c r="T144" s="67">
        <f>SUM(L144:L144)</f>
        <v>154</v>
      </c>
      <c r="U144" s="70">
        <f>T144/L146</f>
        <v>3.3354992419319905E-2</v>
      </c>
      <c r="V144" s="67">
        <f>SUM(N144:N144)</f>
        <v>152</v>
      </c>
      <c r="W144" s="68">
        <f>V144/N146</f>
        <v>3.0176692475679969E-2</v>
      </c>
      <c r="X144" s="67">
        <f>SUM(P144:P144)</f>
        <v>306</v>
      </c>
      <c r="Y144" s="71">
        <f>X144/P146</f>
        <v>3.1696706028589185E-2</v>
      </c>
    </row>
    <row r="145" spans="2:25" x14ac:dyDescent="0.15">
      <c r="K145" s="61"/>
    </row>
    <row r="146" spans="2:25" x14ac:dyDescent="0.15">
      <c r="K146" s="61"/>
      <c r="L146" s="67">
        <f>SUM(L124:L144)</f>
        <v>4617</v>
      </c>
      <c r="M146" s="66"/>
      <c r="N146" s="67">
        <f>SUM(N124:N144)</f>
        <v>5037</v>
      </c>
      <c r="O146" s="62"/>
      <c r="P146" s="67">
        <f>SUM(P124:P144)</f>
        <v>9654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4</v>
      </c>
      <c r="O154" s="68">
        <f>N154/N176</f>
        <v>1.5128593040847202E-3</v>
      </c>
      <c r="P154" s="67">
        <f t="shared" ref="P154:P174" si="5">L154+N154</f>
        <v>4</v>
      </c>
      <c r="Q154" s="71">
        <f>P154/P176</f>
        <v>8.2678792889623808E-4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4</v>
      </c>
      <c r="W154" s="68">
        <f>V154/N176</f>
        <v>1.5128593040847202E-3</v>
      </c>
      <c r="X154" s="67">
        <f>SUM(P154:P154)</f>
        <v>4</v>
      </c>
      <c r="Y154" s="71">
        <f>X154/P176</f>
        <v>8.2678792889623808E-4</v>
      </c>
    </row>
    <row r="155" spans="2:25" x14ac:dyDescent="0.15">
      <c r="K155" s="61" t="s">
        <v>112</v>
      </c>
      <c r="L155" s="67">
        <f>地区別5歳毎!V65</f>
        <v>6</v>
      </c>
      <c r="M155" s="70">
        <f>L155/L176</f>
        <v>2.7347310847766638E-3</v>
      </c>
      <c r="N155" s="67">
        <f>地区別5歳毎!V66</f>
        <v>38</v>
      </c>
      <c r="O155" s="68">
        <f>N155/N176</f>
        <v>1.4372163388804841E-2</v>
      </c>
      <c r="P155" s="67">
        <f t="shared" si="5"/>
        <v>44</v>
      </c>
      <c r="Q155" s="71">
        <f>P155/P176</f>
        <v>9.094667217858619E-3</v>
      </c>
      <c r="S155" s="61" t="s">
        <v>137</v>
      </c>
      <c r="T155" s="67">
        <f>SUM(L154:L155)</f>
        <v>6</v>
      </c>
      <c r="U155" s="70">
        <f>T155/L176</f>
        <v>2.7347310847766638E-3</v>
      </c>
      <c r="V155" s="67">
        <f>SUM(N154:N155)</f>
        <v>42</v>
      </c>
      <c r="W155" s="68">
        <f>V155/N176</f>
        <v>1.588502269288956E-2</v>
      </c>
      <c r="X155" s="67">
        <f>SUM(P154:P155)</f>
        <v>48</v>
      </c>
      <c r="Y155" s="71">
        <f>X155/P176</f>
        <v>9.9214551467548574E-3</v>
      </c>
    </row>
    <row r="156" spans="2:25" x14ac:dyDescent="0.15">
      <c r="K156" s="61" t="s">
        <v>113</v>
      </c>
      <c r="L156" s="67">
        <f>地区別5歳毎!U65</f>
        <v>26</v>
      </c>
      <c r="M156" s="70">
        <f>L156/L176</f>
        <v>1.1850501367365542E-2</v>
      </c>
      <c r="N156" s="67">
        <f>地区別5歳毎!U66</f>
        <v>118</v>
      </c>
      <c r="O156" s="68">
        <f>N156/N176</f>
        <v>4.4629349470499242E-2</v>
      </c>
      <c r="P156" s="67">
        <f t="shared" si="5"/>
        <v>144</v>
      </c>
      <c r="Q156" s="71">
        <f>P156/P176</f>
        <v>2.9764365440264572E-2</v>
      </c>
      <c r="S156" s="61" t="s">
        <v>138</v>
      </c>
      <c r="T156" s="67">
        <f>SUM(L154:L156)</f>
        <v>32</v>
      </c>
      <c r="U156" s="70">
        <f>T156/L176</f>
        <v>1.4585232452142206E-2</v>
      </c>
      <c r="V156" s="67">
        <f>SUM(N154:N156)</f>
        <v>160</v>
      </c>
      <c r="W156" s="68">
        <f>V156/N176</f>
        <v>6.0514372163388806E-2</v>
      </c>
      <c r="X156" s="67">
        <f>SUM(P154:P156)</f>
        <v>192</v>
      </c>
      <c r="Y156" s="71">
        <f>X156/P176</f>
        <v>3.968582058701943E-2</v>
      </c>
    </row>
    <row r="157" spans="2:25" x14ac:dyDescent="0.15">
      <c r="K157" s="61" t="s">
        <v>114</v>
      </c>
      <c r="L157" s="67">
        <f>地区別5歳毎!T65</f>
        <v>68</v>
      </c>
      <c r="M157" s="70">
        <f>L157/L176</f>
        <v>3.0993618960802188E-2</v>
      </c>
      <c r="N157" s="67">
        <f>地区別5歳毎!T66</f>
        <v>192</v>
      </c>
      <c r="O157" s="68">
        <f>N157/N176</f>
        <v>7.2617246596066568E-2</v>
      </c>
      <c r="P157" s="67">
        <f t="shared" si="5"/>
        <v>260</v>
      </c>
      <c r="Q157" s="71">
        <f>P157/P176</f>
        <v>5.3741215378255477E-2</v>
      </c>
      <c r="S157" s="61" t="s">
        <v>139</v>
      </c>
      <c r="T157" s="67">
        <f>SUM(L154:L157)</f>
        <v>100</v>
      </c>
      <c r="U157" s="70">
        <f>T157/L176</f>
        <v>4.5578851412944391E-2</v>
      </c>
      <c r="V157" s="67">
        <f>SUM(N154:N157)</f>
        <v>352</v>
      </c>
      <c r="W157" s="68">
        <f>V157/N176</f>
        <v>0.13313161875945537</v>
      </c>
      <c r="X157" s="67">
        <f>SUM(P154:P157)</f>
        <v>452</v>
      </c>
      <c r="Y157" s="71">
        <f>X157/P176</f>
        <v>9.3427035965274907E-2</v>
      </c>
    </row>
    <row r="158" spans="2:25" x14ac:dyDescent="0.15">
      <c r="K158" s="61" t="s">
        <v>115</v>
      </c>
      <c r="L158" s="67">
        <f>地区別5歳毎!S65</f>
        <v>99</v>
      </c>
      <c r="M158" s="70">
        <f>L158/L176</f>
        <v>4.5123062898814952E-2</v>
      </c>
      <c r="N158" s="67">
        <f>地区別5歳毎!S66</f>
        <v>156</v>
      </c>
      <c r="O158" s="68">
        <f>N158/N176</f>
        <v>5.9001512859304085E-2</v>
      </c>
      <c r="P158" s="67">
        <f t="shared" si="5"/>
        <v>255</v>
      </c>
      <c r="Q158" s="71">
        <f>P158/P176</f>
        <v>5.2707730467135179E-2</v>
      </c>
      <c r="S158" s="61" t="s">
        <v>140</v>
      </c>
      <c r="T158" s="67">
        <f>SUM(L154:L158)</f>
        <v>199</v>
      </c>
      <c r="U158" s="70">
        <f>T158/L176</f>
        <v>9.0701914311759349E-2</v>
      </c>
      <c r="V158" s="67">
        <f>SUM(N154:N158)</f>
        <v>508</v>
      </c>
      <c r="W158" s="68">
        <f>V158/N176</f>
        <v>0.19213313161875945</v>
      </c>
      <c r="X158" s="67">
        <f>SUM(P154:P158)</f>
        <v>707</v>
      </c>
      <c r="Y158" s="71">
        <f>X158/P176</f>
        <v>0.14613476643241008</v>
      </c>
    </row>
    <row r="159" spans="2:25" x14ac:dyDescent="0.15">
      <c r="K159" s="61" t="s">
        <v>116</v>
      </c>
      <c r="L159" s="67">
        <f>地区別5歳毎!R65</f>
        <v>95</v>
      </c>
      <c r="M159" s="70">
        <f>L159/L176</f>
        <v>4.3299908842297175E-2</v>
      </c>
      <c r="N159" s="67">
        <f>地区別5歳毎!R66</f>
        <v>148</v>
      </c>
      <c r="O159" s="68">
        <f>N159/N176</f>
        <v>5.5975794251134643E-2</v>
      </c>
      <c r="P159" s="67">
        <f t="shared" si="5"/>
        <v>243</v>
      </c>
      <c r="Q159" s="71">
        <f>P159/P176</f>
        <v>5.0227366680446466E-2</v>
      </c>
      <c r="S159" s="61" t="s">
        <v>141</v>
      </c>
      <c r="T159" s="67">
        <f>SUM(L154:L159)</f>
        <v>294</v>
      </c>
      <c r="U159" s="70">
        <f>T159/L176</f>
        <v>0.13400182315405651</v>
      </c>
      <c r="V159" s="67">
        <f>SUM(N154:N159)</f>
        <v>656</v>
      </c>
      <c r="W159" s="68">
        <f>V159/N176</f>
        <v>0.24810892586989411</v>
      </c>
      <c r="X159" s="67">
        <f>SUM(P154:P159)</f>
        <v>950</v>
      </c>
      <c r="Y159" s="71">
        <f>X159/P176</f>
        <v>0.19636213311285655</v>
      </c>
    </row>
    <row r="160" spans="2:25" x14ac:dyDescent="0.15">
      <c r="K160" s="61" t="s">
        <v>117</v>
      </c>
      <c r="L160" s="67">
        <f>地区別5歳毎!Q65</f>
        <v>205</v>
      </c>
      <c r="M160" s="70">
        <f>L160/L176</f>
        <v>9.3436645396536011E-2</v>
      </c>
      <c r="N160" s="67">
        <f>地区別5歳毎!Q66</f>
        <v>233</v>
      </c>
      <c r="O160" s="68">
        <f>N160/N176</f>
        <v>8.8124054462934948E-2</v>
      </c>
      <c r="P160" s="67">
        <f t="shared" si="5"/>
        <v>438</v>
      </c>
      <c r="Q160" s="71">
        <f>P160/P176</f>
        <v>9.0533278214138077E-2</v>
      </c>
      <c r="S160" s="61" t="s">
        <v>142</v>
      </c>
      <c r="T160" s="67">
        <f>SUM(L154:L160)</f>
        <v>499</v>
      </c>
      <c r="U160" s="70">
        <f>T160/L176</f>
        <v>0.22743846855059252</v>
      </c>
      <c r="V160" s="67">
        <f>SUM(N154:N160)</f>
        <v>889</v>
      </c>
      <c r="W160" s="68">
        <f>V160/N176</f>
        <v>0.33623298033282906</v>
      </c>
      <c r="X160" s="67">
        <f>SUM(P154:P160)</f>
        <v>1388</v>
      </c>
      <c r="Y160" s="71">
        <f>X160/P176</f>
        <v>0.28689541132699464</v>
      </c>
    </row>
    <row r="161" spans="11:25" x14ac:dyDescent="0.15">
      <c r="K161" s="61" t="s">
        <v>118</v>
      </c>
      <c r="L161" s="67">
        <f>地区別5歳毎!P65</f>
        <v>231</v>
      </c>
      <c r="M161" s="70">
        <f>L161/L176</f>
        <v>0.10528714676390155</v>
      </c>
      <c r="N161" s="67">
        <f>地区別5歳毎!P66</f>
        <v>257</v>
      </c>
      <c r="O161" s="68">
        <f>N161/N176</f>
        <v>9.7201210287443274E-2</v>
      </c>
      <c r="P161" s="67">
        <f t="shared" si="5"/>
        <v>488</v>
      </c>
      <c r="Q161" s="71">
        <f>P161/P176</f>
        <v>0.10086812732534105</v>
      </c>
      <c r="S161" s="61" t="s">
        <v>143</v>
      </c>
      <c r="T161" s="67">
        <f>SUM(L154:L161)</f>
        <v>730</v>
      </c>
      <c r="U161" s="70">
        <f>T161/L176</f>
        <v>0.33272561531449407</v>
      </c>
      <c r="V161" s="67">
        <f>SUM(N154:N161)</f>
        <v>1146</v>
      </c>
      <c r="W161" s="68">
        <f>V161/N176</f>
        <v>0.43343419062027233</v>
      </c>
      <c r="X161" s="67">
        <f>SUM(P154:P161)</f>
        <v>1876</v>
      </c>
      <c r="Y161" s="71">
        <f>X161/P176</f>
        <v>0.38776353865233565</v>
      </c>
    </row>
    <row r="162" spans="11:25" x14ac:dyDescent="0.15">
      <c r="K162" s="61" t="s">
        <v>119</v>
      </c>
      <c r="L162" s="67">
        <f>地区別5歳毎!O65</f>
        <v>240</v>
      </c>
      <c r="M162" s="70">
        <f>L162/L176</f>
        <v>0.10938924339106655</v>
      </c>
      <c r="N162" s="67">
        <f>地区別5歳毎!O66</f>
        <v>244</v>
      </c>
      <c r="O162" s="68">
        <f>N162/N176</f>
        <v>9.2284417549167927E-2</v>
      </c>
      <c r="P162" s="67">
        <f t="shared" si="5"/>
        <v>484</v>
      </c>
      <c r="Q162" s="71">
        <f>P162/P176</f>
        <v>0.10004133939644481</v>
      </c>
      <c r="S162" s="61" t="s">
        <v>144</v>
      </c>
      <c r="T162" s="67">
        <f>SUM(L154:L162)</f>
        <v>970</v>
      </c>
      <c r="U162" s="70">
        <f>T162/L176</f>
        <v>0.44211485870556061</v>
      </c>
      <c r="V162" s="67">
        <f>SUM(N154:N162)</f>
        <v>1390</v>
      </c>
      <c r="W162" s="68">
        <f>V162/N176</f>
        <v>0.52571860816944027</v>
      </c>
      <c r="X162" s="67">
        <f>SUM(P154:P162)</f>
        <v>2360</v>
      </c>
      <c r="Y162" s="71">
        <f>X162/P176</f>
        <v>0.48780487804878048</v>
      </c>
    </row>
    <row r="163" spans="11:25" x14ac:dyDescent="0.15">
      <c r="K163" s="61" t="s">
        <v>120</v>
      </c>
      <c r="L163" s="67">
        <f>地区別5歳毎!N65</f>
        <v>197</v>
      </c>
      <c r="M163" s="70">
        <f>L163/L176</f>
        <v>8.9790337283500457E-2</v>
      </c>
      <c r="N163" s="67">
        <f>地区別5歳毎!N66</f>
        <v>221</v>
      </c>
      <c r="O163" s="68">
        <f>N163/N176</f>
        <v>8.3585476550680785E-2</v>
      </c>
      <c r="P163" s="67">
        <f t="shared" si="5"/>
        <v>418</v>
      </c>
      <c r="Q163" s="71">
        <f>P163/P176</f>
        <v>8.6399338569656883E-2</v>
      </c>
      <c r="S163" s="61" t="s">
        <v>145</v>
      </c>
      <c r="T163" s="67">
        <f>SUM(L154:L163)</f>
        <v>1167</v>
      </c>
      <c r="U163" s="70">
        <f>T163/L176</f>
        <v>0.53190519598906105</v>
      </c>
      <c r="V163" s="67">
        <f>SUM(N154:N163)</f>
        <v>1611</v>
      </c>
      <c r="W163" s="68">
        <f>V163/N176</f>
        <v>0.60930408472012099</v>
      </c>
      <c r="X163" s="67">
        <f>SUM(P154:P163)</f>
        <v>2778</v>
      </c>
      <c r="Y163" s="71">
        <f>X163/P176</f>
        <v>0.57420421661843735</v>
      </c>
    </row>
    <row r="164" spans="11:25" x14ac:dyDescent="0.15">
      <c r="K164" s="61" t="s">
        <v>121</v>
      </c>
      <c r="L164" s="67">
        <f>地区別5歳毎!M65</f>
        <v>127</v>
      </c>
      <c r="M164" s="70">
        <f>L164/L176</f>
        <v>5.7885141294439377E-2</v>
      </c>
      <c r="N164" s="67">
        <f>地区別5歳毎!M66</f>
        <v>157</v>
      </c>
      <c r="O164" s="68">
        <f>N164/N176</f>
        <v>5.9379727685325262E-2</v>
      </c>
      <c r="P164" s="67">
        <f t="shared" si="5"/>
        <v>284</v>
      </c>
      <c r="Q164" s="71">
        <f>P164/P176</f>
        <v>5.8701942951632904E-2</v>
      </c>
      <c r="S164" s="61" t="s">
        <v>146</v>
      </c>
      <c r="T164" s="67">
        <f>SUM(L154:L164)</f>
        <v>1294</v>
      </c>
      <c r="U164" s="70">
        <f>T164/L176</f>
        <v>0.5897903372835005</v>
      </c>
      <c r="V164" s="67">
        <f>SUM(N154:N164)</f>
        <v>1768</v>
      </c>
      <c r="W164" s="68">
        <f>V164/N176</f>
        <v>0.66868381240544628</v>
      </c>
      <c r="X164" s="67">
        <f>SUM(P154:P164)</f>
        <v>3062</v>
      </c>
      <c r="Y164" s="71">
        <f>X164/P176</f>
        <v>0.63290615957007024</v>
      </c>
    </row>
    <row r="165" spans="11:25" x14ac:dyDescent="0.15">
      <c r="K165" s="61" t="s">
        <v>122</v>
      </c>
      <c r="L165" s="67">
        <f>地区別5歳毎!L65</f>
        <v>132</v>
      </c>
      <c r="M165" s="70">
        <f>L165/L176</f>
        <v>6.01640838650866E-2</v>
      </c>
      <c r="N165" s="67">
        <f>地区別5歳毎!L66</f>
        <v>150</v>
      </c>
      <c r="O165" s="68">
        <f>N165/N176</f>
        <v>5.6732223903177004E-2</v>
      </c>
      <c r="P165" s="67">
        <f t="shared" si="5"/>
        <v>282</v>
      </c>
      <c r="Q165" s="71">
        <f>P165/P176</f>
        <v>5.8288548987184788E-2</v>
      </c>
      <c r="S165" s="61" t="s">
        <v>147</v>
      </c>
      <c r="T165" s="67">
        <f>SUM(L154:L165)</f>
        <v>1426</v>
      </c>
      <c r="U165" s="70">
        <f>T165/L176</f>
        <v>0.64995442114858704</v>
      </c>
      <c r="V165" s="67">
        <f>SUM(N154:N165)</f>
        <v>1918</v>
      </c>
      <c r="W165" s="68">
        <f>V165/N176</f>
        <v>0.72541603630862328</v>
      </c>
      <c r="X165" s="67">
        <f>SUM(P154:P165)</f>
        <v>3344</v>
      </c>
      <c r="Y165" s="71">
        <f>X165/P176</f>
        <v>0.69119470855725507</v>
      </c>
    </row>
    <row r="166" spans="11:25" x14ac:dyDescent="0.15">
      <c r="K166" s="61" t="s">
        <v>123</v>
      </c>
      <c r="L166" s="67">
        <f>地区別5歳毎!K65</f>
        <v>113</v>
      </c>
      <c r="M166" s="70">
        <f>L166/L176</f>
        <v>5.1504102096627168E-2</v>
      </c>
      <c r="N166" s="67">
        <f>地区別5歳毎!K66</f>
        <v>105</v>
      </c>
      <c r="O166" s="68">
        <f>N166/N176</f>
        <v>3.9712556732223903E-2</v>
      </c>
      <c r="P166" s="67">
        <f t="shared" si="5"/>
        <v>218</v>
      </c>
      <c r="Q166" s="71">
        <f>P166/P176</f>
        <v>4.505994212484498E-2</v>
      </c>
      <c r="S166" s="61" t="s">
        <v>104</v>
      </c>
      <c r="T166" s="67">
        <f>SUM(L166:L174)</f>
        <v>768</v>
      </c>
      <c r="U166" s="70">
        <f>T166/L176</f>
        <v>0.35004557885141296</v>
      </c>
      <c r="V166" s="67">
        <f>SUM(N166:N174)</f>
        <v>726</v>
      </c>
      <c r="W166" s="68">
        <f>V166/N176</f>
        <v>0.27458396369137672</v>
      </c>
      <c r="X166" s="67">
        <f>SUM(P166:P174)</f>
        <v>1494</v>
      </c>
      <c r="Y166" s="71">
        <f>X166/P176</f>
        <v>0.30880529144274493</v>
      </c>
    </row>
    <row r="167" spans="11:25" x14ac:dyDescent="0.15">
      <c r="K167" s="61" t="s">
        <v>124</v>
      </c>
      <c r="L167" s="67">
        <f>地区別5歳毎!J65</f>
        <v>91</v>
      </c>
      <c r="M167" s="70">
        <f>L167/L176</f>
        <v>4.1476754785779398E-2</v>
      </c>
      <c r="N167" s="67">
        <f>地区別5歳毎!J66</f>
        <v>87</v>
      </c>
      <c r="O167" s="68">
        <f>N167/N176</f>
        <v>3.2904689863842665E-2</v>
      </c>
      <c r="P167" s="67">
        <f t="shared" si="5"/>
        <v>178</v>
      </c>
      <c r="Q167" s="71">
        <f>P167/P176</f>
        <v>3.6792062835882593E-2</v>
      </c>
      <c r="S167" s="61" t="s">
        <v>105</v>
      </c>
      <c r="T167" s="67">
        <f>SUM(L167:L174)</f>
        <v>655</v>
      </c>
      <c r="U167" s="70">
        <f>T167/L176</f>
        <v>0.29854147675478576</v>
      </c>
      <c r="V167" s="67">
        <f>SUM(N167:N174)</f>
        <v>621</v>
      </c>
      <c r="W167" s="68">
        <f>V167/N176</f>
        <v>0.23487140695915279</v>
      </c>
      <c r="X167" s="67">
        <f>SUM(P167:P174)</f>
        <v>1276</v>
      </c>
      <c r="Y167" s="71">
        <f>X167/P176</f>
        <v>0.26374534931789995</v>
      </c>
    </row>
    <row r="168" spans="11:25" x14ac:dyDescent="0.15">
      <c r="K168" s="61" t="s">
        <v>125</v>
      </c>
      <c r="L168" s="67">
        <f>地区別5歳毎!I65</f>
        <v>86</v>
      </c>
      <c r="M168" s="70">
        <f>L168/L176</f>
        <v>3.9197812215132181E-2</v>
      </c>
      <c r="N168" s="67">
        <f>地区別5歳毎!I66</f>
        <v>84</v>
      </c>
      <c r="O168" s="68">
        <f>N168/N176</f>
        <v>3.1770045385779121E-2</v>
      </c>
      <c r="P168" s="67">
        <f t="shared" si="5"/>
        <v>170</v>
      </c>
      <c r="Q168" s="71">
        <f>P168/P176</f>
        <v>3.5138486978090119E-2</v>
      </c>
      <c r="S168" s="61" t="s">
        <v>106</v>
      </c>
      <c r="T168" s="67">
        <f>SUM(L168:L174)</f>
        <v>564</v>
      </c>
      <c r="U168" s="70">
        <f>T168/L176</f>
        <v>0.25706472196900637</v>
      </c>
      <c r="V168" s="67">
        <f>SUM(N168:N174)</f>
        <v>534</v>
      </c>
      <c r="W168" s="68">
        <f>V168/N176</f>
        <v>0.20196671709531014</v>
      </c>
      <c r="X168" s="67">
        <f>SUM(P168:P174)</f>
        <v>1098</v>
      </c>
      <c r="Y168" s="71">
        <f>X168/P176</f>
        <v>0.22695328648201737</v>
      </c>
    </row>
    <row r="169" spans="11:25" x14ac:dyDescent="0.15">
      <c r="K169" s="61" t="s">
        <v>126</v>
      </c>
      <c r="L169" s="67">
        <f>地区別5歳毎!H65</f>
        <v>67</v>
      </c>
      <c r="M169" s="70">
        <f>L169/L176</f>
        <v>3.0537830446672742E-2</v>
      </c>
      <c r="N169" s="67">
        <f>地区別5歳毎!H66</f>
        <v>75</v>
      </c>
      <c r="O169" s="68">
        <f>N169/N176</f>
        <v>2.8366111951588502E-2</v>
      </c>
      <c r="P169" s="67">
        <f t="shared" si="5"/>
        <v>142</v>
      </c>
      <c r="Q169" s="71">
        <f>P169/P176</f>
        <v>2.9350971475816452E-2</v>
      </c>
      <c r="S169" s="61" t="s">
        <v>107</v>
      </c>
      <c r="T169" s="67">
        <f>SUM(L169:L174)</f>
        <v>478</v>
      </c>
      <c r="U169" s="70">
        <f>T169/L176</f>
        <v>0.21786690975387421</v>
      </c>
      <c r="V169" s="67">
        <f>SUM(N169:N174)</f>
        <v>450</v>
      </c>
      <c r="W169" s="68">
        <f>V169/N176</f>
        <v>0.17019667170953101</v>
      </c>
      <c r="X169" s="67">
        <f>SUM(P169:P174)</f>
        <v>928</v>
      </c>
      <c r="Y169" s="71">
        <f>X169/P176</f>
        <v>0.19181479950392724</v>
      </c>
    </row>
    <row r="170" spans="11:25" x14ac:dyDescent="0.15">
      <c r="K170" s="61" t="s">
        <v>127</v>
      </c>
      <c r="L170" s="67">
        <f>地区別5歳毎!G65</f>
        <v>92</v>
      </c>
      <c r="M170" s="70">
        <f>L170/L176</f>
        <v>4.1932543299908843E-2</v>
      </c>
      <c r="N170" s="67">
        <f>地区別5歳毎!G66</f>
        <v>85</v>
      </c>
      <c r="O170" s="68">
        <f>N170/N176</f>
        <v>3.2148260211800304E-2</v>
      </c>
      <c r="P170" s="67">
        <f t="shared" si="5"/>
        <v>177</v>
      </c>
      <c r="Q170" s="71">
        <f>P170/P176</f>
        <v>3.6585365853658534E-2</v>
      </c>
      <c r="S170" s="61" t="s">
        <v>108</v>
      </c>
      <c r="T170" s="67">
        <f>SUM(L170:L174)</f>
        <v>411</v>
      </c>
      <c r="U170" s="70">
        <f>T170/L176</f>
        <v>0.18732907930720147</v>
      </c>
      <c r="V170" s="67">
        <f>SUM(N170:N174)</f>
        <v>375</v>
      </c>
      <c r="W170" s="68">
        <f>V170/N176</f>
        <v>0.14183055975794251</v>
      </c>
      <c r="X170" s="67">
        <f>SUM(P170:P174)</f>
        <v>786</v>
      </c>
      <c r="Y170" s="71">
        <f>X170/P176</f>
        <v>0.1624638280281108</v>
      </c>
    </row>
    <row r="171" spans="11:25" x14ac:dyDescent="0.15">
      <c r="K171" s="61" t="s">
        <v>128</v>
      </c>
      <c r="L171" s="67">
        <f>地区別5歳毎!F65</f>
        <v>105</v>
      </c>
      <c r="M171" s="70">
        <f>L171/L176</f>
        <v>4.7857793983591614E-2</v>
      </c>
      <c r="N171" s="67">
        <f>地区別5歳毎!F66</f>
        <v>80</v>
      </c>
      <c r="O171" s="68">
        <f>N171/N176</f>
        <v>3.0257186081694403E-2</v>
      </c>
      <c r="P171" s="67">
        <f t="shared" si="5"/>
        <v>185</v>
      </c>
      <c r="Q171" s="71">
        <f>P171/P176</f>
        <v>3.8238941711451015E-2</v>
      </c>
      <c r="S171" s="61" t="s">
        <v>109</v>
      </c>
      <c r="T171" s="67">
        <f>SUM(L171:L174)</f>
        <v>319</v>
      </c>
      <c r="U171" s="70">
        <f>T171/L176</f>
        <v>0.1453965360072926</v>
      </c>
      <c r="V171" s="67">
        <f>SUM(N171:N174)</f>
        <v>290</v>
      </c>
      <c r="W171" s="68">
        <f>V171/N176</f>
        <v>0.10968229954614221</v>
      </c>
      <c r="X171" s="67">
        <f>SUM(P171:P174)</f>
        <v>609</v>
      </c>
      <c r="Y171" s="71">
        <f>X171/P176</f>
        <v>0.12587846217445225</v>
      </c>
    </row>
    <row r="172" spans="11:25" x14ac:dyDescent="0.15">
      <c r="K172" s="61" t="s">
        <v>129</v>
      </c>
      <c r="L172" s="67">
        <f>地区別5歳毎!E65</f>
        <v>87</v>
      </c>
      <c r="M172" s="70">
        <f>L172/L176</f>
        <v>3.965360072926162E-2</v>
      </c>
      <c r="N172" s="67">
        <f>地区別5歳毎!E66</f>
        <v>90</v>
      </c>
      <c r="O172" s="68">
        <f>N172/N176</f>
        <v>3.4039334341906202E-2</v>
      </c>
      <c r="P172" s="67">
        <f t="shared" si="5"/>
        <v>177</v>
      </c>
      <c r="Q172" s="71">
        <f>P172/P176</f>
        <v>3.6585365853658534E-2</v>
      </c>
      <c r="S172" s="61" t="s">
        <v>110</v>
      </c>
      <c r="T172" s="67">
        <f>SUM(L172:L174)</f>
        <v>214</v>
      </c>
      <c r="U172" s="70">
        <f>T172/L176</f>
        <v>9.7538742023700997E-2</v>
      </c>
      <c r="V172" s="67">
        <f>SUM(N172:N174)</f>
        <v>210</v>
      </c>
      <c r="W172" s="68">
        <f>V172/N176</f>
        <v>7.9425113464447805E-2</v>
      </c>
      <c r="X172" s="67">
        <f>SUM(P172:P174)</f>
        <v>424</v>
      </c>
      <c r="Y172" s="71">
        <f>X172/P176</f>
        <v>8.7639520463001247E-2</v>
      </c>
    </row>
    <row r="173" spans="11:25" x14ac:dyDescent="0.15">
      <c r="K173" s="61" t="s">
        <v>130</v>
      </c>
      <c r="L173" s="67">
        <f>地区別5歳毎!D65</f>
        <v>69</v>
      </c>
      <c r="M173" s="70">
        <f>L173/L176</f>
        <v>3.1449407474931634E-2</v>
      </c>
      <c r="N173" s="67">
        <f>地区別5歳毎!D66</f>
        <v>65</v>
      </c>
      <c r="O173" s="68">
        <f>N173/N176</f>
        <v>2.4583963691376703E-2</v>
      </c>
      <c r="P173" s="67">
        <f t="shared" si="5"/>
        <v>134</v>
      </c>
      <c r="Q173" s="71">
        <f>P173/P176</f>
        <v>2.7697395618023975E-2</v>
      </c>
      <c r="S173" s="61" t="s">
        <v>3</v>
      </c>
      <c r="T173" s="67">
        <f>SUM(L173:L174)</f>
        <v>127</v>
      </c>
      <c r="U173" s="70">
        <f>T173/L176</f>
        <v>5.7885141294439377E-2</v>
      </c>
      <c r="V173" s="67">
        <f>SUM(N173:N174)</f>
        <v>120</v>
      </c>
      <c r="W173" s="68">
        <f>V173/N176</f>
        <v>4.5385779122541603E-2</v>
      </c>
      <c r="X173" s="67">
        <f>SUM(P173:P174)</f>
        <v>247</v>
      </c>
      <c r="Y173" s="71">
        <f>X173/P176</f>
        <v>5.1054154609342706E-2</v>
      </c>
    </row>
    <row r="174" spans="11:25" x14ac:dyDescent="0.15">
      <c r="K174" s="61" t="s">
        <v>131</v>
      </c>
      <c r="L174" s="67">
        <f>地区別5歳毎!C65</f>
        <v>58</v>
      </c>
      <c r="M174" s="70">
        <f>L174/L176</f>
        <v>2.6435733819507749E-2</v>
      </c>
      <c r="N174" s="67">
        <f>地区別5歳毎!C66</f>
        <v>55</v>
      </c>
      <c r="O174" s="68">
        <f>N174/N176</f>
        <v>2.08018154311649E-2</v>
      </c>
      <c r="P174" s="67">
        <f t="shared" si="5"/>
        <v>113</v>
      </c>
      <c r="Q174" s="71">
        <f>P174/P176</f>
        <v>2.3356758991318727E-2</v>
      </c>
      <c r="S174" s="61" t="s">
        <v>111</v>
      </c>
      <c r="T174" s="67">
        <f>SUM(L174:L174)</f>
        <v>58</v>
      </c>
      <c r="U174" s="70">
        <f>T174/L176</f>
        <v>2.6435733819507749E-2</v>
      </c>
      <c r="V174" s="67">
        <f>SUM(N174:N174)</f>
        <v>55</v>
      </c>
      <c r="W174" s="68">
        <f>V174/N176</f>
        <v>2.08018154311649E-2</v>
      </c>
      <c r="X174" s="67">
        <f>SUM(P174:P174)</f>
        <v>113</v>
      </c>
      <c r="Y174" s="71">
        <f>X174/P176</f>
        <v>2.3356758991318727E-2</v>
      </c>
    </row>
    <row r="175" spans="11:25" x14ac:dyDescent="0.15">
      <c r="K175" s="61"/>
    </row>
    <row r="176" spans="11:25" x14ac:dyDescent="0.15">
      <c r="K176" s="61"/>
      <c r="L176" s="67">
        <f>SUM(L154:L174)</f>
        <v>2194</v>
      </c>
      <c r="M176" s="66"/>
      <c r="N176" s="67">
        <f>SUM(N154:N174)</f>
        <v>2644</v>
      </c>
      <c r="O176" s="62"/>
      <c r="P176" s="67">
        <f>SUM(P154:P174)</f>
        <v>4838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12</v>
      </c>
      <c r="M184" s="70">
        <f>L184/L206</f>
        <v>1.8752344043005377E-4</v>
      </c>
      <c r="N184" s="67">
        <f>地区別5歳毎!W69</f>
        <v>103</v>
      </c>
      <c r="O184" s="68">
        <f>N184/N206</f>
        <v>1.456530346739069E-3</v>
      </c>
      <c r="P184" s="67">
        <f t="shared" ref="P184:P204" si="6">L184+N184</f>
        <v>115</v>
      </c>
      <c r="Q184" s="71">
        <f>P184/P206</f>
        <v>8.5369836980728685E-4</v>
      </c>
      <c r="S184" s="61" t="s">
        <v>1</v>
      </c>
      <c r="T184" s="67">
        <f>SUM(L184:L184)</f>
        <v>12</v>
      </c>
      <c r="U184" s="70">
        <f>T184/L206</f>
        <v>1.8752344043005377E-4</v>
      </c>
      <c r="V184" s="67">
        <f>SUM(N184:N184)</f>
        <v>103</v>
      </c>
      <c r="W184" s="68">
        <f>V184/N206</f>
        <v>1.456530346739069E-3</v>
      </c>
      <c r="X184" s="67">
        <f>SUM(P184:P184)</f>
        <v>115</v>
      </c>
      <c r="Y184" s="71">
        <f>X184/P206</f>
        <v>8.5369836980728685E-4</v>
      </c>
    </row>
    <row r="185" spans="2:25" x14ac:dyDescent="0.15">
      <c r="K185" s="61" t="s">
        <v>112</v>
      </c>
      <c r="L185" s="67">
        <f>地区別5歳毎!V68</f>
        <v>127</v>
      </c>
      <c r="M185" s="70">
        <f>L185/L206</f>
        <v>1.9846230778847356E-3</v>
      </c>
      <c r="N185" s="67">
        <f>地区別5歳毎!V69</f>
        <v>606</v>
      </c>
      <c r="O185" s="68">
        <f>N185/N206</f>
        <v>8.5694892245036479E-3</v>
      </c>
      <c r="P185" s="67">
        <f t="shared" si="6"/>
        <v>733</v>
      </c>
      <c r="Q185" s="71">
        <f>P185/P206</f>
        <v>5.4413991745107934E-3</v>
      </c>
      <c r="S185" s="61" t="s">
        <v>137</v>
      </c>
      <c r="T185" s="67">
        <f>SUM(L184:L185)</f>
        <v>139</v>
      </c>
      <c r="U185" s="70">
        <f>T185/L206</f>
        <v>2.1721465183147893E-3</v>
      </c>
      <c r="V185" s="67">
        <f>SUM(N184:N185)</f>
        <v>709</v>
      </c>
      <c r="W185" s="68">
        <f>V185/N206</f>
        <v>1.0026019571242717E-2</v>
      </c>
      <c r="X185" s="67">
        <f>SUM(P184:P185)</f>
        <v>848</v>
      </c>
      <c r="Y185" s="71">
        <f>X185/P206</f>
        <v>6.2950975443180806E-3</v>
      </c>
    </row>
    <row r="186" spans="2:25" x14ac:dyDescent="0.15">
      <c r="K186" s="61" t="s">
        <v>113</v>
      </c>
      <c r="L186" s="67">
        <f>地区別5歳毎!U68</f>
        <v>569</v>
      </c>
      <c r="M186" s="70">
        <f>L186/L206</f>
        <v>8.8917364670583823E-3</v>
      </c>
      <c r="N186" s="67">
        <f>地区別5歳毎!U69</f>
        <v>1662</v>
      </c>
      <c r="O186" s="68">
        <f>N186/N206</f>
        <v>2.3502460546410996E-2</v>
      </c>
      <c r="P186" s="67">
        <f t="shared" si="6"/>
        <v>2231</v>
      </c>
      <c r="Q186" s="71">
        <f>P186/P206</f>
        <v>1.6561748374261366E-2</v>
      </c>
      <c r="S186" s="61" t="s">
        <v>138</v>
      </c>
      <c r="T186" s="67">
        <f>SUM(L184:L186)</f>
        <v>708</v>
      </c>
      <c r="U186" s="70">
        <f>T186/L206</f>
        <v>1.1063882985373171E-2</v>
      </c>
      <c r="V186" s="67">
        <f>SUM(N184:N186)</f>
        <v>2371</v>
      </c>
      <c r="W186" s="68">
        <f>V186/N206</f>
        <v>3.3528480117653713E-2</v>
      </c>
      <c r="X186" s="67">
        <f>SUM(P184:P186)</f>
        <v>3079</v>
      </c>
      <c r="Y186" s="71">
        <f>X186/P206</f>
        <v>2.2856845918579446E-2</v>
      </c>
    </row>
    <row r="187" spans="2:25" x14ac:dyDescent="0.15">
      <c r="K187" s="61" t="s">
        <v>114</v>
      </c>
      <c r="L187" s="67">
        <f>地区別5歳毎!T68</f>
        <v>1512</v>
      </c>
      <c r="M187" s="70">
        <f>L187/L206</f>
        <v>2.3627953494186775E-2</v>
      </c>
      <c r="N187" s="67">
        <f>地区別5歳毎!T69</f>
        <v>2925</v>
      </c>
      <c r="O187" s="68">
        <f>N187/N206</f>
        <v>4.1362633633124042E-2</v>
      </c>
      <c r="P187" s="67">
        <f t="shared" si="6"/>
        <v>4437</v>
      </c>
      <c r="Q187" s="71">
        <f>P187/P206</f>
        <v>3.2937910146390713E-2</v>
      </c>
      <c r="S187" s="61" t="s">
        <v>139</v>
      </c>
      <c r="T187" s="67">
        <f>SUM(L184:L187)</f>
        <v>2220</v>
      </c>
      <c r="U187" s="70">
        <f>T187/L206</f>
        <v>3.4691836479559944E-2</v>
      </c>
      <c r="V187" s="67">
        <f>SUM(N184:N187)</f>
        <v>5296</v>
      </c>
      <c r="W187" s="68">
        <f>V187/N206</f>
        <v>7.4891113750777755E-2</v>
      </c>
      <c r="X187" s="67">
        <f>SUM(P184:P187)</f>
        <v>7516</v>
      </c>
      <c r="Y187" s="71">
        <f>X187/P206</f>
        <v>5.5794756064970155E-2</v>
      </c>
    </row>
    <row r="188" spans="2:25" x14ac:dyDescent="0.15">
      <c r="K188" s="61" t="s">
        <v>115</v>
      </c>
      <c r="L188" s="67">
        <f>地区別5歳毎!S68</f>
        <v>2374</v>
      </c>
      <c r="M188" s="70">
        <f>L188/L206</f>
        <v>3.7098387298412298E-2</v>
      </c>
      <c r="N188" s="67">
        <f>地区別5歳毎!S69</f>
        <v>3545</v>
      </c>
      <c r="O188" s="68">
        <f>N188/N206</f>
        <v>5.0130097856213585E-2</v>
      </c>
      <c r="P188" s="67">
        <f t="shared" si="6"/>
        <v>5919</v>
      </c>
      <c r="Q188" s="71">
        <f>P188/P206</f>
        <v>4.393948392077679E-2</v>
      </c>
      <c r="S188" s="61" t="s">
        <v>140</v>
      </c>
      <c r="T188" s="67">
        <f>SUM(L184:L188)</f>
        <v>4594</v>
      </c>
      <c r="U188" s="70">
        <f>T188/L206</f>
        <v>7.1790223777972242E-2</v>
      </c>
      <c r="V188" s="67">
        <f>SUM(N184:N188)</f>
        <v>8841</v>
      </c>
      <c r="W188" s="68">
        <f>V188/N206</f>
        <v>0.12502121160699134</v>
      </c>
      <c r="X188" s="67">
        <f>SUM(P184:P188)</f>
        <v>13435</v>
      </c>
      <c r="Y188" s="71">
        <f>X188/P206</f>
        <v>9.9734239985746945E-2</v>
      </c>
    </row>
    <row r="189" spans="2:25" x14ac:dyDescent="0.15">
      <c r="K189" s="61" t="s">
        <v>116</v>
      </c>
      <c r="L189" s="67">
        <f>地区別5歳毎!R68</f>
        <v>3046</v>
      </c>
      <c r="M189" s="70">
        <f>L189/L206</f>
        <v>4.7599699962495315E-2</v>
      </c>
      <c r="N189" s="67">
        <f>地区別5歳毎!R69</f>
        <v>3872</v>
      </c>
      <c r="O189" s="68">
        <f>N189/N206</f>
        <v>5.4754228180326943E-2</v>
      </c>
      <c r="P189" s="67">
        <f t="shared" si="6"/>
        <v>6918</v>
      </c>
      <c r="Q189" s="71">
        <f>P189/P206</f>
        <v>5.1355524541972265E-2</v>
      </c>
      <c r="S189" s="61" t="s">
        <v>141</v>
      </c>
      <c r="T189" s="67">
        <f>SUM(L184:L189)</f>
        <v>7640</v>
      </c>
      <c r="U189" s="70">
        <f>T189/L206</f>
        <v>0.11938992374046756</v>
      </c>
      <c r="V189" s="67">
        <f>SUM(N184:N189)</f>
        <v>12713</v>
      </c>
      <c r="W189" s="68">
        <f>V189/N206</f>
        <v>0.17977543978731828</v>
      </c>
      <c r="X189" s="67">
        <f>SUM(P184:P189)</f>
        <v>20353</v>
      </c>
      <c r="Y189" s="71">
        <f>X189/P206</f>
        <v>0.15108976452771922</v>
      </c>
    </row>
    <row r="190" spans="2:25" x14ac:dyDescent="0.15">
      <c r="K190" s="61" t="s">
        <v>117</v>
      </c>
      <c r="L190" s="67">
        <f>地区別5歳毎!Q68</f>
        <v>4868</v>
      </c>
      <c r="M190" s="70">
        <f>L190/L206</f>
        <v>7.6072009001125138E-2</v>
      </c>
      <c r="N190" s="67">
        <f>地区別5歳毎!Q69</f>
        <v>5521</v>
      </c>
      <c r="O190" s="68">
        <f>N190/N206</f>
        <v>7.8072854799479605E-2</v>
      </c>
      <c r="P190" s="67">
        <f t="shared" si="6"/>
        <v>10389</v>
      </c>
      <c r="Q190" s="71">
        <f>P190/P206</f>
        <v>7.7122368381981762E-2</v>
      </c>
      <c r="S190" s="61" t="s">
        <v>142</v>
      </c>
      <c r="T190" s="67">
        <f>SUM(L184:L190)</f>
        <v>12508</v>
      </c>
      <c r="U190" s="70">
        <f>T190/L206</f>
        <v>0.19546193274159271</v>
      </c>
      <c r="V190" s="67">
        <f>SUM(N184:N190)</f>
        <v>18234</v>
      </c>
      <c r="W190" s="68">
        <f>V190/N206</f>
        <v>0.25784829458679792</v>
      </c>
      <c r="X190" s="67">
        <f>SUM(P184:P190)</f>
        <v>30742</v>
      </c>
      <c r="Y190" s="71">
        <f>X190/P206</f>
        <v>0.22821213290970099</v>
      </c>
    </row>
    <row r="191" spans="2:25" x14ac:dyDescent="0.15">
      <c r="K191" s="61" t="s">
        <v>118</v>
      </c>
      <c r="L191" s="67">
        <f>地区別5歳毎!P68</f>
        <v>4985</v>
      </c>
      <c r="M191" s="70">
        <f>L191/L206</f>
        <v>7.7900362545318166E-2</v>
      </c>
      <c r="N191" s="67">
        <f>地区別5歳毎!P69</f>
        <v>5263</v>
      </c>
      <c r="O191" s="68">
        <f>N191/N206</f>
        <v>7.4424458396968152E-2</v>
      </c>
      <c r="P191" s="67">
        <f t="shared" si="6"/>
        <v>10248</v>
      </c>
      <c r="Q191" s="71">
        <f>P191/P206</f>
        <v>7.6075659945957178E-2</v>
      </c>
      <c r="S191" s="61" t="s">
        <v>143</v>
      </c>
      <c r="T191" s="67">
        <f>SUM(L184:L191)</f>
        <v>17493</v>
      </c>
      <c r="U191" s="70">
        <f>T191/L206</f>
        <v>0.27336229528691086</v>
      </c>
      <c r="V191" s="67">
        <f>SUM(N184:N191)</f>
        <v>23497</v>
      </c>
      <c r="W191" s="68">
        <f>V191/N206</f>
        <v>0.33227275298376607</v>
      </c>
      <c r="X191" s="67">
        <f>SUM(P184:P191)</f>
        <v>40990</v>
      </c>
      <c r="Y191" s="71">
        <f>X191/P206</f>
        <v>0.30428779285565816</v>
      </c>
    </row>
    <row r="192" spans="2:25" x14ac:dyDescent="0.15">
      <c r="K192" s="61" t="s">
        <v>119</v>
      </c>
      <c r="L192" s="67">
        <f>地区別5歳毎!O68</f>
        <v>4490</v>
      </c>
      <c r="M192" s="70">
        <f>L192/L206</f>
        <v>7.0165020627578442E-2</v>
      </c>
      <c r="N192" s="67">
        <f>地区別5歳毎!O69</f>
        <v>4785</v>
      </c>
      <c r="O192" s="68">
        <f>N192/N206</f>
        <v>6.766502630239267E-2</v>
      </c>
      <c r="P192" s="67">
        <f t="shared" si="6"/>
        <v>9275</v>
      </c>
      <c r="Q192" s="71">
        <f>P192/P206</f>
        <v>6.8852629390979012E-2</v>
      </c>
      <c r="S192" s="61" t="s">
        <v>144</v>
      </c>
      <c r="T192" s="67">
        <f>SUM(L184:L192)</f>
        <v>21983</v>
      </c>
      <c r="U192" s="70">
        <f>T192/L206</f>
        <v>0.34352731591448932</v>
      </c>
      <c r="V192" s="67">
        <f>SUM(N184:N192)</f>
        <v>28282</v>
      </c>
      <c r="W192" s="68">
        <f>V192/N206</f>
        <v>0.3999377792861587</v>
      </c>
      <c r="X192" s="67">
        <f>SUM(P184:P192)</f>
        <v>50265</v>
      </c>
      <c r="Y192" s="71">
        <f>X192/P206</f>
        <v>0.37314042224663718</v>
      </c>
    </row>
    <row r="193" spans="11:25" x14ac:dyDescent="0.15">
      <c r="K193" s="61" t="s">
        <v>120</v>
      </c>
      <c r="L193" s="67">
        <f>地区別5歳毎!N68</f>
        <v>4110</v>
      </c>
      <c r="M193" s="70">
        <f>L193/L206</f>
        <v>6.4226778347293415E-2</v>
      </c>
      <c r="N193" s="67">
        <f>地区別5歳毎!N69</f>
        <v>4639</v>
      </c>
      <c r="O193" s="68">
        <f>N193/N206</f>
        <v>6.560042988856836E-2</v>
      </c>
      <c r="P193" s="67">
        <f t="shared" si="6"/>
        <v>8749</v>
      </c>
      <c r="Q193" s="71">
        <f>P193/P206</f>
        <v>6.4947887282121336E-2</v>
      </c>
      <c r="S193" s="61" t="s">
        <v>145</v>
      </c>
      <c r="T193" s="67">
        <f>SUM(L184:L193)</f>
        <v>26093</v>
      </c>
      <c r="U193" s="70">
        <f>T193/L206</f>
        <v>0.40775409426178272</v>
      </c>
      <c r="V193" s="67">
        <f>SUM(N184:N193)</f>
        <v>32921</v>
      </c>
      <c r="W193" s="68">
        <f>V193/N206</f>
        <v>0.4655382091747271</v>
      </c>
      <c r="X193" s="67">
        <f>SUM(P184:P193)</f>
        <v>59014</v>
      </c>
      <c r="Y193" s="71">
        <f>X193/P206</f>
        <v>0.43808830952875849</v>
      </c>
    </row>
    <row r="194" spans="11:25" x14ac:dyDescent="0.15">
      <c r="K194" s="61" t="s">
        <v>121</v>
      </c>
      <c r="L194" s="67">
        <f>地区別5歳毎!M68</f>
        <v>4137</v>
      </c>
      <c r="M194" s="70">
        <f>L194/L206</f>
        <v>6.4648706088261038E-2</v>
      </c>
      <c r="N194" s="67">
        <f>地区別5歳毎!M69</f>
        <v>4556</v>
      </c>
      <c r="O194" s="68">
        <f>N194/N206</f>
        <v>6.4426720968380563E-2</v>
      </c>
      <c r="P194" s="67">
        <f t="shared" si="6"/>
        <v>8693</v>
      </c>
      <c r="Q194" s="71">
        <f>P194/P206</f>
        <v>6.453217329334561E-2</v>
      </c>
      <c r="S194" s="61" t="s">
        <v>146</v>
      </c>
      <c r="T194" s="67">
        <f>SUM(L184:L194)</f>
        <v>30230</v>
      </c>
      <c r="U194" s="70">
        <f>T194/L206</f>
        <v>0.47240280035004373</v>
      </c>
      <c r="V194" s="67">
        <f>SUM(N184:N194)</f>
        <v>37477</v>
      </c>
      <c r="W194" s="68">
        <f>V194/N206</f>
        <v>0.52996493014310764</v>
      </c>
      <c r="X194" s="67">
        <f>SUM(P184:P194)</f>
        <v>67707</v>
      </c>
      <c r="Y194" s="71">
        <f>X194/P206</f>
        <v>0.50262048282210414</v>
      </c>
    </row>
    <row r="195" spans="11:25" x14ac:dyDescent="0.15">
      <c r="K195" s="61" t="s">
        <v>122</v>
      </c>
      <c r="L195" s="67">
        <f>地区別5歳毎!L68</f>
        <v>4650</v>
      </c>
      <c r="M195" s="70">
        <f>L195/L206</f>
        <v>7.2665333166645835E-2</v>
      </c>
      <c r="N195" s="67">
        <f>地区別5歳毎!L69</f>
        <v>4788</v>
      </c>
      <c r="O195" s="68">
        <f>N195/N206</f>
        <v>6.7707449516375362E-2</v>
      </c>
      <c r="P195" s="67">
        <f t="shared" si="6"/>
        <v>9438</v>
      </c>
      <c r="Q195" s="71">
        <f>P195/P206</f>
        <v>7.0062654036879765E-2</v>
      </c>
      <c r="S195" s="61" t="s">
        <v>147</v>
      </c>
      <c r="T195" s="67">
        <f>SUM(L184:L195)</f>
        <v>34880</v>
      </c>
      <c r="U195" s="70">
        <f>T195/L206</f>
        <v>0.54506813351668959</v>
      </c>
      <c r="V195" s="67">
        <f>SUM(N184:N195)</f>
        <v>42265</v>
      </c>
      <c r="W195" s="68">
        <f>V195/N206</f>
        <v>0.59767237965948306</v>
      </c>
      <c r="X195" s="67">
        <f>SUM(P184:P195)</f>
        <v>77145</v>
      </c>
      <c r="Y195" s="71">
        <f>X195/P206</f>
        <v>0.57268313685898387</v>
      </c>
    </row>
    <row r="196" spans="11:25" x14ac:dyDescent="0.15">
      <c r="K196" s="61" t="s">
        <v>123</v>
      </c>
      <c r="L196" s="67">
        <f>地区別5歳毎!K68</f>
        <v>4142</v>
      </c>
      <c r="M196" s="70">
        <f>L196/L206</f>
        <v>6.4726840855106882E-2</v>
      </c>
      <c r="N196" s="67">
        <f>地区別5歳毎!K69</f>
        <v>4251</v>
      </c>
      <c r="O196" s="68">
        <f>N196/N206</f>
        <v>6.0113694213473616E-2</v>
      </c>
      <c r="P196" s="67">
        <f t="shared" si="6"/>
        <v>8393</v>
      </c>
      <c r="Q196" s="71">
        <f>P196/P206</f>
        <v>6.2305134067761378E-2</v>
      </c>
      <c r="S196" s="61" t="s">
        <v>104</v>
      </c>
      <c r="T196" s="67">
        <f>SUM(L196:L204)</f>
        <v>29112</v>
      </c>
      <c r="U196" s="70">
        <f>T196/L206</f>
        <v>0.45493186648331041</v>
      </c>
      <c r="V196" s="67">
        <f>SUM(N196:N204)</f>
        <v>28451</v>
      </c>
      <c r="W196" s="68">
        <f>V196/N206</f>
        <v>0.402327620340517</v>
      </c>
      <c r="X196" s="67">
        <f>SUM(P196:P204)</f>
        <v>57563</v>
      </c>
      <c r="Y196" s="71">
        <f>X196/P206</f>
        <v>0.42731686314101613</v>
      </c>
    </row>
    <row r="197" spans="11:25" x14ac:dyDescent="0.15">
      <c r="K197" s="61" t="s">
        <v>124</v>
      </c>
      <c r="L197" s="67">
        <f>地区別5歳毎!J68</f>
        <v>3716</v>
      </c>
      <c r="M197" s="70">
        <f>L197/L206</f>
        <v>5.8069758719839978E-2</v>
      </c>
      <c r="N197" s="67">
        <f>地区別5歳毎!J69</f>
        <v>3772</v>
      </c>
      <c r="O197" s="68">
        <f>N197/N206</f>
        <v>5.3340121047570563E-2</v>
      </c>
      <c r="P197" s="67">
        <f t="shared" si="6"/>
        <v>7488</v>
      </c>
      <c r="Q197" s="71">
        <f>P197/P206</f>
        <v>5.5586899070582299E-2</v>
      </c>
      <c r="S197" s="61" t="s">
        <v>105</v>
      </c>
      <c r="T197" s="67">
        <f>SUM(L197:L204)</f>
        <v>24970</v>
      </c>
      <c r="U197" s="70">
        <f>T197/L206</f>
        <v>0.39020502562820353</v>
      </c>
      <c r="V197" s="67">
        <f>SUM(N197:N204)</f>
        <v>24200</v>
      </c>
      <c r="W197" s="68">
        <f>V197/N206</f>
        <v>0.34221392612704338</v>
      </c>
      <c r="X197" s="67">
        <f>SUM(P197:P204)</f>
        <v>49170</v>
      </c>
      <c r="Y197" s="71">
        <f>X197/P206</f>
        <v>0.36501172907325474</v>
      </c>
    </row>
    <row r="198" spans="11:25" x14ac:dyDescent="0.15">
      <c r="K198" s="61" t="s">
        <v>125</v>
      </c>
      <c r="L198" s="67">
        <f>地区別5歳毎!I68</f>
        <v>3134</v>
      </c>
      <c r="M198" s="70">
        <f>L198/L206</f>
        <v>4.8974871858982374E-2</v>
      </c>
      <c r="N198" s="67">
        <f>地区別5歳毎!I69</f>
        <v>3152</v>
      </c>
      <c r="O198" s="68">
        <f>N198/N206</f>
        <v>4.457265682448102E-2</v>
      </c>
      <c r="P198" s="67">
        <f t="shared" si="6"/>
        <v>6286</v>
      </c>
      <c r="Q198" s="71">
        <f>P198/P206</f>
        <v>4.6663895240074832E-2</v>
      </c>
      <c r="S198" s="61" t="s">
        <v>106</v>
      </c>
      <c r="T198" s="67">
        <f>SUM(L198:L204)</f>
        <v>21254</v>
      </c>
      <c r="U198" s="70">
        <f>T198/L206</f>
        <v>0.33213526690836354</v>
      </c>
      <c r="V198" s="67">
        <f>SUM(N198:N204)</f>
        <v>20428</v>
      </c>
      <c r="W198" s="68">
        <f>V198/N206</f>
        <v>0.2888738050794728</v>
      </c>
      <c r="X198" s="67">
        <f>SUM(P198:P204)</f>
        <v>41682</v>
      </c>
      <c r="Y198" s="71">
        <f>X198/P206</f>
        <v>0.30942483000267246</v>
      </c>
    </row>
    <row r="199" spans="11:25" x14ac:dyDescent="0.15">
      <c r="K199" s="61" t="s">
        <v>126</v>
      </c>
      <c r="L199" s="67">
        <f>地区別5歳毎!H68</f>
        <v>2718</v>
      </c>
      <c r="M199" s="70">
        <f>L199/L206</f>
        <v>4.2474059257407173E-2</v>
      </c>
      <c r="N199" s="67">
        <f>地区別5歳毎!H69</f>
        <v>2654</v>
      </c>
      <c r="O199" s="68">
        <f>N199/N206</f>
        <v>3.7530403303354262E-2</v>
      </c>
      <c r="P199" s="67">
        <f t="shared" si="6"/>
        <v>5372</v>
      </c>
      <c r="Q199" s="71">
        <f>P199/P206</f>
        <v>3.9878849066128215E-2</v>
      </c>
      <c r="S199" s="61" t="s">
        <v>107</v>
      </c>
      <c r="T199" s="67">
        <f>SUM(L199:L204)</f>
        <v>18120</v>
      </c>
      <c r="U199" s="70">
        <f>T199/L206</f>
        <v>0.28316039504938117</v>
      </c>
      <c r="V199" s="67">
        <f>SUM(N199:N204)</f>
        <v>17276</v>
      </c>
      <c r="W199" s="68">
        <f>V199/N206</f>
        <v>0.2443011482549918</v>
      </c>
      <c r="X199" s="67">
        <f>SUM(P199:P204)</f>
        <v>35396</v>
      </c>
      <c r="Y199" s="71">
        <f>X199/P206</f>
        <v>0.2627609347625976</v>
      </c>
    </row>
    <row r="200" spans="11:25" x14ac:dyDescent="0.15">
      <c r="K200" s="61" t="s">
        <v>127</v>
      </c>
      <c r="L200" s="67">
        <f>地区別5歳毎!G68</f>
        <v>2657</v>
      </c>
      <c r="M200" s="70">
        <f>L200/L206</f>
        <v>4.1520815101887737E-2</v>
      </c>
      <c r="N200" s="67">
        <f>地区別5歳毎!G69</f>
        <v>2755</v>
      </c>
      <c r="O200" s="68">
        <f>N200/N206</f>
        <v>3.8958651507438206E-2</v>
      </c>
      <c r="P200" s="67">
        <f t="shared" si="6"/>
        <v>5412</v>
      </c>
      <c r="Q200" s="71">
        <f>P200/P206</f>
        <v>4.0175787629539446E-2</v>
      </c>
      <c r="S200" s="61" t="s">
        <v>108</v>
      </c>
      <c r="T200" s="67">
        <f>SUM(L200:L204)</f>
        <v>15402</v>
      </c>
      <c r="U200" s="70">
        <f>T200/L206</f>
        <v>0.24068633579197399</v>
      </c>
      <c r="V200" s="67">
        <f>SUM(N200:N204)</f>
        <v>14622</v>
      </c>
      <c r="W200" s="68">
        <f>V200/N206</f>
        <v>0.20677074495163753</v>
      </c>
      <c r="X200" s="67">
        <f>SUM(P200:P204)</f>
        <v>30024</v>
      </c>
      <c r="Y200" s="71">
        <f>X200/P206</f>
        <v>0.22288208569646939</v>
      </c>
    </row>
    <row r="201" spans="11:25" x14ac:dyDescent="0.15">
      <c r="K201" s="61" t="s">
        <v>128</v>
      </c>
      <c r="L201" s="67">
        <f>地区別5歳毎!F68</f>
        <v>3367</v>
      </c>
      <c r="M201" s="70">
        <f>L201/L206</f>
        <v>5.2615951993999252E-2</v>
      </c>
      <c r="N201" s="67">
        <f>地区別5歳毎!F69</f>
        <v>3141</v>
      </c>
      <c r="O201" s="68">
        <f>N201/N206</f>
        <v>4.4417105039877822E-2</v>
      </c>
      <c r="P201" s="67">
        <f t="shared" si="6"/>
        <v>6508</v>
      </c>
      <c r="Q201" s="71">
        <f>P201/P206</f>
        <v>4.8311904267007155E-2</v>
      </c>
      <c r="S201" s="61" t="s">
        <v>109</v>
      </c>
      <c r="T201" s="67">
        <f>SUM(L201:L204)</f>
        <v>12745</v>
      </c>
      <c r="U201" s="70">
        <f>T201/L206</f>
        <v>0.19916552069008625</v>
      </c>
      <c r="V201" s="67">
        <f>SUM(N201:N204)</f>
        <v>11867</v>
      </c>
      <c r="W201" s="68">
        <f>V201/N206</f>
        <v>0.16781209344419934</v>
      </c>
      <c r="X201" s="67">
        <f>SUM(P201:P204)</f>
        <v>24612</v>
      </c>
      <c r="Y201" s="71">
        <f>X201/P206</f>
        <v>0.18270629806692995</v>
      </c>
    </row>
    <row r="202" spans="11:25" x14ac:dyDescent="0.15">
      <c r="K202" s="61" t="s">
        <v>129</v>
      </c>
      <c r="L202" s="67">
        <f>地区別5歳毎!E68</f>
        <v>3374</v>
      </c>
      <c r="M202" s="70">
        <f>L202/L206</f>
        <v>5.2725340667583449E-2</v>
      </c>
      <c r="N202" s="67">
        <f>地区別5歳毎!E69</f>
        <v>3143</v>
      </c>
      <c r="O202" s="68">
        <f>N202/N206</f>
        <v>4.444538718253295E-2</v>
      </c>
      <c r="P202" s="67">
        <f t="shared" si="6"/>
        <v>6517</v>
      </c>
      <c r="Q202" s="71">
        <f>P202/P206</f>
        <v>4.8378715443774686E-2</v>
      </c>
      <c r="S202" s="61" t="s">
        <v>110</v>
      </c>
      <c r="T202" s="67">
        <f>SUM(L202:L204)</f>
        <v>9378</v>
      </c>
      <c r="U202" s="70">
        <f>T202/L206</f>
        <v>0.14654956869608701</v>
      </c>
      <c r="V202" s="67">
        <f>SUM(N202:N204)</f>
        <v>8726</v>
      </c>
      <c r="W202" s="68">
        <f>V202/N206</f>
        <v>0.12339498840432152</v>
      </c>
      <c r="X202" s="67">
        <f>SUM(P202:P204)</f>
        <v>18104</v>
      </c>
      <c r="Y202" s="71">
        <f>X202/P206</f>
        <v>0.1343943937999228</v>
      </c>
    </row>
    <row r="203" spans="11:25" x14ac:dyDescent="0.15">
      <c r="K203" s="61" t="s">
        <v>130</v>
      </c>
      <c r="L203" s="67">
        <f>地区別5歳毎!D68</f>
        <v>3223</v>
      </c>
      <c r="M203" s="70">
        <f>L203/L206</f>
        <v>5.0365670708838607E-2</v>
      </c>
      <c r="N203" s="67">
        <f>地区別5歳毎!D69</f>
        <v>2953</v>
      </c>
      <c r="O203" s="68">
        <f>N203/N206</f>
        <v>4.1758583630295831E-2</v>
      </c>
      <c r="P203" s="67">
        <f t="shared" si="6"/>
        <v>6176</v>
      </c>
      <c r="Q203" s="71">
        <f>P203/P206</f>
        <v>4.5847314190693947E-2</v>
      </c>
      <c r="S203" s="61" t="s">
        <v>3</v>
      </c>
      <c r="T203" s="67">
        <f>SUM(L203:L204)</f>
        <v>6004</v>
      </c>
      <c r="U203" s="70">
        <f>T203/L206</f>
        <v>9.3824228028503556E-2</v>
      </c>
      <c r="V203" s="67">
        <f>SUM(N203:N204)</f>
        <v>5583</v>
      </c>
      <c r="W203" s="68">
        <f>V203/N206</f>
        <v>7.8949601221788568E-2</v>
      </c>
      <c r="X203" s="67">
        <f>SUM(P203:P204)</f>
        <v>11587</v>
      </c>
      <c r="Y203" s="71">
        <f>X203/P206</f>
        <v>8.6015678356148109E-2</v>
      </c>
    </row>
    <row r="204" spans="11:25" x14ac:dyDescent="0.15">
      <c r="K204" s="61" t="s">
        <v>131</v>
      </c>
      <c r="L204" s="67">
        <f>地区別5歳毎!C68</f>
        <v>2781</v>
      </c>
      <c r="M204" s="70">
        <f>L204/L206</f>
        <v>4.3458557319664956E-2</v>
      </c>
      <c r="N204" s="67">
        <f>地区別5歳毎!C69</f>
        <v>2630</v>
      </c>
      <c r="O204" s="68">
        <f>N204/N206</f>
        <v>3.719101759149273E-2</v>
      </c>
      <c r="P204" s="67">
        <f t="shared" si="6"/>
        <v>5411</v>
      </c>
      <c r="Q204" s="71">
        <f>P204/P206</f>
        <v>4.0168364165454169E-2</v>
      </c>
      <c r="S204" s="61" t="s">
        <v>111</v>
      </c>
      <c r="T204" s="67">
        <f>SUM(L204:L204)</f>
        <v>2781</v>
      </c>
      <c r="U204" s="70">
        <f>T204/L206</f>
        <v>4.3458557319664956E-2</v>
      </c>
      <c r="V204" s="67">
        <f>SUM(N204:N204)</f>
        <v>2630</v>
      </c>
      <c r="W204" s="68">
        <f>V204/N206</f>
        <v>3.719101759149273E-2</v>
      </c>
      <c r="X204" s="67">
        <f>SUM(P204:P204)</f>
        <v>5411</v>
      </c>
      <c r="Y204" s="71">
        <f>X204/P206</f>
        <v>4.0168364165454169E-2</v>
      </c>
    </row>
    <row r="205" spans="11:25" x14ac:dyDescent="0.15">
      <c r="K205" s="61"/>
    </row>
    <row r="206" spans="11:25" x14ac:dyDescent="0.15">
      <c r="K206" s="61"/>
      <c r="L206" s="67">
        <f>SUM(L184:L204)</f>
        <v>63992</v>
      </c>
      <c r="M206" s="66"/>
      <c r="N206" s="67">
        <f>SUM(N184:N204)</f>
        <v>70716</v>
      </c>
      <c r="O206" s="62"/>
      <c r="P206" s="67">
        <f>SUM(P184:P204)</f>
        <v>134708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粕谷　忠臣</cp:lastModifiedBy>
  <cp:lastPrinted>2021-01-13T07:56:54Z</cp:lastPrinted>
  <dcterms:created xsi:type="dcterms:W3CDTF">2005-03-14T09:58:22Z</dcterms:created>
  <dcterms:modified xsi:type="dcterms:W3CDTF">2021-02-10T02:07:15Z</dcterms:modified>
</cp:coreProperties>
</file>