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2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drawings/drawing3.xml" ContentType="application/vnd.openxmlformats-officedocument.drawing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drawings/drawing4.xml" ContentType="application/vnd.openxmlformats-officedocument.drawing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4627oa\Desktop\異動人口\住基人口20210301\HP掲載\"/>
    </mc:Choice>
  </mc:AlternateContent>
  <xr:revisionPtr revIDLastSave="0" documentId="13_ncr:1_{45258333-19D3-4906-B26A-BA014117E57B}" xr6:coauthVersionLast="36" xr6:coauthVersionMax="36" xr10:uidLastSave="{00000000-0000-0000-0000-000000000000}"/>
  <bookViews>
    <workbookView xWindow="270" yWindow="255" windowWidth="5730" windowHeight="7125" tabRatio="601" xr2:uid="{00000000-000D-0000-FFFF-FFFF00000000}"/>
  </bookViews>
  <sheets>
    <sheet name="各歳集計表" sheetId="1" r:id="rId1"/>
    <sheet name="地区別10歳毎" sheetId="2" r:id="rId2"/>
    <sheet name="地区別3区分" sheetId="3" r:id="rId3"/>
    <sheet name="地区別5歳毎" sheetId="4" r:id="rId4"/>
    <sheet name="地域毎人口ピラミッド（人数）①" sheetId="5" r:id="rId5"/>
    <sheet name="地域毎人口ピラミッド（構成比）②" sheetId="6" r:id="rId6"/>
    <sheet name="地域毎人口ピラミッド（人数）" sheetId="10" r:id="rId7"/>
    <sheet name="地域毎人口ピラミッド（構成比）" sheetId="9" r:id="rId8"/>
  </sheets>
  <definedNames>
    <definedName name="_xlnm.Print_Area" localSheetId="0">各歳集計表!$A$1:$CZ$23</definedName>
    <definedName name="_xlnm.Print_Area" localSheetId="1">地区別10歳毎!$A$1:$N$70</definedName>
    <definedName name="_xlnm.Print_Area" localSheetId="2">地区別3区分!$A$1:$K$70</definedName>
    <definedName name="_xlnm.Print_Area" localSheetId="3">地区別5歳毎!$A$1:$AB$70</definedName>
    <definedName name="_xlnm.Print_Titles" localSheetId="0">各歳集計表!$A:$B,各歳集計表!$1:$2</definedName>
    <definedName name="_xlnm.Print_Titles" localSheetId="1">地区別10歳毎!$A:$B,地区別10歳毎!$1:$1</definedName>
    <definedName name="_xlnm.Print_Titles" localSheetId="2">地区別3区分!$A:$B,地区別3区分!$1:$1</definedName>
    <definedName name="_xlnm.Print_Titles" localSheetId="3">地区別5歳毎!$1:$1</definedName>
  </definedNames>
  <calcPr calcId="191029"/>
</workbook>
</file>

<file path=xl/calcChain.xml><?xml version="1.0" encoding="utf-8"?>
<calcChain xmlns="http://schemas.openxmlformats.org/spreadsheetml/2006/main">
  <c r="N124" i="5" l="1"/>
  <c r="N126" i="5"/>
  <c r="N127" i="5"/>
  <c r="N130" i="6"/>
  <c r="N132" i="5"/>
  <c r="N134" i="5"/>
  <c r="N136" i="6"/>
  <c r="N137" i="6"/>
  <c r="N139" i="6"/>
  <c r="N143" i="6"/>
  <c r="N144" i="6"/>
  <c r="L127" i="6"/>
  <c r="L130" i="6"/>
  <c r="L131" i="5"/>
  <c r="L136" i="5"/>
  <c r="L138" i="6"/>
  <c r="N184" i="5"/>
  <c r="N96" i="6"/>
  <c r="N100" i="6"/>
  <c r="L103" i="6"/>
  <c r="L107" i="6"/>
  <c r="N37" i="5"/>
  <c r="N40" i="6"/>
  <c r="N41" i="6"/>
  <c r="N41" i="5"/>
  <c r="N42" i="6"/>
  <c r="N44" i="6"/>
  <c r="N44" i="5"/>
  <c r="N47" i="5"/>
  <c r="N49" i="5"/>
  <c r="L37" i="6"/>
  <c r="L38" i="5"/>
  <c r="L41" i="5"/>
  <c r="P41" i="5" s="1"/>
  <c r="L44" i="5"/>
  <c r="L45" i="6"/>
  <c r="L47" i="6"/>
  <c r="L51" i="6"/>
  <c r="N54" i="5"/>
  <c r="N54" i="6"/>
  <c r="V54" i="6" s="1"/>
  <c r="N6" i="6"/>
  <c r="N8" i="6"/>
  <c r="N9" i="5"/>
  <c r="N10" i="6"/>
  <c r="N192" i="5"/>
  <c r="N13" i="5"/>
  <c r="N14" i="6"/>
  <c r="N15" i="5"/>
  <c r="N17" i="5"/>
  <c r="N198" i="6"/>
  <c r="N20" i="5"/>
  <c r="N21" i="6"/>
  <c r="L4" i="5"/>
  <c r="P4" i="5" s="1"/>
  <c r="L8" i="6"/>
  <c r="P8" i="6" s="1"/>
  <c r="L9" i="5"/>
  <c r="P9" i="5" s="1"/>
  <c r="L11" i="5"/>
  <c r="L193" i="6"/>
  <c r="L194" i="5"/>
  <c r="L16" i="5"/>
  <c r="L17" i="6"/>
  <c r="L199" i="6"/>
  <c r="L20" i="5"/>
  <c r="L21" i="5"/>
  <c r="N22" i="5"/>
  <c r="N23" i="6"/>
  <c r="N24" i="5"/>
  <c r="L24" i="6"/>
  <c r="L4" i="6"/>
  <c r="L104" i="6"/>
  <c r="N5" i="5"/>
  <c r="N16" i="5"/>
  <c r="N42" i="5"/>
  <c r="L45" i="5"/>
  <c r="N34" i="5"/>
  <c r="N37" i="6"/>
  <c r="N48" i="5"/>
  <c r="N48" i="6"/>
  <c r="L64" i="6"/>
  <c r="T64" i="6" s="1"/>
  <c r="L65" i="6"/>
  <c r="L66" i="6"/>
  <c r="N66" i="6"/>
  <c r="L67" i="6"/>
  <c r="L68" i="6"/>
  <c r="L69" i="6"/>
  <c r="L70" i="6"/>
  <c r="L71" i="6"/>
  <c r="L72" i="6"/>
  <c r="N72" i="6"/>
  <c r="L73" i="6"/>
  <c r="L74" i="6"/>
  <c r="N74" i="6"/>
  <c r="L75" i="6"/>
  <c r="L76" i="6"/>
  <c r="L77" i="6"/>
  <c r="L78" i="6"/>
  <c r="L79" i="6"/>
  <c r="L80" i="6"/>
  <c r="L81" i="6"/>
  <c r="L82" i="6"/>
  <c r="L83" i="6"/>
  <c r="L84" i="6"/>
  <c r="T84" i="6" s="1"/>
  <c r="N64" i="6"/>
  <c r="N65" i="6"/>
  <c r="P65" i="6" s="1"/>
  <c r="N67" i="6"/>
  <c r="N68" i="6"/>
  <c r="N69" i="6"/>
  <c r="N70" i="6"/>
  <c r="N71" i="6"/>
  <c r="N73" i="6"/>
  <c r="N75" i="6"/>
  <c r="N76" i="6"/>
  <c r="N77" i="6"/>
  <c r="N78" i="6"/>
  <c r="N79" i="6"/>
  <c r="N80" i="6"/>
  <c r="N81" i="6"/>
  <c r="N82" i="6"/>
  <c r="N83" i="6"/>
  <c r="N84" i="6"/>
  <c r="V84" i="6" s="1"/>
  <c r="L109" i="6"/>
  <c r="N95" i="5"/>
  <c r="N98" i="5"/>
  <c r="N99" i="5"/>
  <c r="N99" i="6"/>
  <c r="N110" i="5"/>
  <c r="N111" i="5"/>
  <c r="L125" i="6"/>
  <c r="L129" i="5"/>
  <c r="L133" i="5"/>
  <c r="N124" i="6"/>
  <c r="V124" i="6" s="1"/>
  <c r="N132" i="6"/>
  <c r="L154" i="6"/>
  <c r="T154" i="6" s="1"/>
  <c r="L155" i="6"/>
  <c r="L156" i="6"/>
  <c r="L157" i="6"/>
  <c r="L158" i="6"/>
  <c r="L159" i="6"/>
  <c r="L160" i="6"/>
  <c r="L161" i="6"/>
  <c r="L162" i="6"/>
  <c r="L163" i="6"/>
  <c r="L164" i="6"/>
  <c r="L165" i="6"/>
  <c r="L166" i="6"/>
  <c r="L167" i="6"/>
  <c r="L168" i="6"/>
  <c r="L169" i="6"/>
  <c r="L170" i="6"/>
  <c r="L171" i="6"/>
  <c r="L172" i="6"/>
  <c r="L173" i="6"/>
  <c r="L174" i="6"/>
  <c r="T174" i="6" s="1"/>
  <c r="N154" i="6"/>
  <c r="V154" i="6" s="1"/>
  <c r="N155" i="6"/>
  <c r="N156" i="6"/>
  <c r="N157" i="6"/>
  <c r="N158" i="6"/>
  <c r="N159" i="6"/>
  <c r="N160" i="6"/>
  <c r="N161" i="6"/>
  <c r="N162" i="6"/>
  <c r="N163" i="6"/>
  <c r="N164" i="6"/>
  <c r="N165" i="6"/>
  <c r="N166" i="6"/>
  <c r="N167" i="6"/>
  <c r="N168" i="6"/>
  <c r="N169" i="6"/>
  <c r="N170" i="6"/>
  <c r="N171" i="6"/>
  <c r="N172" i="6"/>
  <c r="N173" i="6"/>
  <c r="N174" i="6"/>
  <c r="N174" i="5"/>
  <c r="N173" i="5"/>
  <c r="N172" i="5"/>
  <c r="N171" i="5"/>
  <c r="L171" i="5"/>
  <c r="N170" i="5"/>
  <c r="N169" i="5"/>
  <c r="N168" i="5"/>
  <c r="N167" i="5"/>
  <c r="L167" i="5"/>
  <c r="N166" i="5"/>
  <c r="N165" i="5"/>
  <c r="N164" i="5"/>
  <c r="N163" i="5"/>
  <c r="L163" i="5"/>
  <c r="N162" i="5"/>
  <c r="N161" i="5"/>
  <c r="N160" i="5"/>
  <c r="N159" i="5"/>
  <c r="L159" i="5"/>
  <c r="N158" i="5"/>
  <c r="N157" i="5"/>
  <c r="N156" i="5"/>
  <c r="N155" i="5"/>
  <c r="L155" i="5"/>
  <c r="N154" i="5"/>
  <c r="L174" i="5"/>
  <c r="L173" i="5"/>
  <c r="L154" i="5"/>
  <c r="L156" i="5"/>
  <c r="L157" i="5"/>
  <c r="L158" i="5"/>
  <c r="L160" i="5"/>
  <c r="L161" i="5"/>
  <c r="L162" i="5"/>
  <c r="L164" i="5"/>
  <c r="L165" i="5"/>
  <c r="L166" i="5"/>
  <c r="L168" i="5"/>
  <c r="L169" i="5"/>
  <c r="L170" i="5"/>
  <c r="L172" i="5"/>
  <c r="L84" i="5"/>
  <c r="N84" i="5"/>
  <c r="L64" i="5"/>
  <c r="N64" i="5"/>
  <c r="L65" i="5"/>
  <c r="N65" i="5"/>
  <c r="L66" i="5"/>
  <c r="N66" i="5"/>
  <c r="L67" i="5"/>
  <c r="N67" i="5"/>
  <c r="L68" i="5"/>
  <c r="N68" i="5"/>
  <c r="L69" i="5"/>
  <c r="N69" i="5"/>
  <c r="L70" i="5"/>
  <c r="N70" i="5"/>
  <c r="L71" i="5"/>
  <c r="N71" i="5"/>
  <c r="L72" i="5"/>
  <c r="N72" i="5"/>
  <c r="L73" i="5"/>
  <c r="N73" i="5"/>
  <c r="L74" i="5"/>
  <c r="N74" i="5"/>
  <c r="L75" i="5"/>
  <c r="N75" i="5"/>
  <c r="L76" i="5"/>
  <c r="N76" i="5"/>
  <c r="L77" i="5"/>
  <c r="N77" i="5"/>
  <c r="L78" i="5"/>
  <c r="N78" i="5"/>
  <c r="L79" i="5"/>
  <c r="N79" i="5"/>
  <c r="L80" i="5"/>
  <c r="N80" i="5"/>
  <c r="L81" i="5"/>
  <c r="N81" i="5"/>
  <c r="L82" i="5"/>
  <c r="N82" i="5"/>
  <c r="L83" i="5"/>
  <c r="N83" i="5"/>
  <c r="N114" i="6"/>
  <c r="V114" i="6" s="1"/>
  <c r="N34" i="6"/>
  <c r="N98" i="6"/>
  <c r="N46" i="6"/>
  <c r="N46" i="5"/>
  <c r="N52" i="6"/>
  <c r="N52" i="5"/>
  <c r="N135" i="5"/>
  <c r="N94" i="6"/>
  <c r="L101" i="5"/>
  <c r="L130" i="5"/>
  <c r="L108" i="6"/>
  <c r="L108" i="5"/>
  <c r="N111" i="6"/>
  <c r="L34" i="5"/>
  <c r="L109" i="5"/>
  <c r="L105" i="6"/>
  <c r="L105" i="5"/>
  <c r="L40" i="5"/>
  <c r="L40" i="6"/>
  <c r="L36" i="6"/>
  <c r="L36" i="5"/>
  <c r="L52" i="5"/>
  <c r="P52" i="5" s="1"/>
  <c r="N138" i="6"/>
  <c r="N138" i="5"/>
  <c r="N128" i="6"/>
  <c r="N128" i="5"/>
  <c r="L132" i="6"/>
  <c r="N131" i="5"/>
  <c r="L41" i="6"/>
  <c r="N110" i="6"/>
  <c r="N95" i="6"/>
  <c r="N136" i="5"/>
  <c r="L133" i="6"/>
  <c r="N139" i="5"/>
  <c r="N16" i="6"/>
  <c r="N20" i="6"/>
  <c r="L48" i="5"/>
  <c r="N51" i="6"/>
  <c r="L104" i="5"/>
  <c r="N102" i="6"/>
  <c r="N102" i="5"/>
  <c r="L102" i="5"/>
  <c r="L102" i="6"/>
  <c r="L128" i="5"/>
  <c r="N5" i="6"/>
  <c r="N12" i="6"/>
  <c r="N12" i="5"/>
  <c r="L43" i="5"/>
  <c r="N49" i="6"/>
  <c r="L43" i="6"/>
  <c r="L47" i="5"/>
  <c r="L34" i="6"/>
  <c r="L128" i="6"/>
  <c r="L124" i="6"/>
  <c r="N141" i="5"/>
  <c r="N141" i="6"/>
  <c r="N133" i="6"/>
  <c r="N125" i="6"/>
  <c r="N125" i="5"/>
  <c r="N130" i="5"/>
  <c r="N142" i="6"/>
  <c r="L144" i="6"/>
  <c r="T144" i="6" s="1"/>
  <c r="N201" i="6"/>
  <c r="L141" i="5"/>
  <c r="L141" i="6"/>
  <c r="L125" i="5"/>
  <c r="L99" i="5"/>
  <c r="L99" i="6"/>
  <c r="L112" i="6"/>
  <c r="N105" i="5"/>
  <c r="N105" i="6"/>
  <c r="N101" i="6"/>
  <c r="N101" i="5"/>
  <c r="L111" i="6"/>
  <c r="L95" i="6"/>
  <c r="L95" i="5"/>
  <c r="N108" i="6"/>
  <c r="N96" i="5"/>
  <c r="L112" i="5"/>
  <c r="L96" i="5"/>
  <c r="L49" i="5"/>
  <c r="L50" i="5"/>
  <c r="L50" i="6"/>
  <c r="N35" i="6"/>
  <c r="N51" i="5"/>
  <c r="L52" i="6"/>
  <c r="N9" i="6"/>
  <c r="L19" i="5"/>
  <c r="N144" i="5"/>
  <c r="L135" i="5"/>
  <c r="N137" i="5"/>
  <c r="N126" i="6"/>
  <c r="N143" i="5"/>
  <c r="L135" i="6"/>
  <c r="N134" i="6"/>
  <c r="N127" i="6"/>
  <c r="L124" i="5"/>
  <c r="N140" i="6"/>
  <c r="N140" i="5"/>
  <c r="N131" i="6"/>
  <c r="L144" i="5"/>
  <c r="L142" i="6"/>
  <c r="L138" i="5"/>
  <c r="L134" i="5"/>
  <c r="L126" i="6"/>
  <c r="L126" i="5"/>
  <c r="L132" i="5"/>
  <c r="L136" i="6"/>
  <c r="L140" i="5"/>
  <c r="L142" i="5"/>
  <c r="N142" i="5"/>
  <c r="N133" i="5"/>
  <c r="L114" i="5"/>
  <c r="L107" i="5"/>
  <c r="L103" i="5"/>
  <c r="L96" i="6"/>
  <c r="N113" i="6"/>
  <c r="N113" i="5"/>
  <c r="N109" i="6"/>
  <c r="N109" i="5"/>
  <c r="N107" i="5"/>
  <c r="N100" i="5"/>
  <c r="N107" i="6"/>
  <c r="L111" i="5"/>
  <c r="L190" i="6"/>
  <c r="L97" i="6"/>
  <c r="L97" i="5"/>
  <c r="N114" i="5"/>
  <c r="N196" i="6"/>
  <c r="N106" i="5"/>
  <c r="N106" i="6"/>
  <c r="L17" i="5"/>
  <c r="L19" i="6"/>
  <c r="N15" i="6"/>
  <c r="L184" i="6"/>
  <c r="T184" i="6" s="1"/>
  <c r="L5" i="6"/>
  <c r="L8" i="5"/>
  <c r="N18" i="6"/>
  <c r="N199" i="6"/>
  <c r="L5" i="5"/>
  <c r="N22" i="6"/>
  <c r="L10" i="6"/>
  <c r="L10" i="5"/>
  <c r="N202" i="5"/>
  <c r="L192" i="6"/>
  <c r="L16" i="6"/>
  <c r="P16" i="6" s="1"/>
  <c r="L9" i="6"/>
  <c r="N195" i="5"/>
  <c r="N18" i="5"/>
  <c r="N17" i="6"/>
  <c r="N24" i="6"/>
  <c r="V24" i="6" s="1"/>
  <c r="N203" i="6"/>
  <c r="L23" i="5"/>
  <c r="N7" i="5"/>
  <c r="L12" i="5"/>
  <c r="N10" i="5"/>
  <c r="N7" i="6"/>
  <c r="N21" i="5"/>
  <c r="L12" i="6"/>
  <c r="N193" i="6"/>
  <c r="N14" i="5"/>
  <c r="L18" i="5"/>
  <c r="L204" i="5"/>
  <c r="N13" i="6"/>
  <c r="L11" i="6"/>
  <c r="L18" i="6"/>
  <c r="L21" i="6"/>
  <c r="L23" i="6"/>
  <c r="N6" i="5"/>
  <c r="L202" i="6"/>
  <c r="L22" i="5"/>
  <c r="L22" i="6"/>
  <c r="L20" i="6"/>
  <c r="L15" i="6"/>
  <c r="L15" i="5"/>
  <c r="L195" i="6"/>
  <c r="N11" i="6"/>
  <c r="N11" i="5"/>
  <c r="N191" i="6"/>
  <c r="N188" i="6"/>
  <c r="N8" i="5"/>
  <c r="N4" i="5"/>
  <c r="N4" i="6"/>
  <c r="V4" i="6" s="1"/>
  <c r="L6" i="6"/>
  <c r="L6" i="5"/>
  <c r="N23" i="5"/>
  <c r="L7" i="6"/>
  <c r="L7" i="5"/>
  <c r="N19" i="6"/>
  <c r="N19" i="5"/>
  <c r="P19" i="5" s="1"/>
  <c r="L24" i="5"/>
  <c r="P24" i="5" s="1"/>
  <c r="L14" i="6"/>
  <c r="P14" i="6" s="1"/>
  <c r="L14" i="5"/>
  <c r="L13" i="6"/>
  <c r="L13" i="5"/>
  <c r="L140" i="6"/>
  <c r="L137" i="6"/>
  <c r="L137" i="5"/>
  <c r="N129" i="5"/>
  <c r="N129" i="6"/>
  <c r="L143" i="6"/>
  <c r="L143" i="5"/>
  <c r="N135" i="6"/>
  <c r="L139" i="5"/>
  <c r="L127" i="5"/>
  <c r="L129" i="6"/>
  <c r="L203" i="5"/>
  <c r="L139" i="6"/>
  <c r="L134" i="6"/>
  <c r="L131" i="6"/>
  <c r="L191" i="6"/>
  <c r="L113" i="6"/>
  <c r="L113" i="5"/>
  <c r="L106" i="6"/>
  <c r="L106" i="5"/>
  <c r="N97" i="6"/>
  <c r="L98" i="5"/>
  <c r="N112" i="6"/>
  <c r="N104" i="6"/>
  <c r="N104" i="5"/>
  <c r="N97" i="5"/>
  <c r="N112" i="5"/>
  <c r="N108" i="5"/>
  <c r="L101" i="6"/>
  <c r="L94" i="5"/>
  <c r="L94" i="6"/>
  <c r="P94" i="6" s="1"/>
  <c r="X94" i="6" s="1"/>
  <c r="N103" i="5"/>
  <c r="N103" i="6"/>
  <c r="N194" i="5"/>
  <c r="N94" i="5"/>
  <c r="L98" i="6"/>
  <c r="L114" i="6"/>
  <c r="T114" i="6" s="1"/>
  <c r="L110" i="5"/>
  <c r="L200" i="6"/>
  <c r="L110" i="6"/>
  <c r="L100" i="5"/>
  <c r="L100" i="6"/>
  <c r="L201" i="6"/>
  <c r="N190" i="6"/>
  <c r="L188" i="6"/>
  <c r="N187" i="5"/>
  <c r="N204" i="6"/>
  <c r="V204" i="6" s="1"/>
  <c r="L38" i="6"/>
  <c r="L51" i="5"/>
  <c r="N40" i="5"/>
  <c r="L44" i="6"/>
  <c r="P44" i="6" s="1"/>
  <c r="N50" i="6"/>
  <c r="P50" i="6" s="1"/>
  <c r="N50" i="5"/>
  <c r="N200" i="5"/>
  <c r="N39" i="5"/>
  <c r="N39" i="6"/>
  <c r="N189" i="6"/>
  <c r="L185" i="6"/>
  <c r="L35" i="5"/>
  <c r="L35" i="6"/>
  <c r="T38" i="6" s="1"/>
  <c r="L46" i="5"/>
  <c r="L46" i="6"/>
  <c r="N47" i="6"/>
  <c r="N197" i="5"/>
  <c r="N36" i="5"/>
  <c r="N36" i="6"/>
  <c r="N186" i="6"/>
  <c r="L53" i="5"/>
  <c r="L53" i="6"/>
  <c r="L49" i="6"/>
  <c r="L196" i="5"/>
  <c r="L54" i="5"/>
  <c r="L54" i="6"/>
  <c r="T54" i="6" s="1"/>
  <c r="N53" i="6"/>
  <c r="N53" i="5"/>
  <c r="L48" i="6"/>
  <c r="L198" i="5"/>
  <c r="L42" i="6"/>
  <c r="L42" i="5"/>
  <c r="P42" i="5" s="1"/>
  <c r="L37" i="5"/>
  <c r="L187" i="5"/>
  <c r="N43" i="5"/>
  <c r="N43" i="6"/>
  <c r="N38" i="5"/>
  <c r="P38" i="5" s="1"/>
  <c r="N38" i="6"/>
  <c r="N185" i="6"/>
  <c r="N35" i="5"/>
  <c r="L39" i="6"/>
  <c r="L39" i="5"/>
  <c r="N45" i="6"/>
  <c r="N45" i="5"/>
  <c r="P15" i="6"/>
  <c r="P45" i="6" l="1"/>
  <c r="P46" i="6"/>
  <c r="P107" i="5"/>
  <c r="P17" i="5"/>
  <c r="P141" i="5"/>
  <c r="P134" i="6"/>
  <c r="P138" i="6"/>
  <c r="P113" i="6"/>
  <c r="P111" i="5"/>
  <c r="P112" i="5"/>
  <c r="P107" i="6"/>
  <c r="P101" i="6"/>
  <c r="P73" i="6"/>
  <c r="P40" i="6"/>
  <c r="P46" i="5"/>
  <c r="P37" i="6"/>
  <c r="P6" i="6"/>
  <c r="P70" i="6"/>
  <c r="P75" i="6"/>
  <c r="P80" i="6"/>
  <c r="P113" i="5"/>
  <c r="P99" i="5"/>
  <c r="V125" i="6"/>
  <c r="P70" i="5"/>
  <c r="P43" i="5"/>
  <c r="P48" i="5"/>
  <c r="V6" i="6"/>
  <c r="P22" i="6"/>
  <c r="P7" i="5"/>
  <c r="P20" i="6"/>
  <c r="V74" i="6"/>
  <c r="P78" i="5"/>
  <c r="P11" i="6"/>
  <c r="P14" i="5"/>
  <c r="P4" i="6"/>
  <c r="X4" i="6" s="1"/>
  <c r="P17" i="6"/>
  <c r="P169" i="5"/>
  <c r="V173" i="6"/>
  <c r="P129" i="5"/>
  <c r="P97" i="5"/>
  <c r="P106" i="6"/>
  <c r="T113" i="6"/>
  <c r="P72" i="6"/>
  <c r="P68" i="6"/>
  <c r="P83" i="5"/>
  <c r="P81" i="5"/>
  <c r="P75" i="5"/>
  <c r="P73" i="5"/>
  <c r="P71" i="5"/>
  <c r="P69" i="5"/>
  <c r="P84" i="5"/>
  <c r="P54" i="6"/>
  <c r="X54" i="6" s="1"/>
  <c r="P23" i="5"/>
  <c r="P22" i="5"/>
  <c r="P12" i="5"/>
  <c r="P20" i="5"/>
  <c r="T4" i="6"/>
  <c r="P6" i="5"/>
  <c r="P11" i="5"/>
  <c r="P170" i="5"/>
  <c r="P170" i="6"/>
  <c r="P162" i="6"/>
  <c r="P158" i="6"/>
  <c r="P172" i="6"/>
  <c r="P164" i="6"/>
  <c r="P156" i="6"/>
  <c r="P160" i="5"/>
  <c r="V156" i="6"/>
  <c r="T173" i="6"/>
  <c r="P166" i="6"/>
  <c r="P163" i="5"/>
  <c r="P126" i="6"/>
  <c r="P143" i="6"/>
  <c r="P134" i="5"/>
  <c r="P135" i="5"/>
  <c r="P126" i="5"/>
  <c r="P142" i="5"/>
  <c r="P133" i="6"/>
  <c r="P128" i="5"/>
  <c r="V143" i="6"/>
  <c r="V98" i="6"/>
  <c r="P105" i="5"/>
  <c r="P102" i="5"/>
  <c r="P82" i="5"/>
  <c r="L201" i="5"/>
  <c r="P83" i="6"/>
  <c r="P79" i="6"/>
  <c r="P69" i="6"/>
  <c r="P74" i="6"/>
  <c r="P43" i="6"/>
  <c r="P40" i="5"/>
  <c r="V8" i="6"/>
  <c r="P19" i="6"/>
  <c r="P13" i="5"/>
  <c r="T8" i="6"/>
  <c r="P23" i="6"/>
  <c r="T79" i="6"/>
  <c r="P76" i="6"/>
  <c r="P132" i="6"/>
  <c r="V144" i="6"/>
  <c r="P125" i="5"/>
  <c r="T143" i="6"/>
  <c r="T125" i="6"/>
  <c r="P139" i="5"/>
  <c r="P131" i="6"/>
  <c r="P135" i="6"/>
  <c r="P131" i="5"/>
  <c r="P114" i="6"/>
  <c r="X113" i="6" s="1"/>
  <c r="P108" i="6"/>
  <c r="T112" i="6"/>
  <c r="T95" i="6"/>
  <c r="T83" i="6"/>
  <c r="V52" i="6"/>
  <c r="P53" i="5"/>
  <c r="P36" i="5"/>
  <c r="P51" i="5"/>
  <c r="T78" i="6"/>
  <c r="T82" i="6"/>
  <c r="P84" i="6"/>
  <c r="X84" i="6" s="1"/>
  <c r="L86" i="5"/>
  <c r="M78" i="5" s="1"/>
  <c r="P10" i="5"/>
  <c r="P12" i="6"/>
  <c r="V5" i="6"/>
  <c r="V23" i="6"/>
  <c r="T10" i="6"/>
  <c r="P8" i="5"/>
  <c r="T16" i="6"/>
  <c r="P9" i="6"/>
  <c r="P41" i="6"/>
  <c r="V49" i="6"/>
  <c r="T52" i="6"/>
  <c r="P38" i="6"/>
  <c r="T36" i="6"/>
  <c r="V48" i="6"/>
  <c r="P54" i="5"/>
  <c r="P44" i="5"/>
  <c r="P42" i="6"/>
  <c r="T50" i="6"/>
  <c r="T77" i="6"/>
  <c r="P71" i="6"/>
  <c r="P76" i="5"/>
  <c r="P74" i="5"/>
  <c r="P72" i="5"/>
  <c r="P68" i="5"/>
  <c r="P66" i="5"/>
  <c r="P64" i="5"/>
  <c r="P66" i="6"/>
  <c r="V112" i="6"/>
  <c r="P108" i="5"/>
  <c r="V99" i="6"/>
  <c r="P104" i="6"/>
  <c r="P95" i="6"/>
  <c r="X95" i="6" s="1"/>
  <c r="P109" i="5"/>
  <c r="V126" i="6"/>
  <c r="P142" i="6"/>
  <c r="L203" i="6"/>
  <c r="P203" i="6" s="1"/>
  <c r="P124" i="6"/>
  <c r="X124" i="6" s="1"/>
  <c r="P140" i="5"/>
  <c r="T124" i="6"/>
  <c r="P139" i="6"/>
  <c r="P173" i="6"/>
  <c r="P164" i="5"/>
  <c r="P158" i="5"/>
  <c r="P155" i="5"/>
  <c r="P165" i="5"/>
  <c r="T170" i="6"/>
  <c r="L188" i="5"/>
  <c r="P7" i="6"/>
  <c r="P13" i="6"/>
  <c r="V7" i="6"/>
  <c r="P5" i="5"/>
  <c r="V22" i="6"/>
  <c r="T15" i="6"/>
  <c r="V9" i="6"/>
  <c r="P45" i="5"/>
  <c r="P48" i="6"/>
  <c r="P50" i="5"/>
  <c r="V46" i="6"/>
  <c r="T37" i="6"/>
  <c r="T42" i="6"/>
  <c r="N197" i="6"/>
  <c r="T34" i="6"/>
  <c r="T35" i="6"/>
  <c r="P53" i="6"/>
  <c r="N196" i="5"/>
  <c r="P196" i="5" s="1"/>
  <c r="V47" i="6"/>
  <c r="P34" i="5"/>
  <c r="N86" i="6"/>
  <c r="W84" i="6" s="1"/>
  <c r="V83" i="6"/>
  <c r="P81" i="6"/>
  <c r="T68" i="6"/>
  <c r="V69" i="6"/>
  <c r="W69" i="6" s="1"/>
  <c r="T72" i="6"/>
  <c r="P102" i="6"/>
  <c r="V102" i="6"/>
  <c r="V113" i="6"/>
  <c r="L190" i="5"/>
  <c r="L198" i="6"/>
  <c r="P198" i="6" s="1"/>
  <c r="N200" i="6"/>
  <c r="P200" i="6" s="1"/>
  <c r="N190" i="5"/>
  <c r="T94" i="6"/>
  <c r="T110" i="6"/>
  <c r="V104" i="6"/>
  <c r="T96" i="6"/>
  <c r="P99" i="6"/>
  <c r="V110" i="6"/>
  <c r="V94" i="6"/>
  <c r="P100" i="5"/>
  <c r="N195" i="6"/>
  <c r="P195" i="6" s="1"/>
  <c r="P109" i="6"/>
  <c r="P98" i="5"/>
  <c r="V140" i="6"/>
  <c r="T139" i="6"/>
  <c r="L187" i="6"/>
  <c r="V142" i="6"/>
  <c r="P127" i="5"/>
  <c r="P136" i="5"/>
  <c r="P124" i="5"/>
  <c r="P144" i="6"/>
  <c r="N202" i="6"/>
  <c r="P202" i="6" s="1"/>
  <c r="P154" i="6"/>
  <c r="X154" i="6" s="1"/>
  <c r="L202" i="5"/>
  <c r="P202" i="5" s="1"/>
  <c r="N199" i="5"/>
  <c r="P172" i="5"/>
  <c r="P166" i="5"/>
  <c r="P161" i="5"/>
  <c r="V171" i="6"/>
  <c r="V167" i="6"/>
  <c r="V155" i="6"/>
  <c r="P169" i="6"/>
  <c r="P161" i="6"/>
  <c r="T163" i="6"/>
  <c r="N194" i="6"/>
  <c r="N189" i="5"/>
  <c r="V169" i="6"/>
  <c r="V157" i="6"/>
  <c r="T172" i="6"/>
  <c r="P159" i="6"/>
  <c r="N192" i="6"/>
  <c r="P192" i="6" s="1"/>
  <c r="L176" i="5"/>
  <c r="M164" i="5" s="1"/>
  <c r="P154" i="5"/>
  <c r="P167" i="5"/>
  <c r="P168" i="6"/>
  <c r="P201" i="6"/>
  <c r="P157" i="5"/>
  <c r="P174" i="5"/>
  <c r="P168" i="5"/>
  <c r="T126" i="6"/>
  <c r="P132" i="5"/>
  <c r="P199" i="6"/>
  <c r="L194" i="6"/>
  <c r="N188" i="5"/>
  <c r="V128" i="6"/>
  <c r="N203" i="5"/>
  <c r="P203" i="5" s="1"/>
  <c r="N184" i="6"/>
  <c r="V184" i="6" s="1"/>
  <c r="V141" i="6"/>
  <c r="V133" i="6"/>
  <c r="P143" i="5"/>
  <c r="V100" i="6"/>
  <c r="V96" i="6"/>
  <c r="V97" i="6"/>
  <c r="V95" i="6"/>
  <c r="P191" i="6"/>
  <c r="P106" i="5"/>
  <c r="P193" i="6"/>
  <c r="N198" i="5"/>
  <c r="P198" i="5" s="1"/>
  <c r="V105" i="6"/>
  <c r="V101" i="6"/>
  <c r="N185" i="5"/>
  <c r="V107" i="6"/>
  <c r="P103" i="5"/>
  <c r="P95" i="5"/>
  <c r="P190" i="6"/>
  <c r="N201" i="5"/>
  <c r="P96" i="6"/>
  <c r="T97" i="6"/>
  <c r="N204" i="5"/>
  <c r="P204" i="5" s="1"/>
  <c r="L191" i="5"/>
  <c r="N193" i="5"/>
  <c r="P110" i="6"/>
  <c r="P100" i="6"/>
  <c r="P101" i="5"/>
  <c r="L195" i="5"/>
  <c r="P195" i="5" s="1"/>
  <c r="L200" i="5"/>
  <c r="P200" i="5" s="1"/>
  <c r="P194" i="5"/>
  <c r="P114" i="5"/>
  <c r="T74" i="6"/>
  <c r="V66" i="6"/>
  <c r="V68" i="6"/>
  <c r="V70" i="6"/>
  <c r="V65" i="6"/>
  <c r="L204" i="6"/>
  <c r="P204" i="6" s="1"/>
  <c r="X204" i="6" s="1"/>
  <c r="L199" i="5"/>
  <c r="V75" i="6"/>
  <c r="L192" i="5"/>
  <c r="P192" i="5" s="1"/>
  <c r="T67" i="6"/>
  <c r="T73" i="6"/>
  <c r="V71" i="6"/>
  <c r="T81" i="6"/>
  <c r="V73" i="6"/>
  <c r="L184" i="5"/>
  <c r="P184" i="5" s="1"/>
  <c r="T71" i="6"/>
  <c r="P185" i="6"/>
  <c r="T185" i="6"/>
  <c r="V203" i="6"/>
  <c r="L185" i="5"/>
  <c r="V50" i="6"/>
  <c r="T41" i="6"/>
  <c r="P51" i="6"/>
  <c r="V53" i="6"/>
  <c r="P49" i="6"/>
  <c r="P47" i="5"/>
  <c r="L196" i="6"/>
  <c r="P196" i="6" s="1"/>
  <c r="L193" i="5"/>
  <c r="N191" i="5"/>
  <c r="P35" i="6"/>
  <c r="T47" i="6"/>
  <c r="T40" i="6"/>
  <c r="T44" i="6"/>
  <c r="N187" i="6"/>
  <c r="P37" i="5"/>
  <c r="P49" i="5"/>
  <c r="P18" i="5"/>
  <c r="P18" i="6"/>
  <c r="P21" i="5"/>
  <c r="P16" i="5"/>
  <c r="P21" i="6"/>
  <c r="V15" i="6"/>
  <c r="P188" i="6"/>
  <c r="V109" i="6"/>
  <c r="P187" i="5"/>
  <c r="P5" i="6"/>
  <c r="T7" i="6"/>
  <c r="T6" i="6"/>
  <c r="T14" i="6"/>
  <c r="T5" i="6"/>
  <c r="T13" i="6"/>
  <c r="T11" i="6"/>
  <c r="L26" i="6"/>
  <c r="U4" i="6" s="1"/>
  <c r="P141" i="6"/>
  <c r="T141" i="6"/>
  <c r="T137" i="6"/>
  <c r="T140" i="6"/>
  <c r="P52" i="6"/>
  <c r="V51" i="6"/>
  <c r="V34" i="6"/>
  <c r="V35" i="6"/>
  <c r="N56" i="6"/>
  <c r="O38" i="6" s="1"/>
  <c r="P34" i="6"/>
  <c r="V39" i="6"/>
  <c r="P39" i="6"/>
  <c r="T45" i="6"/>
  <c r="T39" i="6"/>
  <c r="L189" i="6"/>
  <c r="P189" i="6" s="1"/>
  <c r="L189" i="5"/>
  <c r="T99" i="6"/>
  <c r="T100" i="6"/>
  <c r="T101" i="6"/>
  <c r="T102" i="6"/>
  <c r="T98" i="6"/>
  <c r="P136" i="6"/>
  <c r="T136" i="6"/>
  <c r="P67" i="5"/>
  <c r="P65" i="5"/>
  <c r="N86" i="5"/>
  <c r="O65" i="5" s="1"/>
  <c r="V158" i="6"/>
  <c r="V163" i="6"/>
  <c r="V164" i="6"/>
  <c r="V159" i="6"/>
  <c r="V160" i="6"/>
  <c r="V162" i="6"/>
  <c r="V165" i="6"/>
  <c r="T171" i="6"/>
  <c r="P171" i="6"/>
  <c r="T168" i="6"/>
  <c r="P167" i="6"/>
  <c r="T167" i="6"/>
  <c r="T164" i="6"/>
  <c r="T161" i="6"/>
  <c r="P155" i="6"/>
  <c r="L176" i="6"/>
  <c r="U174" i="6" s="1"/>
  <c r="T159" i="6"/>
  <c r="T156" i="6"/>
  <c r="T157" i="6"/>
  <c r="T158" i="6"/>
  <c r="U158" i="6" s="1"/>
  <c r="T160" i="6"/>
  <c r="T155" i="6"/>
  <c r="V82" i="6"/>
  <c r="V81" i="6"/>
  <c r="P82" i="6"/>
  <c r="V80" i="6"/>
  <c r="V78" i="6"/>
  <c r="P78" i="6"/>
  <c r="T24" i="6"/>
  <c r="T23" i="6"/>
  <c r="T22" i="6"/>
  <c r="T18" i="6"/>
  <c r="P24" i="6"/>
  <c r="T19" i="6"/>
  <c r="N56" i="5"/>
  <c r="T165" i="6"/>
  <c r="T12" i="6"/>
  <c r="T21" i="6"/>
  <c r="T43" i="6"/>
  <c r="V79" i="6"/>
  <c r="T138" i="6"/>
  <c r="N176" i="6"/>
  <c r="P163" i="6"/>
  <c r="T166" i="6"/>
  <c r="N186" i="5"/>
  <c r="T9" i="6"/>
  <c r="V77" i="6"/>
  <c r="T48" i="6"/>
  <c r="T51" i="6"/>
  <c r="T49" i="6"/>
  <c r="T53" i="6"/>
  <c r="L197" i="6"/>
  <c r="L197" i="5"/>
  <c r="P197" i="5" s="1"/>
  <c r="T17" i="6"/>
  <c r="T20" i="6"/>
  <c r="P111" i="6"/>
  <c r="T108" i="6"/>
  <c r="N116" i="6"/>
  <c r="O109" i="6" s="1"/>
  <c r="P174" i="6"/>
  <c r="V174" i="6"/>
  <c r="P157" i="6"/>
  <c r="T66" i="6"/>
  <c r="T75" i="6"/>
  <c r="T65" i="6"/>
  <c r="T70" i="6"/>
  <c r="T69" i="6"/>
  <c r="P110" i="5"/>
  <c r="T142" i="6"/>
  <c r="V139" i="6"/>
  <c r="V138" i="6"/>
  <c r="P140" i="6"/>
  <c r="P156" i="5"/>
  <c r="P64" i="6"/>
  <c r="V64" i="6"/>
  <c r="P77" i="6"/>
  <c r="T76" i="6"/>
  <c r="P35" i="5"/>
  <c r="P144" i="5"/>
  <c r="P130" i="5"/>
  <c r="P79" i="5"/>
  <c r="P77" i="5"/>
  <c r="V172" i="6"/>
  <c r="P165" i="6"/>
  <c r="P67" i="6"/>
  <c r="P125" i="6"/>
  <c r="P138" i="5"/>
  <c r="P96" i="5"/>
  <c r="P128" i="6"/>
  <c r="P98" i="6"/>
  <c r="P80" i="5"/>
  <c r="P173" i="5"/>
  <c r="P162" i="5"/>
  <c r="V161" i="6"/>
  <c r="P160" i="6"/>
  <c r="T80" i="6"/>
  <c r="P103" i="6"/>
  <c r="T104" i="6"/>
  <c r="L116" i="6"/>
  <c r="T103" i="6"/>
  <c r="P127" i="6"/>
  <c r="T130" i="6"/>
  <c r="T135" i="6"/>
  <c r="L146" i="6"/>
  <c r="T133" i="6"/>
  <c r="T128" i="6"/>
  <c r="T134" i="6"/>
  <c r="T127" i="6"/>
  <c r="U127" i="6" s="1"/>
  <c r="T131" i="6"/>
  <c r="T132" i="6"/>
  <c r="T129" i="6"/>
  <c r="V131" i="6"/>
  <c r="V20" i="6"/>
  <c r="V19" i="6"/>
  <c r="V16" i="6"/>
  <c r="V17" i="6"/>
  <c r="V21" i="6"/>
  <c r="V18" i="6"/>
  <c r="P15" i="5"/>
  <c r="N26" i="5"/>
  <c r="O15" i="5" s="1"/>
  <c r="V10" i="6"/>
  <c r="V11" i="6"/>
  <c r="V14" i="6"/>
  <c r="P10" i="6"/>
  <c r="N26" i="6"/>
  <c r="V13" i="6"/>
  <c r="V12" i="6"/>
  <c r="P47" i="6"/>
  <c r="T46" i="6"/>
  <c r="L56" i="6"/>
  <c r="U38" i="6" s="1"/>
  <c r="V137" i="6"/>
  <c r="P137" i="6"/>
  <c r="V136" i="6"/>
  <c r="L26" i="5"/>
  <c r="P129" i="6"/>
  <c r="V129" i="6"/>
  <c r="V135" i="6"/>
  <c r="V130" i="6"/>
  <c r="P137" i="5"/>
  <c r="L146" i="5"/>
  <c r="P39" i="5"/>
  <c r="L56" i="5"/>
  <c r="P36" i="6"/>
  <c r="V38" i="6"/>
  <c r="V42" i="6"/>
  <c r="V44" i="6"/>
  <c r="V36" i="6"/>
  <c r="V45" i="6"/>
  <c r="V40" i="6"/>
  <c r="V43" i="6"/>
  <c r="V37" i="6"/>
  <c r="V41" i="6"/>
  <c r="V108" i="6"/>
  <c r="V106" i="6"/>
  <c r="V111" i="6"/>
  <c r="P112" i="6"/>
  <c r="P94" i="5"/>
  <c r="L116" i="5"/>
  <c r="N116" i="5"/>
  <c r="O108" i="5" s="1"/>
  <c r="V134" i="6"/>
  <c r="N146" i="6"/>
  <c r="W133" i="6" s="1"/>
  <c r="V132" i="6"/>
  <c r="V127" i="6"/>
  <c r="V67" i="6"/>
  <c r="V72" i="6"/>
  <c r="L86" i="6"/>
  <c r="U84" i="6" s="1"/>
  <c r="L186" i="5"/>
  <c r="L186" i="6"/>
  <c r="P133" i="5"/>
  <c r="N146" i="5"/>
  <c r="P159" i="5"/>
  <c r="V168" i="6"/>
  <c r="V170" i="6"/>
  <c r="T111" i="6"/>
  <c r="P105" i="6"/>
  <c r="T162" i="6"/>
  <c r="V76" i="6"/>
  <c r="T109" i="6"/>
  <c r="T106" i="6"/>
  <c r="P104" i="5"/>
  <c r="T169" i="6"/>
  <c r="T105" i="6"/>
  <c r="P97" i="6"/>
  <c r="V103" i="6"/>
  <c r="N176" i="5"/>
  <c r="P171" i="5"/>
  <c r="V166" i="6"/>
  <c r="T107" i="6"/>
  <c r="P130" i="6"/>
  <c r="X16" i="6" l="1"/>
  <c r="X96" i="6"/>
  <c r="O77" i="5"/>
  <c r="U109" i="6"/>
  <c r="W103" i="6"/>
  <c r="O83" i="6"/>
  <c r="W65" i="6"/>
  <c r="M76" i="5"/>
  <c r="M77" i="5"/>
  <c r="M83" i="5"/>
  <c r="M84" i="5"/>
  <c r="M24" i="6"/>
  <c r="U23" i="6"/>
  <c r="O70" i="6"/>
  <c r="M73" i="5"/>
  <c r="O79" i="6"/>
  <c r="O82" i="6"/>
  <c r="O67" i="6"/>
  <c r="W72" i="6"/>
  <c r="M81" i="5"/>
  <c r="W76" i="6"/>
  <c r="W67" i="6"/>
  <c r="W77" i="6"/>
  <c r="W79" i="6"/>
  <c r="O80" i="6"/>
  <c r="W73" i="6"/>
  <c r="W66" i="6"/>
  <c r="M80" i="5"/>
  <c r="U18" i="6"/>
  <c r="O102" i="6"/>
  <c r="M67" i="5"/>
  <c r="M71" i="5"/>
  <c r="M70" i="5"/>
  <c r="W15" i="6"/>
  <c r="U20" i="6"/>
  <c r="U9" i="6"/>
  <c r="U21" i="6"/>
  <c r="O83" i="5"/>
  <c r="X53" i="6"/>
  <c r="U48" i="6"/>
  <c r="U8" i="6"/>
  <c r="M163" i="5"/>
  <c r="M157" i="5"/>
  <c r="M159" i="5"/>
  <c r="U107" i="6"/>
  <c r="U105" i="6"/>
  <c r="X109" i="6"/>
  <c r="X114" i="6"/>
  <c r="P201" i="5"/>
  <c r="W166" i="6"/>
  <c r="W165" i="6"/>
  <c r="M174" i="5"/>
  <c r="X142" i="6"/>
  <c r="X141" i="6"/>
  <c r="W64" i="6"/>
  <c r="O78" i="6"/>
  <c r="W70" i="6"/>
  <c r="O81" i="6"/>
  <c r="O64" i="6"/>
  <c r="O77" i="6"/>
  <c r="W83" i="6"/>
  <c r="W35" i="6"/>
  <c r="W41" i="6"/>
  <c r="W45" i="6"/>
  <c r="W38" i="6"/>
  <c r="X20" i="6"/>
  <c r="X21" i="6"/>
  <c r="O71" i="5"/>
  <c r="O64" i="5"/>
  <c r="O73" i="5"/>
  <c r="U75" i="6"/>
  <c r="O84" i="5"/>
  <c r="O74" i="5"/>
  <c r="X164" i="6"/>
  <c r="U160" i="6"/>
  <c r="U159" i="6"/>
  <c r="U164" i="6"/>
  <c r="X168" i="6"/>
  <c r="M166" i="5"/>
  <c r="V202" i="6"/>
  <c r="U139" i="6"/>
  <c r="W50" i="6"/>
  <c r="U76" i="6"/>
  <c r="M74" i="5"/>
  <c r="M69" i="5"/>
  <c r="X83" i="6"/>
  <c r="M82" i="5"/>
  <c r="M72" i="5"/>
  <c r="M68" i="5"/>
  <c r="P197" i="6"/>
  <c r="X196" i="6" s="1"/>
  <c r="M75" i="5"/>
  <c r="W46" i="6"/>
  <c r="M64" i="5"/>
  <c r="M66" i="5"/>
  <c r="M65" i="5"/>
  <c r="M79" i="5"/>
  <c r="X18" i="6"/>
  <c r="U10" i="6"/>
  <c r="P188" i="5"/>
  <c r="U17" i="6"/>
  <c r="U19" i="6"/>
  <c r="U22" i="6"/>
  <c r="P86" i="5"/>
  <c r="Q72" i="5" s="1"/>
  <c r="W78" i="6"/>
  <c r="W81" i="6"/>
  <c r="O69" i="6"/>
  <c r="O75" i="6"/>
  <c r="O74" i="6"/>
  <c r="O71" i="6"/>
  <c r="O76" i="6"/>
  <c r="W71" i="6"/>
  <c r="O66" i="6"/>
  <c r="W75" i="6"/>
  <c r="W74" i="6"/>
  <c r="W80" i="6"/>
  <c r="W82" i="6"/>
  <c r="O68" i="6"/>
  <c r="O73" i="6"/>
  <c r="O72" i="6"/>
  <c r="O84" i="6"/>
  <c r="W68" i="6"/>
  <c r="X108" i="6"/>
  <c r="W100" i="6"/>
  <c r="W101" i="6"/>
  <c r="U140" i="6"/>
  <c r="X126" i="6"/>
  <c r="V201" i="6"/>
  <c r="T187" i="6"/>
  <c r="P176" i="6"/>
  <c r="Q157" i="6" s="1"/>
  <c r="W167" i="6"/>
  <c r="V198" i="6"/>
  <c r="V197" i="6"/>
  <c r="W170" i="6"/>
  <c r="W172" i="6"/>
  <c r="X159" i="6"/>
  <c r="T199" i="6"/>
  <c r="X19" i="6"/>
  <c r="X17" i="6"/>
  <c r="W37" i="6"/>
  <c r="X49" i="6"/>
  <c r="T203" i="6"/>
  <c r="U51" i="6"/>
  <c r="W48" i="6"/>
  <c r="T204" i="6"/>
  <c r="P185" i="5"/>
  <c r="W40" i="6"/>
  <c r="W42" i="6"/>
  <c r="O34" i="6"/>
  <c r="W51" i="6"/>
  <c r="U44" i="6"/>
  <c r="O65" i="6"/>
  <c r="P190" i="5"/>
  <c r="V196" i="6"/>
  <c r="X100" i="6"/>
  <c r="O110" i="6"/>
  <c r="W111" i="6"/>
  <c r="W99" i="6"/>
  <c r="W106" i="6"/>
  <c r="V200" i="6"/>
  <c r="V199" i="6"/>
  <c r="W97" i="6"/>
  <c r="U138" i="6"/>
  <c r="X143" i="6"/>
  <c r="X144" i="6"/>
  <c r="M160" i="5"/>
  <c r="N206" i="5"/>
  <c r="O202" i="5" s="1"/>
  <c r="P189" i="5"/>
  <c r="M167" i="5"/>
  <c r="M162" i="5"/>
  <c r="M171" i="5"/>
  <c r="P199" i="5"/>
  <c r="U166" i="6"/>
  <c r="U168" i="6"/>
  <c r="M172" i="5"/>
  <c r="P194" i="6"/>
  <c r="O170" i="6"/>
  <c r="O160" i="6"/>
  <c r="M167" i="6"/>
  <c r="X163" i="6"/>
  <c r="W168" i="6"/>
  <c r="O173" i="6"/>
  <c r="U154" i="6"/>
  <c r="O157" i="6"/>
  <c r="U165" i="6"/>
  <c r="M155" i="6"/>
  <c r="U157" i="6"/>
  <c r="U167" i="6"/>
  <c r="M170" i="5"/>
  <c r="M161" i="5"/>
  <c r="M173" i="5"/>
  <c r="M169" i="5"/>
  <c r="M154" i="5"/>
  <c r="V185" i="6"/>
  <c r="P191" i="5"/>
  <c r="X162" i="6"/>
  <c r="W174" i="6"/>
  <c r="U169" i="6"/>
  <c r="U162" i="6"/>
  <c r="W161" i="6"/>
  <c r="M168" i="5"/>
  <c r="U155" i="6"/>
  <c r="U156" i="6"/>
  <c r="U161" i="6"/>
  <c r="M156" i="5"/>
  <c r="M158" i="5"/>
  <c r="M165" i="5"/>
  <c r="M155" i="5"/>
  <c r="W136" i="6"/>
  <c r="V186" i="6"/>
  <c r="U125" i="6"/>
  <c r="U129" i="6"/>
  <c r="P184" i="6"/>
  <c r="X185" i="6" s="1"/>
  <c r="U124" i="6"/>
  <c r="W132" i="6"/>
  <c r="U137" i="6"/>
  <c r="V189" i="6"/>
  <c r="T200" i="6"/>
  <c r="V195" i="6"/>
  <c r="T202" i="6"/>
  <c r="W96" i="6"/>
  <c r="W108" i="6"/>
  <c r="O114" i="6"/>
  <c r="T201" i="6"/>
  <c r="W112" i="6"/>
  <c r="P193" i="5"/>
  <c r="T197" i="6"/>
  <c r="V188" i="6"/>
  <c r="P187" i="6"/>
  <c r="T198" i="6"/>
  <c r="N206" i="6"/>
  <c r="V192" i="6"/>
  <c r="V194" i="6"/>
  <c r="V190" i="6"/>
  <c r="V191" i="6"/>
  <c r="U39" i="6"/>
  <c r="U34" i="6"/>
  <c r="W36" i="6"/>
  <c r="W54" i="6"/>
  <c r="W47" i="6"/>
  <c r="W39" i="6"/>
  <c r="X48" i="6"/>
  <c r="U45" i="6"/>
  <c r="W43" i="6"/>
  <c r="O52" i="6"/>
  <c r="U46" i="6"/>
  <c r="O36" i="6"/>
  <c r="W44" i="6"/>
  <c r="U50" i="6"/>
  <c r="O49" i="6"/>
  <c r="T196" i="6"/>
  <c r="U41" i="6"/>
  <c r="W49" i="6"/>
  <c r="W34" i="6"/>
  <c r="V193" i="6"/>
  <c r="W193" i="6" s="1"/>
  <c r="V187" i="6"/>
  <c r="W13" i="6"/>
  <c r="U24" i="6"/>
  <c r="U15" i="6"/>
  <c r="U80" i="6"/>
  <c r="U35" i="6"/>
  <c r="O130" i="6"/>
  <c r="U131" i="6"/>
  <c r="U133" i="6"/>
  <c r="O98" i="6"/>
  <c r="O104" i="6"/>
  <c r="O100" i="6"/>
  <c r="O97" i="6"/>
  <c r="W94" i="6"/>
  <c r="O106" i="6"/>
  <c r="O113" i="6"/>
  <c r="O95" i="6"/>
  <c r="W98" i="6"/>
  <c r="O112" i="6"/>
  <c r="O99" i="6"/>
  <c r="O108" i="6"/>
  <c r="O94" i="6"/>
  <c r="W114" i="6"/>
  <c r="O101" i="6"/>
  <c r="O103" i="6"/>
  <c r="O105" i="6"/>
  <c r="O96" i="6"/>
  <c r="O111" i="6"/>
  <c r="W104" i="6"/>
  <c r="O107" i="6"/>
  <c r="W113" i="6"/>
  <c r="X76" i="6"/>
  <c r="X78" i="6"/>
  <c r="X155" i="6"/>
  <c r="X158" i="6"/>
  <c r="Y158" i="6" s="1"/>
  <c r="X160" i="6"/>
  <c r="X156" i="6"/>
  <c r="X161" i="6"/>
  <c r="X157" i="6"/>
  <c r="Y157" i="6" s="1"/>
  <c r="M163" i="6"/>
  <c r="M171" i="6"/>
  <c r="W164" i="6"/>
  <c r="O76" i="5"/>
  <c r="O80" i="5"/>
  <c r="O72" i="5"/>
  <c r="O66" i="5"/>
  <c r="O78" i="5"/>
  <c r="O79" i="5"/>
  <c r="O69" i="5"/>
  <c r="O68" i="5"/>
  <c r="O75" i="5"/>
  <c r="O81" i="5"/>
  <c r="O70" i="5"/>
  <c r="O82" i="5"/>
  <c r="U170" i="6"/>
  <c r="U5" i="6"/>
  <c r="X9" i="6"/>
  <c r="X6" i="6"/>
  <c r="X5" i="6"/>
  <c r="X8" i="6"/>
  <c r="X7" i="6"/>
  <c r="X125" i="6"/>
  <c r="U163" i="6"/>
  <c r="W52" i="6"/>
  <c r="W11" i="6"/>
  <c r="U68" i="6"/>
  <c r="X77" i="6"/>
  <c r="O36" i="5"/>
  <c r="O41" i="5"/>
  <c r="O52" i="5"/>
  <c r="O48" i="5"/>
  <c r="O54" i="5"/>
  <c r="O34" i="5"/>
  <c r="O47" i="5"/>
  <c r="O46" i="5"/>
  <c r="O37" i="5"/>
  <c r="O51" i="5"/>
  <c r="O39" i="5"/>
  <c r="O50" i="5"/>
  <c r="O44" i="5"/>
  <c r="O35" i="5"/>
  <c r="O45" i="5"/>
  <c r="O49" i="5"/>
  <c r="O43" i="5"/>
  <c r="O40" i="5"/>
  <c r="O53" i="5"/>
  <c r="O42" i="5"/>
  <c r="O38" i="5"/>
  <c r="X23" i="6"/>
  <c r="X22" i="6"/>
  <c r="X24" i="6"/>
  <c r="X82" i="6"/>
  <c r="X80" i="6"/>
  <c r="W162" i="6"/>
  <c r="W163" i="6"/>
  <c r="X34" i="6"/>
  <c r="X35" i="6"/>
  <c r="U12" i="6"/>
  <c r="M8" i="6"/>
  <c r="M23" i="6"/>
  <c r="M20" i="6"/>
  <c r="M4" i="6"/>
  <c r="M12" i="6"/>
  <c r="M10" i="6"/>
  <c r="M13" i="6"/>
  <c r="M22" i="6"/>
  <c r="M17" i="6"/>
  <c r="M9" i="6"/>
  <c r="M11" i="6"/>
  <c r="M18" i="6"/>
  <c r="M7" i="6"/>
  <c r="M21" i="6"/>
  <c r="M6" i="6"/>
  <c r="M14" i="6"/>
  <c r="M16" i="6"/>
  <c r="M19" i="6"/>
  <c r="M5" i="6"/>
  <c r="M15" i="6"/>
  <c r="U14" i="6"/>
  <c r="X79" i="6"/>
  <c r="X103" i="6"/>
  <c r="W17" i="6"/>
  <c r="X165" i="6"/>
  <c r="X171" i="6"/>
  <c r="X169" i="6"/>
  <c r="X170" i="6"/>
  <c r="W160" i="6"/>
  <c r="W158" i="6"/>
  <c r="W110" i="6"/>
  <c r="U11" i="6"/>
  <c r="U6" i="6"/>
  <c r="W107" i="6"/>
  <c r="X81" i="6"/>
  <c r="W135" i="6"/>
  <c r="X99" i="6"/>
  <c r="M47" i="6"/>
  <c r="U132" i="6"/>
  <c r="U128" i="6"/>
  <c r="U130" i="6"/>
  <c r="U47" i="6"/>
  <c r="X65" i="6"/>
  <c r="X68" i="6"/>
  <c r="X73" i="6"/>
  <c r="X71" i="6"/>
  <c r="X72" i="6"/>
  <c r="X66" i="6"/>
  <c r="P86" i="6"/>
  <c r="X64" i="6"/>
  <c r="X74" i="6"/>
  <c r="X75" i="6"/>
  <c r="Q64" i="6"/>
  <c r="X67" i="6"/>
  <c r="X69" i="6"/>
  <c r="X70" i="6"/>
  <c r="X140" i="6"/>
  <c r="X139" i="6"/>
  <c r="X138" i="6"/>
  <c r="X173" i="6"/>
  <c r="X174" i="6"/>
  <c r="W95" i="6"/>
  <c r="O172" i="6"/>
  <c r="O168" i="6"/>
  <c r="O165" i="6"/>
  <c r="O169" i="6"/>
  <c r="O174" i="6"/>
  <c r="O166" i="6"/>
  <c r="O162" i="6"/>
  <c r="W154" i="6"/>
  <c r="O156" i="6"/>
  <c r="O163" i="6"/>
  <c r="W173" i="6"/>
  <c r="W169" i="6"/>
  <c r="O161" i="6"/>
  <c r="O154" i="6"/>
  <c r="O155" i="6"/>
  <c r="W155" i="6"/>
  <c r="O158" i="6"/>
  <c r="W156" i="6"/>
  <c r="O167" i="6"/>
  <c r="O171" i="6"/>
  <c r="W171" i="6"/>
  <c r="O164" i="6"/>
  <c r="O159" i="6"/>
  <c r="W105" i="6"/>
  <c r="M170" i="6"/>
  <c r="M154" i="6"/>
  <c r="M164" i="6"/>
  <c r="M157" i="6"/>
  <c r="U172" i="6"/>
  <c r="M172" i="6"/>
  <c r="M161" i="6"/>
  <c r="U173" i="6"/>
  <c r="M156" i="6"/>
  <c r="M165" i="6"/>
  <c r="M158" i="6"/>
  <c r="M166" i="6"/>
  <c r="M162" i="6"/>
  <c r="M174" i="6"/>
  <c r="M169" i="6"/>
  <c r="M173" i="6"/>
  <c r="M160" i="6"/>
  <c r="M168" i="6"/>
  <c r="M159" i="6"/>
  <c r="X167" i="6"/>
  <c r="X166" i="6"/>
  <c r="U171" i="6"/>
  <c r="W159" i="6"/>
  <c r="O67" i="5"/>
  <c r="W157" i="6"/>
  <c r="W102" i="6"/>
  <c r="O35" i="6"/>
  <c r="O47" i="6"/>
  <c r="O41" i="6"/>
  <c r="O54" i="6"/>
  <c r="O46" i="6"/>
  <c r="O48" i="6"/>
  <c r="O39" i="6"/>
  <c r="O45" i="6"/>
  <c r="W53" i="6"/>
  <c r="O51" i="6"/>
  <c r="O37" i="6"/>
  <c r="O50" i="6"/>
  <c r="O44" i="6"/>
  <c r="O53" i="6"/>
  <c r="O42" i="6"/>
  <c r="O43" i="6"/>
  <c r="O40" i="6"/>
  <c r="X52" i="6"/>
  <c r="X51" i="6"/>
  <c r="X50" i="6"/>
  <c r="U13" i="6"/>
  <c r="U7" i="6"/>
  <c r="W109" i="6"/>
  <c r="U16" i="6"/>
  <c r="X172" i="6"/>
  <c r="O163" i="5"/>
  <c r="O158" i="5"/>
  <c r="O168" i="5"/>
  <c r="O166" i="5"/>
  <c r="O173" i="5"/>
  <c r="O160" i="5"/>
  <c r="O164" i="5"/>
  <c r="O174" i="5"/>
  <c r="O156" i="5"/>
  <c r="O171" i="5"/>
  <c r="O161" i="5"/>
  <c r="O157" i="5"/>
  <c r="O170" i="5"/>
  <c r="O172" i="5"/>
  <c r="O154" i="5"/>
  <c r="O165" i="5"/>
  <c r="O155" i="5"/>
  <c r="O162" i="5"/>
  <c r="O169" i="5"/>
  <c r="O127" i="5"/>
  <c r="O139" i="5"/>
  <c r="O144" i="5"/>
  <c r="O140" i="5"/>
  <c r="O137" i="5"/>
  <c r="O128" i="5"/>
  <c r="O135" i="5"/>
  <c r="O126" i="5"/>
  <c r="O133" i="5"/>
  <c r="O138" i="5"/>
  <c r="O125" i="5"/>
  <c r="O129" i="5"/>
  <c r="O143" i="5"/>
  <c r="O141" i="5"/>
  <c r="O131" i="5"/>
  <c r="O132" i="5"/>
  <c r="O142" i="5"/>
  <c r="O124" i="5"/>
  <c r="O136" i="5"/>
  <c r="O134" i="5"/>
  <c r="O130" i="5"/>
  <c r="M107" i="6"/>
  <c r="M97" i="6"/>
  <c r="M96" i="6"/>
  <c r="U96" i="6"/>
  <c r="M94" i="6"/>
  <c r="U94" i="6"/>
  <c r="U112" i="6"/>
  <c r="M101" i="6"/>
  <c r="U110" i="6"/>
  <c r="U108" i="6"/>
  <c r="U95" i="6"/>
  <c r="M99" i="6"/>
  <c r="M95" i="6"/>
  <c r="M110" i="6"/>
  <c r="M108" i="6"/>
  <c r="U114" i="6"/>
  <c r="U101" i="6"/>
  <c r="M111" i="6"/>
  <c r="M104" i="6"/>
  <c r="M113" i="6"/>
  <c r="M100" i="6"/>
  <c r="U113" i="6"/>
  <c r="M106" i="6"/>
  <c r="M105" i="6"/>
  <c r="U102" i="6"/>
  <c r="M102" i="6"/>
  <c r="U100" i="6"/>
  <c r="M114" i="6"/>
  <c r="M109" i="6"/>
  <c r="M112" i="6"/>
  <c r="M98" i="6"/>
  <c r="U98" i="6"/>
  <c r="U99" i="6"/>
  <c r="P146" i="5"/>
  <c r="Q133" i="5" s="1"/>
  <c r="M114" i="5"/>
  <c r="M112" i="5"/>
  <c r="M108" i="5"/>
  <c r="M109" i="5"/>
  <c r="M101" i="5"/>
  <c r="M95" i="5"/>
  <c r="M96" i="5"/>
  <c r="M104" i="5"/>
  <c r="M107" i="5"/>
  <c r="M106" i="5"/>
  <c r="M103" i="5"/>
  <c r="M94" i="5"/>
  <c r="M102" i="5"/>
  <c r="M100" i="5"/>
  <c r="M97" i="5"/>
  <c r="M105" i="5"/>
  <c r="M111" i="5"/>
  <c r="M99" i="5"/>
  <c r="M113" i="5"/>
  <c r="M110" i="5"/>
  <c r="M98" i="5"/>
  <c r="X36" i="6"/>
  <c r="X37" i="6"/>
  <c r="X44" i="6"/>
  <c r="X38" i="6"/>
  <c r="X42" i="6"/>
  <c r="P56" i="6"/>
  <c r="X45" i="6"/>
  <c r="X43" i="6"/>
  <c r="X39" i="6"/>
  <c r="X41" i="6"/>
  <c r="X40" i="6"/>
  <c r="M140" i="5"/>
  <c r="M133" i="5"/>
  <c r="M137" i="5"/>
  <c r="M134" i="5"/>
  <c r="M139" i="5"/>
  <c r="M127" i="5"/>
  <c r="M136" i="5"/>
  <c r="M141" i="5"/>
  <c r="M138" i="5"/>
  <c r="M126" i="5"/>
  <c r="M142" i="5"/>
  <c r="M128" i="5"/>
  <c r="M130" i="5"/>
  <c r="M144" i="5"/>
  <c r="M143" i="5"/>
  <c r="M132" i="5"/>
  <c r="M124" i="5"/>
  <c r="M135" i="5"/>
  <c r="M129" i="5"/>
  <c r="M125" i="5"/>
  <c r="M131" i="5"/>
  <c r="M17" i="5"/>
  <c r="M7" i="5"/>
  <c r="M15" i="5"/>
  <c r="M14" i="5"/>
  <c r="M5" i="5"/>
  <c r="M11" i="5"/>
  <c r="M10" i="5"/>
  <c r="M12" i="5"/>
  <c r="M24" i="5"/>
  <c r="M18" i="5"/>
  <c r="M13" i="5"/>
  <c r="M6" i="5"/>
  <c r="M22" i="5"/>
  <c r="M8" i="5"/>
  <c r="M4" i="5"/>
  <c r="M20" i="5"/>
  <c r="M21" i="5"/>
  <c r="M23" i="5"/>
  <c r="M9" i="5"/>
  <c r="M19" i="5"/>
  <c r="X137" i="6"/>
  <c r="X136" i="6"/>
  <c r="X47" i="6"/>
  <c r="X46" i="6"/>
  <c r="W10" i="6"/>
  <c r="W18" i="6"/>
  <c r="M16" i="5"/>
  <c r="W16" i="6"/>
  <c r="W131" i="6"/>
  <c r="U104" i="6"/>
  <c r="U111" i="6"/>
  <c r="P186" i="6"/>
  <c r="T195" i="6"/>
  <c r="T186" i="6"/>
  <c r="T188" i="6"/>
  <c r="T194" i="6"/>
  <c r="T190" i="6"/>
  <c r="T189" i="6"/>
  <c r="T192" i="6"/>
  <c r="L206" i="6"/>
  <c r="T193" i="6"/>
  <c r="T191" i="6"/>
  <c r="W134" i="6"/>
  <c r="P116" i="5"/>
  <c r="Q94" i="5" s="1"/>
  <c r="M51" i="5"/>
  <c r="M38" i="5"/>
  <c r="M40" i="5"/>
  <c r="M52" i="5"/>
  <c r="M39" i="5"/>
  <c r="M43" i="5"/>
  <c r="M54" i="5"/>
  <c r="M41" i="5"/>
  <c r="M42" i="5"/>
  <c r="M50" i="5"/>
  <c r="M48" i="5"/>
  <c r="M37" i="5"/>
  <c r="M45" i="5"/>
  <c r="M53" i="5"/>
  <c r="M36" i="5"/>
  <c r="M44" i="5"/>
  <c r="M34" i="5"/>
  <c r="M49" i="5"/>
  <c r="M46" i="5"/>
  <c r="M35" i="5"/>
  <c r="M47" i="5"/>
  <c r="W137" i="6"/>
  <c r="X10" i="6"/>
  <c r="X15" i="6"/>
  <c r="X13" i="6"/>
  <c r="X14" i="6"/>
  <c r="P26" i="6"/>
  <c r="Y17" i="6" s="1"/>
  <c r="X11" i="6"/>
  <c r="X12" i="6"/>
  <c r="O12" i="5"/>
  <c r="O17" i="5"/>
  <c r="O5" i="5"/>
  <c r="O7" i="5"/>
  <c r="O18" i="5"/>
  <c r="O6" i="5"/>
  <c r="O20" i="5"/>
  <c r="O22" i="5"/>
  <c r="O24" i="5"/>
  <c r="O13" i="5"/>
  <c r="O16" i="5"/>
  <c r="O10" i="5"/>
  <c r="O19" i="5"/>
  <c r="O8" i="5"/>
  <c r="O21" i="5"/>
  <c r="O4" i="5"/>
  <c r="O9" i="5"/>
  <c r="O23" i="5"/>
  <c r="O14" i="5"/>
  <c r="O11" i="5"/>
  <c r="W19" i="6"/>
  <c r="M144" i="6"/>
  <c r="M141" i="6"/>
  <c r="M140" i="6"/>
  <c r="U141" i="6"/>
  <c r="M131" i="6"/>
  <c r="M133" i="6"/>
  <c r="M135" i="6"/>
  <c r="U142" i="6"/>
  <c r="U144" i="6"/>
  <c r="M139" i="6"/>
  <c r="M143" i="6"/>
  <c r="M128" i="6"/>
  <c r="M142" i="6"/>
  <c r="M126" i="6"/>
  <c r="M129" i="6"/>
  <c r="M136" i="6"/>
  <c r="M138" i="6"/>
  <c r="M132" i="6"/>
  <c r="M124" i="6"/>
  <c r="U143" i="6"/>
  <c r="M130" i="6"/>
  <c r="M134" i="6"/>
  <c r="M137" i="6"/>
  <c r="M125" i="6"/>
  <c r="U136" i="6"/>
  <c r="U126" i="6"/>
  <c r="M103" i="6"/>
  <c r="O159" i="5"/>
  <c r="O125" i="6"/>
  <c r="W141" i="6"/>
  <c r="O128" i="6"/>
  <c r="O124" i="6"/>
  <c r="O129" i="6"/>
  <c r="W139" i="6"/>
  <c r="W144" i="6"/>
  <c r="O139" i="6"/>
  <c r="O135" i="6"/>
  <c r="O142" i="6"/>
  <c r="W124" i="6"/>
  <c r="W126" i="6"/>
  <c r="O132" i="6"/>
  <c r="W142" i="6"/>
  <c r="W138" i="6"/>
  <c r="W140" i="6"/>
  <c r="O131" i="6"/>
  <c r="O134" i="6"/>
  <c r="O133" i="6"/>
  <c r="W128" i="6"/>
  <c r="O126" i="6"/>
  <c r="O141" i="6"/>
  <c r="W143" i="6"/>
  <c r="W125" i="6"/>
  <c r="O127" i="6"/>
  <c r="O140" i="6"/>
  <c r="O136" i="6"/>
  <c r="O144" i="6"/>
  <c r="O143" i="6"/>
  <c r="O138" i="6"/>
  <c r="W129" i="6"/>
  <c r="W5" i="6"/>
  <c r="O11" i="6"/>
  <c r="W23" i="6"/>
  <c r="O24" i="6"/>
  <c r="W8" i="6"/>
  <c r="O4" i="6"/>
  <c r="O7" i="6"/>
  <c r="O16" i="6"/>
  <c r="O17" i="6"/>
  <c r="O15" i="6"/>
  <c r="W22" i="6"/>
  <c r="O22" i="6"/>
  <c r="O19" i="6"/>
  <c r="O8" i="6"/>
  <c r="O14" i="6"/>
  <c r="O23" i="6"/>
  <c r="O12" i="6"/>
  <c r="O5" i="6"/>
  <c r="O20" i="6"/>
  <c r="W4" i="6"/>
  <c r="O18" i="6"/>
  <c r="O21" i="6"/>
  <c r="W9" i="6"/>
  <c r="W6" i="6"/>
  <c r="W24" i="6"/>
  <c r="O9" i="6"/>
  <c r="O6" i="6"/>
  <c r="O13" i="6"/>
  <c r="W7" i="6"/>
  <c r="P146" i="6"/>
  <c r="Q127" i="6" s="1"/>
  <c r="X133" i="6"/>
  <c r="X132" i="6"/>
  <c r="X131" i="6"/>
  <c r="X129" i="6"/>
  <c r="X134" i="6"/>
  <c r="X130" i="6"/>
  <c r="X135" i="6"/>
  <c r="X127" i="6"/>
  <c r="X128" i="6"/>
  <c r="O167" i="5"/>
  <c r="P116" i="6"/>
  <c r="Q103" i="6" s="1"/>
  <c r="X97" i="6"/>
  <c r="X98" i="6"/>
  <c r="X105" i="6"/>
  <c r="X102" i="6"/>
  <c r="Y102" i="6" s="1"/>
  <c r="X101" i="6"/>
  <c r="U106" i="6"/>
  <c r="P186" i="5"/>
  <c r="L206" i="5"/>
  <c r="M80" i="6"/>
  <c r="M69" i="6"/>
  <c r="M64" i="6"/>
  <c r="M84" i="6"/>
  <c r="U72" i="6"/>
  <c r="M77" i="6"/>
  <c r="M79" i="6"/>
  <c r="U64" i="6"/>
  <c r="M71" i="6"/>
  <c r="M73" i="6"/>
  <c r="U65" i="6"/>
  <c r="U70" i="6"/>
  <c r="U67" i="6"/>
  <c r="M75" i="6"/>
  <c r="M72" i="6"/>
  <c r="M70" i="6"/>
  <c r="M66" i="6"/>
  <c r="U78" i="6"/>
  <c r="M83" i="6"/>
  <c r="U82" i="6"/>
  <c r="U66" i="6"/>
  <c r="U77" i="6"/>
  <c r="M68" i="6"/>
  <c r="M76" i="6"/>
  <c r="U71" i="6"/>
  <c r="M78" i="6"/>
  <c r="M74" i="6"/>
  <c r="M65" i="6"/>
  <c r="U81" i="6"/>
  <c r="M67" i="6"/>
  <c r="U74" i="6"/>
  <c r="U69" i="6"/>
  <c r="U73" i="6"/>
  <c r="M81" i="6"/>
  <c r="M82" i="6"/>
  <c r="W127" i="6"/>
  <c r="O101" i="5"/>
  <c r="O107" i="5"/>
  <c r="O113" i="5"/>
  <c r="O100" i="5"/>
  <c r="O110" i="5"/>
  <c r="O99" i="5"/>
  <c r="O105" i="5"/>
  <c r="O114" i="5"/>
  <c r="O111" i="5"/>
  <c r="O98" i="5"/>
  <c r="O96" i="5"/>
  <c r="O103" i="5"/>
  <c r="O112" i="5"/>
  <c r="O106" i="5"/>
  <c r="O94" i="5"/>
  <c r="O109" i="5"/>
  <c r="O102" i="5"/>
  <c r="O97" i="5"/>
  <c r="O95" i="5"/>
  <c r="O104" i="5"/>
  <c r="X104" i="6"/>
  <c r="X112" i="6"/>
  <c r="X111" i="6"/>
  <c r="X110" i="6"/>
  <c r="X107" i="6"/>
  <c r="X106" i="6"/>
  <c r="U83" i="6"/>
  <c r="P56" i="5"/>
  <c r="Q39" i="5" s="1"/>
  <c r="W130" i="6"/>
  <c r="P176" i="5"/>
  <c r="Q171" i="5" s="1"/>
  <c r="U79" i="6"/>
  <c r="O10" i="6"/>
  <c r="O137" i="6"/>
  <c r="M46" i="6"/>
  <c r="M50" i="6"/>
  <c r="M36" i="6"/>
  <c r="U49" i="6"/>
  <c r="M44" i="6"/>
  <c r="M38" i="6"/>
  <c r="M43" i="6"/>
  <c r="M35" i="6"/>
  <c r="M34" i="6"/>
  <c r="M54" i="6"/>
  <c r="M39" i="6"/>
  <c r="M53" i="6"/>
  <c r="M41" i="6"/>
  <c r="U53" i="6"/>
  <c r="U42" i="6"/>
  <c r="U37" i="6"/>
  <c r="M48" i="6"/>
  <c r="M42" i="6"/>
  <c r="M49" i="6"/>
  <c r="U36" i="6"/>
  <c r="U54" i="6"/>
  <c r="M45" i="6"/>
  <c r="M52" i="6"/>
  <c r="U40" i="6"/>
  <c r="U43" i="6"/>
  <c r="M51" i="6"/>
  <c r="U52" i="6"/>
  <c r="M40" i="6"/>
  <c r="M37" i="6"/>
  <c r="W12" i="6"/>
  <c r="W14" i="6"/>
  <c r="U97" i="6"/>
  <c r="X203" i="6"/>
  <c r="X202" i="6"/>
  <c r="X198" i="6"/>
  <c r="X199" i="6"/>
  <c r="X201" i="6"/>
  <c r="X200" i="6"/>
  <c r="W21" i="6"/>
  <c r="W20" i="6"/>
  <c r="M127" i="6"/>
  <c r="U134" i="6"/>
  <c r="U135" i="6"/>
  <c r="U103" i="6"/>
  <c r="P26" i="5"/>
  <c r="Y173" i="6" l="1"/>
  <c r="Y170" i="6"/>
  <c r="Y166" i="6"/>
  <c r="Q169" i="6"/>
  <c r="Q137" i="5"/>
  <c r="Q170" i="6"/>
  <c r="Q167" i="6"/>
  <c r="Y164" i="6"/>
  <c r="Q173" i="6"/>
  <c r="Q158" i="6"/>
  <c r="Q162" i="6"/>
  <c r="Y41" i="6"/>
  <c r="O192" i="5"/>
  <c r="Y20" i="6"/>
  <c r="Q78" i="5"/>
  <c r="Y18" i="6"/>
  <c r="Y172" i="6"/>
  <c r="Y167" i="6"/>
  <c r="Y169" i="6"/>
  <c r="Y155" i="6"/>
  <c r="Y162" i="6"/>
  <c r="Y163" i="6"/>
  <c r="Q159" i="6"/>
  <c r="Q161" i="6"/>
  <c r="Q174" i="6"/>
  <c r="Y159" i="6"/>
  <c r="Q165" i="6"/>
  <c r="Q156" i="6"/>
  <c r="Q168" i="6"/>
  <c r="Q160" i="6"/>
  <c r="Y161" i="6"/>
  <c r="Q164" i="6"/>
  <c r="Y171" i="6"/>
  <c r="Y156" i="6"/>
  <c r="Q154" i="6"/>
  <c r="Q171" i="6"/>
  <c r="Y154" i="6"/>
  <c r="Y168" i="6"/>
  <c r="Q166" i="6"/>
  <c r="Q163" i="6"/>
  <c r="Q155" i="6"/>
  <c r="Q172" i="6"/>
  <c r="Y174" i="6"/>
  <c r="Y165" i="6"/>
  <c r="Y160" i="6"/>
  <c r="O186" i="5"/>
  <c r="O204" i="5"/>
  <c r="Q76" i="5"/>
  <c r="Y69" i="6"/>
  <c r="Y74" i="6"/>
  <c r="Y72" i="6"/>
  <c r="Q84" i="5"/>
  <c r="O190" i="5"/>
  <c r="O191" i="5"/>
  <c r="O199" i="5"/>
  <c r="O194" i="5"/>
  <c r="O189" i="5"/>
  <c r="O203" i="5"/>
  <c r="W199" i="6"/>
  <c r="O188" i="5"/>
  <c r="Q130" i="6"/>
  <c r="Y127" i="6"/>
  <c r="O199" i="6"/>
  <c r="W191" i="6"/>
  <c r="X197" i="6"/>
  <c r="Q64" i="5"/>
  <c r="Q74" i="5"/>
  <c r="Q77" i="5"/>
  <c r="Q82" i="5"/>
  <c r="Q71" i="5"/>
  <c r="Q70" i="5"/>
  <c r="Q79" i="5"/>
  <c r="Q67" i="5"/>
  <c r="Q80" i="5"/>
  <c r="Q73" i="5"/>
  <c r="Q83" i="5"/>
  <c r="Q69" i="5"/>
  <c r="Q65" i="5"/>
  <c r="Q68" i="5"/>
  <c r="Q66" i="5"/>
  <c r="Q81" i="5"/>
  <c r="Q75" i="5"/>
  <c r="Y16" i="6"/>
  <c r="W198" i="6"/>
  <c r="O201" i="5"/>
  <c r="O193" i="5"/>
  <c r="O198" i="5"/>
  <c r="O185" i="5"/>
  <c r="O197" i="5"/>
  <c r="W184" i="6"/>
  <c r="U203" i="6"/>
  <c r="O196" i="5"/>
  <c r="O200" i="5"/>
  <c r="O184" i="5"/>
  <c r="O195" i="5"/>
  <c r="O187" i="5"/>
  <c r="O196" i="6"/>
  <c r="Y19" i="6"/>
  <c r="W201" i="6"/>
  <c r="O193" i="6"/>
  <c r="O191" i="6"/>
  <c r="O186" i="6"/>
  <c r="W196" i="6"/>
  <c r="Y70" i="6"/>
  <c r="Y75" i="6"/>
  <c r="Y66" i="6"/>
  <c r="Y68" i="6"/>
  <c r="W195" i="6"/>
  <c r="Y65" i="6"/>
  <c r="Y81" i="6"/>
  <c r="Y134" i="6"/>
  <c r="Y133" i="6"/>
  <c r="W189" i="6"/>
  <c r="W185" i="6"/>
  <c r="O189" i="6"/>
  <c r="O184" i="6"/>
  <c r="O203" i="6"/>
  <c r="O187" i="6"/>
  <c r="O185" i="6"/>
  <c r="O197" i="6"/>
  <c r="O190" i="6"/>
  <c r="O188" i="6"/>
  <c r="O195" i="6"/>
  <c r="X184" i="6"/>
  <c r="W194" i="6"/>
  <c r="O198" i="6"/>
  <c r="O204" i="6"/>
  <c r="W200" i="6"/>
  <c r="O200" i="6"/>
  <c r="W202" i="6"/>
  <c r="O201" i="6"/>
  <c r="O202" i="6"/>
  <c r="W204" i="6"/>
  <c r="O192" i="6"/>
  <c r="W197" i="6"/>
  <c r="O194" i="6"/>
  <c r="W203" i="6"/>
  <c r="W187" i="6"/>
  <c r="W192" i="6"/>
  <c r="W188" i="6"/>
  <c r="W186" i="6"/>
  <c r="W190" i="6"/>
  <c r="Y106" i="6"/>
  <c r="Y112" i="6"/>
  <c r="Y107" i="6"/>
  <c r="Y104" i="6"/>
  <c r="U201" i="6"/>
  <c r="U200" i="6"/>
  <c r="U191" i="6"/>
  <c r="U189" i="6"/>
  <c r="U196" i="6"/>
  <c r="U202" i="6"/>
  <c r="Y12" i="6"/>
  <c r="Y13" i="6"/>
  <c r="Y21" i="6"/>
  <c r="U192" i="6"/>
  <c r="U188" i="6"/>
  <c r="Q112" i="6"/>
  <c r="Y111" i="6"/>
  <c r="Y101" i="6"/>
  <c r="Y103" i="6"/>
  <c r="Q83" i="6"/>
  <c r="Q80" i="6"/>
  <c r="Y84" i="6"/>
  <c r="Q68" i="6"/>
  <c r="Q71" i="6"/>
  <c r="Q69" i="6"/>
  <c r="Q66" i="6"/>
  <c r="Q75" i="6"/>
  <c r="Q84" i="6"/>
  <c r="Q74" i="6"/>
  <c r="Q73" i="6"/>
  <c r="Q70" i="6"/>
  <c r="Q76" i="6"/>
  <c r="Q72" i="6"/>
  <c r="Q79" i="6"/>
  <c r="Q65" i="6"/>
  <c r="Q81" i="6"/>
  <c r="Y83" i="6"/>
  <c r="Y73" i="6"/>
  <c r="Y79" i="6"/>
  <c r="Y80" i="6"/>
  <c r="Y78" i="6"/>
  <c r="Y136" i="6"/>
  <c r="Q104" i="5"/>
  <c r="Q67" i="6"/>
  <c r="Q82" i="6"/>
  <c r="Y76" i="6"/>
  <c r="Q105" i="6"/>
  <c r="Y95" i="6"/>
  <c r="Y82" i="6"/>
  <c r="Q77" i="6"/>
  <c r="Y105" i="6"/>
  <c r="Y110" i="6"/>
  <c r="Y98" i="6"/>
  <c r="Y109" i="6"/>
  <c r="Y11" i="6"/>
  <c r="Y15" i="6"/>
  <c r="U194" i="6"/>
  <c r="Y99" i="6"/>
  <c r="U187" i="6"/>
  <c r="Y67" i="6"/>
  <c r="Y64" i="6"/>
  <c r="Y71" i="6"/>
  <c r="Y77" i="6"/>
  <c r="Q78" i="6"/>
  <c r="M201" i="5"/>
  <c r="M188" i="5"/>
  <c r="M199" i="5"/>
  <c r="M203" i="5"/>
  <c r="M191" i="5"/>
  <c r="M198" i="5"/>
  <c r="M204" i="5"/>
  <c r="M187" i="5"/>
  <c r="M190" i="5"/>
  <c r="M193" i="5"/>
  <c r="M194" i="5"/>
  <c r="M196" i="5"/>
  <c r="M192" i="5"/>
  <c r="M197" i="5"/>
  <c r="M200" i="5"/>
  <c r="M185" i="5"/>
  <c r="M184" i="5"/>
  <c r="M195" i="5"/>
  <c r="M202" i="5"/>
  <c r="M189" i="5"/>
  <c r="Q34" i="6"/>
  <c r="Q37" i="6"/>
  <c r="Q54" i="6"/>
  <c r="Q38" i="6"/>
  <c r="Q42" i="6"/>
  <c r="Q51" i="6"/>
  <c r="Q40" i="6"/>
  <c r="Q43" i="6"/>
  <c r="Y35" i="6"/>
  <c r="Y52" i="6"/>
  <c r="Q50" i="6"/>
  <c r="Q44" i="6"/>
  <c r="Q39" i="6"/>
  <c r="Q49" i="6"/>
  <c r="Y54" i="6"/>
  <c r="Q52" i="6"/>
  <c r="Q41" i="6"/>
  <c r="Y34" i="6"/>
  <c r="Q48" i="6"/>
  <c r="Q35" i="6"/>
  <c r="Q53" i="6"/>
  <c r="Q45" i="6"/>
  <c r="Q46" i="6"/>
  <c r="Y53" i="6"/>
  <c r="Y51" i="6"/>
  <c r="Y49" i="6"/>
  <c r="Y48" i="6"/>
  <c r="Y50" i="6"/>
  <c r="Q140" i="6"/>
  <c r="Q132" i="6"/>
  <c r="Q136" i="6"/>
  <c r="Q144" i="6"/>
  <c r="Q133" i="6"/>
  <c r="Q141" i="6"/>
  <c r="Q125" i="6"/>
  <c r="Y141" i="6"/>
  <c r="Y143" i="6"/>
  <c r="Y139" i="6"/>
  <c r="Y140" i="6"/>
  <c r="Q131" i="6"/>
  <c r="Q134" i="6"/>
  <c r="Y144" i="6"/>
  <c r="Y124" i="6"/>
  <c r="Q128" i="6"/>
  <c r="Y126" i="6"/>
  <c r="Y138" i="6"/>
  <c r="Q139" i="6"/>
  <c r="Q143" i="6"/>
  <c r="Q138" i="6"/>
  <c r="Q135" i="6"/>
  <c r="Q126" i="6"/>
  <c r="Q142" i="6"/>
  <c r="Y142" i="6"/>
  <c r="Q124" i="6"/>
  <c r="Y125" i="6"/>
  <c r="Q47" i="6"/>
  <c r="Y39" i="6"/>
  <c r="Y36" i="6"/>
  <c r="Q34" i="5"/>
  <c r="Q46" i="5"/>
  <c r="Q44" i="5"/>
  <c r="Q51" i="5"/>
  <c r="Q35" i="5"/>
  <c r="Q45" i="5"/>
  <c r="Q42" i="5"/>
  <c r="Q50" i="5"/>
  <c r="Q53" i="5"/>
  <c r="Q40" i="5"/>
  <c r="Q43" i="5"/>
  <c r="Q36" i="5"/>
  <c r="Q49" i="5"/>
  <c r="Q38" i="5"/>
  <c r="Q37" i="5"/>
  <c r="Q41" i="5"/>
  <c r="Q54" i="5"/>
  <c r="Q47" i="5"/>
  <c r="Q52" i="5"/>
  <c r="Q48" i="5"/>
  <c r="Q97" i="6"/>
  <c r="Y97" i="6"/>
  <c r="Y135" i="6"/>
  <c r="Y131" i="6"/>
  <c r="Q11" i="6"/>
  <c r="Q19" i="6"/>
  <c r="Q12" i="6"/>
  <c r="Q13" i="6"/>
  <c r="Q16" i="6"/>
  <c r="Y23" i="6"/>
  <c r="Q23" i="6"/>
  <c r="Q8" i="6"/>
  <c r="Q7" i="6"/>
  <c r="Q24" i="6"/>
  <c r="Q14" i="6"/>
  <c r="Y5" i="6"/>
  <c r="Q22" i="6"/>
  <c r="Q17" i="6"/>
  <c r="Y6" i="6"/>
  <c r="Q18" i="6"/>
  <c r="Q5" i="6"/>
  <c r="Y7" i="6"/>
  <c r="Y22" i="6"/>
  <c r="Q4" i="6"/>
  <c r="Y4" i="6"/>
  <c r="Q9" i="6"/>
  <c r="Q15" i="6"/>
  <c r="Q20" i="6"/>
  <c r="Q6" i="6"/>
  <c r="Y24" i="6"/>
  <c r="Q21" i="6"/>
  <c r="Y9" i="6"/>
  <c r="Y8" i="6"/>
  <c r="Y10" i="6"/>
  <c r="Q129" i="6"/>
  <c r="U193" i="6"/>
  <c r="M186" i="6"/>
  <c r="U186" i="6"/>
  <c r="Y46" i="6"/>
  <c r="Y137" i="6"/>
  <c r="Q36" i="6"/>
  <c r="Y43" i="6"/>
  <c r="Y38" i="6"/>
  <c r="Q140" i="5"/>
  <c r="Q124" i="5"/>
  <c r="Q139" i="5"/>
  <c r="Q142" i="5"/>
  <c r="Q138" i="5"/>
  <c r="Q135" i="5"/>
  <c r="Q144" i="5"/>
  <c r="Q127" i="5"/>
  <c r="Q126" i="5"/>
  <c r="Q131" i="5"/>
  <c r="Q125" i="5"/>
  <c r="Q132" i="5"/>
  <c r="Q136" i="5"/>
  <c r="Q143" i="5"/>
  <c r="Q128" i="5"/>
  <c r="Q129" i="5"/>
  <c r="Q130" i="5"/>
  <c r="Q134" i="5"/>
  <c r="Q141" i="5"/>
  <c r="Q6" i="5"/>
  <c r="Q13" i="5"/>
  <c r="Q19" i="5"/>
  <c r="Q8" i="5"/>
  <c r="Q22" i="5"/>
  <c r="Q12" i="5"/>
  <c r="Q10" i="5"/>
  <c r="Q17" i="5"/>
  <c r="Q18" i="5"/>
  <c r="Q21" i="5"/>
  <c r="Q24" i="5"/>
  <c r="Q11" i="5"/>
  <c r="Q14" i="5"/>
  <c r="Q23" i="5"/>
  <c r="Q4" i="5"/>
  <c r="Q20" i="5"/>
  <c r="Q5" i="5"/>
  <c r="Q7" i="5"/>
  <c r="Q9" i="5"/>
  <c r="Q16" i="5"/>
  <c r="X186" i="6"/>
  <c r="X191" i="6"/>
  <c r="P206" i="6"/>
  <c r="Y196" i="6" s="1"/>
  <c r="X193" i="6"/>
  <c r="X194" i="6"/>
  <c r="X195" i="6"/>
  <c r="X187" i="6"/>
  <c r="X188" i="6"/>
  <c r="X190" i="6"/>
  <c r="X189" i="6"/>
  <c r="X192" i="6"/>
  <c r="Y37" i="6"/>
  <c r="P206" i="5"/>
  <c r="Q186" i="5" s="1"/>
  <c r="Y129" i="6"/>
  <c r="Q137" i="6"/>
  <c r="Y42" i="6"/>
  <c r="Q15" i="5"/>
  <c r="Q155" i="5"/>
  <c r="Q169" i="5"/>
  <c r="Q170" i="5"/>
  <c r="Q160" i="5"/>
  <c r="Q168" i="5"/>
  <c r="Q164" i="5"/>
  <c r="Q173" i="5"/>
  <c r="Q167" i="5"/>
  <c r="Q166" i="5"/>
  <c r="Q165" i="5"/>
  <c r="Q162" i="5"/>
  <c r="Q174" i="5"/>
  <c r="Q156" i="5"/>
  <c r="Q157" i="5"/>
  <c r="Q172" i="5"/>
  <c r="Q154" i="5"/>
  <c r="Q158" i="5"/>
  <c r="Q161" i="5"/>
  <c r="Q163" i="5"/>
  <c r="M186" i="5"/>
  <c r="Q96" i="6"/>
  <c r="Y96" i="6"/>
  <c r="Q108" i="6"/>
  <c r="Q98" i="6"/>
  <c r="Q101" i="6"/>
  <c r="Q94" i="6"/>
  <c r="Q113" i="6"/>
  <c r="Q104" i="6"/>
  <c r="Q109" i="6"/>
  <c r="Y94" i="6"/>
  <c r="Q102" i="6"/>
  <c r="Q95" i="6"/>
  <c r="Y114" i="6"/>
  <c r="Q106" i="6"/>
  <c r="Q99" i="6"/>
  <c r="Q111" i="6"/>
  <c r="Q100" i="6"/>
  <c r="Q110" i="6"/>
  <c r="Y113" i="6"/>
  <c r="Q114" i="6"/>
  <c r="Q107" i="6"/>
  <c r="Y128" i="6"/>
  <c r="Y130" i="6"/>
  <c r="Y132" i="6"/>
  <c r="Q159" i="5"/>
  <c r="Q10" i="6"/>
  <c r="Y14" i="6"/>
  <c r="Q108" i="5"/>
  <c r="Q109" i="5"/>
  <c r="Q107" i="5"/>
  <c r="Q95" i="5"/>
  <c r="Q111" i="5"/>
  <c r="Q106" i="5"/>
  <c r="Q98" i="5"/>
  <c r="Q101" i="5"/>
  <c r="Q114" i="5"/>
  <c r="Q110" i="5"/>
  <c r="Q112" i="5"/>
  <c r="Q105" i="5"/>
  <c r="Q103" i="5"/>
  <c r="Q102" i="5"/>
  <c r="Q97" i="5"/>
  <c r="Q99" i="5"/>
  <c r="Q113" i="5"/>
  <c r="Q96" i="5"/>
  <c r="Q100" i="5"/>
  <c r="U185" i="6"/>
  <c r="M193" i="6"/>
  <c r="M196" i="6"/>
  <c r="M188" i="6"/>
  <c r="M201" i="6"/>
  <c r="U204" i="6"/>
  <c r="M198" i="6"/>
  <c r="U184" i="6"/>
  <c r="M190" i="6"/>
  <c r="M194" i="6"/>
  <c r="M192" i="6"/>
  <c r="M202" i="6"/>
  <c r="M191" i="6"/>
  <c r="M189" i="6"/>
  <c r="M195" i="6"/>
  <c r="U198" i="6"/>
  <c r="M200" i="6"/>
  <c r="M203" i="6"/>
  <c r="M185" i="6"/>
  <c r="M199" i="6"/>
  <c r="M187" i="6"/>
  <c r="M184" i="6"/>
  <c r="M197" i="6"/>
  <c r="M204" i="6"/>
  <c r="U190" i="6"/>
  <c r="U195" i="6"/>
  <c r="U197" i="6"/>
  <c r="Y47" i="6"/>
  <c r="Y40" i="6"/>
  <c r="Y45" i="6"/>
  <c r="Y44" i="6"/>
  <c r="Y108" i="6"/>
  <c r="U199" i="6"/>
  <c r="Y100" i="6"/>
  <c r="Y189" i="6" l="1"/>
  <c r="Y195" i="6"/>
  <c r="Y203" i="6"/>
  <c r="Y197" i="6"/>
  <c r="Y194" i="6"/>
  <c r="Y184" i="6"/>
  <c r="Q198" i="6"/>
  <c r="Q192" i="6"/>
  <c r="Q184" i="6"/>
  <c r="Q191" i="6"/>
  <c r="Q187" i="6"/>
  <c r="Q202" i="6"/>
  <c r="Q204" i="6"/>
  <c r="Q193" i="6"/>
  <c r="Q200" i="6"/>
  <c r="Q189" i="6"/>
  <c r="Q197" i="6"/>
  <c r="Q199" i="6"/>
  <c r="Q185" i="6"/>
  <c r="Q195" i="6"/>
  <c r="Q188" i="6"/>
  <c r="Q196" i="6"/>
  <c r="Q201" i="6"/>
  <c r="Q190" i="6"/>
  <c r="Y185" i="6"/>
  <c r="Y204" i="6"/>
  <c r="Q194" i="6"/>
  <c r="Q203" i="6"/>
  <c r="Y190" i="6"/>
  <c r="Y191" i="6"/>
  <c r="Y200" i="6"/>
  <c r="Y188" i="6"/>
  <c r="Y193" i="6"/>
  <c r="Y186" i="6"/>
  <c r="Y199" i="6"/>
  <c r="Q192" i="5"/>
  <c r="Q191" i="5"/>
  <c r="Q203" i="5"/>
  <c r="Q197" i="5"/>
  <c r="Q188" i="5"/>
  <c r="Q201" i="5"/>
  <c r="Q194" i="5"/>
  <c r="Q184" i="5"/>
  <c r="Q199" i="5"/>
  <c r="Q204" i="5"/>
  <c r="Q200" i="5"/>
  <c r="Q196" i="5"/>
  <c r="Q187" i="5"/>
  <c r="Q195" i="5"/>
  <c r="Q185" i="5"/>
  <c r="Q198" i="5"/>
  <c r="Q190" i="5"/>
  <c r="Q202" i="5"/>
  <c r="Q189" i="5"/>
  <c r="Q193" i="5"/>
  <c r="Y192" i="6"/>
  <c r="Y187" i="6"/>
  <c r="Q186" i="6"/>
  <c r="Y202" i="6"/>
  <c r="Y198" i="6"/>
  <c r="Y201" i="6"/>
</calcChain>
</file>

<file path=xl/sharedStrings.xml><?xml version="1.0" encoding="utf-8"?>
<sst xmlns="http://schemas.openxmlformats.org/spreadsheetml/2006/main" count="1086" uniqueCount="156">
  <si>
    <t>年齢</t>
    <rPh sb="0" eb="2">
      <t>ネンレイ</t>
    </rPh>
    <phoneticPr fontId="2"/>
  </si>
  <si>
    <t>100以上</t>
    <rPh sb="3" eb="5">
      <t>イジョウ</t>
    </rPh>
    <phoneticPr fontId="2"/>
  </si>
  <si>
    <t>合計</t>
    <rPh sb="0" eb="2">
      <t>ゴウケイ</t>
    </rPh>
    <phoneticPr fontId="2"/>
  </si>
  <si>
    <t>10未満</t>
    <rPh sb="2" eb="4">
      <t>ミマン</t>
    </rPh>
    <phoneticPr fontId="2"/>
  </si>
  <si>
    <t>10代</t>
    <rPh sb="2" eb="3">
      <t>ダイ</t>
    </rPh>
    <phoneticPr fontId="2"/>
  </si>
  <si>
    <t>20代</t>
    <rPh sb="2" eb="3">
      <t>ダイ</t>
    </rPh>
    <phoneticPr fontId="2"/>
  </si>
  <si>
    <t>30代</t>
    <rPh sb="2" eb="3">
      <t>ダイ</t>
    </rPh>
    <phoneticPr fontId="2"/>
  </si>
  <si>
    <t>40代</t>
    <rPh sb="2" eb="3">
      <t>ダイ</t>
    </rPh>
    <phoneticPr fontId="2"/>
  </si>
  <si>
    <t>50代</t>
    <rPh sb="2" eb="3">
      <t>ダイ</t>
    </rPh>
    <phoneticPr fontId="2"/>
  </si>
  <si>
    <t>60代</t>
    <rPh sb="2" eb="3">
      <t>ダイ</t>
    </rPh>
    <phoneticPr fontId="2"/>
  </si>
  <si>
    <t>70代</t>
    <rPh sb="2" eb="3">
      <t>ダイ</t>
    </rPh>
    <phoneticPr fontId="2"/>
  </si>
  <si>
    <t>80代</t>
    <rPh sb="2" eb="3">
      <t>ダイ</t>
    </rPh>
    <phoneticPr fontId="2"/>
  </si>
  <si>
    <t>90代</t>
    <rPh sb="2" eb="3">
      <t>ダイ</t>
    </rPh>
    <phoneticPr fontId="2"/>
  </si>
  <si>
    <t>男</t>
  </si>
  <si>
    <t>女</t>
  </si>
  <si>
    <t>計</t>
  </si>
  <si>
    <t>年齢</t>
  </si>
  <si>
    <t>100以上</t>
  </si>
  <si>
    <t>合計</t>
  </si>
  <si>
    <t>年少人口割合</t>
    <rPh sb="0" eb="2">
      <t>ネンショウ</t>
    </rPh>
    <rPh sb="2" eb="4">
      <t>ジンコウ</t>
    </rPh>
    <rPh sb="4" eb="6">
      <t>ワリアイ</t>
    </rPh>
    <phoneticPr fontId="2"/>
  </si>
  <si>
    <t>生産年齢割合</t>
    <rPh sb="0" eb="2">
      <t>セイサン</t>
    </rPh>
    <rPh sb="2" eb="4">
      <t>ネンレイ</t>
    </rPh>
    <rPh sb="4" eb="6">
      <t>ワリアイ</t>
    </rPh>
    <phoneticPr fontId="2"/>
  </si>
  <si>
    <t>老年人口割合</t>
    <rPh sb="0" eb="2">
      <t>ロウネン</t>
    </rPh>
    <rPh sb="2" eb="4">
      <t>ジンコウ</t>
    </rPh>
    <rPh sb="4" eb="6">
      <t>ワリアイ</t>
    </rPh>
    <phoneticPr fontId="2"/>
  </si>
  <si>
    <t>75-割合(内数）</t>
    <rPh sb="3" eb="5">
      <t>ワリアイ</t>
    </rPh>
    <rPh sb="6" eb="7">
      <t>ウチ</t>
    </rPh>
    <rPh sb="7" eb="8">
      <t>スウ</t>
    </rPh>
    <phoneticPr fontId="2"/>
  </si>
  <si>
    <t>小長井町
合計</t>
    <rPh sb="0" eb="3">
      <t>コナガイ</t>
    </rPh>
    <rPh sb="3" eb="4">
      <t>マチ</t>
    </rPh>
    <rPh sb="5" eb="6">
      <t>ゴウ</t>
    </rPh>
    <rPh sb="6" eb="7">
      <t>ケイ</t>
    </rPh>
    <phoneticPr fontId="2"/>
  </si>
  <si>
    <t>諫早地域</t>
    <rPh sb="0" eb="2">
      <t>イサハヤ</t>
    </rPh>
    <rPh sb="2" eb="4">
      <t>チイキ</t>
    </rPh>
    <phoneticPr fontId="2"/>
  </si>
  <si>
    <t>多良見地域</t>
    <rPh sb="0" eb="3">
      <t>タラミ</t>
    </rPh>
    <rPh sb="3" eb="5">
      <t>チイキ</t>
    </rPh>
    <phoneticPr fontId="2"/>
  </si>
  <si>
    <t>森山地域</t>
    <rPh sb="0" eb="2">
      <t>モリヤマ</t>
    </rPh>
    <rPh sb="2" eb="3">
      <t>チ</t>
    </rPh>
    <rPh sb="3" eb="4">
      <t>イキ</t>
    </rPh>
    <phoneticPr fontId="2"/>
  </si>
  <si>
    <t>飯盛地域</t>
    <rPh sb="0" eb="2">
      <t>イイモリ</t>
    </rPh>
    <rPh sb="2" eb="4">
      <t>チイキ</t>
    </rPh>
    <phoneticPr fontId="2"/>
  </si>
  <si>
    <t>高来地域</t>
    <rPh sb="0" eb="2">
      <t>タカキ</t>
    </rPh>
    <rPh sb="2" eb="4">
      <t>チイキ</t>
    </rPh>
    <phoneticPr fontId="2"/>
  </si>
  <si>
    <t>小長井地域</t>
    <rPh sb="0" eb="3">
      <t>コナガイ</t>
    </rPh>
    <rPh sb="3" eb="5">
      <t>チイキ</t>
    </rPh>
    <phoneticPr fontId="2"/>
  </si>
  <si>
    <t>多良見地域
合計</t>
    <rPh sb="0" eb="3">
      <t>タラミ</t>
    </rPh>
    <rPh sb="3" eb="5">
      <t>チイキ</t>
    </rPh>
    <phoneticPr fontId="2"/>
  </si>
  <si>
    <t>森山地域
合計</t>
    <rPh sb="0" eb="2">
      <t>モリヤマ</t>
    </rPh>
    <rPh sb="2" eb="3">
      <t>チ</t>
    </rPh>
    <rPh sb="3" eb="4">
      <t>イキ</t>
    </rPh>
    <rPh sb="5" eb="7">
      <t>ゴウケイ</t>
    </rPh>
    <phoneticPr fontId="2"/>
  </si>
  <si>
    <t>諫早地域
合計</t>
    <rPh sb="0" eb="2">
      <t>イサハヤ</t>
    </rPh>
    <rPh sb="2" eb="4">
      <t>チイキ</t>
    </rPh>
    <phoneticPr fontId="2"/>
  </si>
  <si>
    <t>飯盛地域
合計</t>
    <rPh sb="0" eb="2">
      <t>イイモリ</t>
    </rPh>
    <rPh sb="2" eb="4">
      <t>チイキ</t>
    </rPh>
    <rPh sb="5" eb="7">
      <t>ゴウケイ</t>
    </rPh>
    <phoneticPr fontId="2"/>
  </si>
  <si>
    <t>高来地域
合計</t>
    <rPh sb="0" eb="1">
      <t>タカ</t>
    </rPh>
    <rPh sb="1" eb="2">
      <t>ライ</t>
    </rPh>
    <rPh sb="2" eb="4">
      <t>チイキ</t>
    </rPh>
    <rPh sb="5" eb="6">
      <t>ゴウ</t>
    </rPh>
    <rPh sb="6" eb="7">
      <t>ケイ</t>
    </rPh>
    <phoneticPr fontId="2"/>
  </si>
  <si>
    <t>多良見地域
合計</t>
    <rPh sb="0" eb="3">
      <t>タラミ</t>
    </rPh>
    <rPh sb="3" eb="5">
      <t>チイキ</t>
    </rPh>
    <rPh sb="6" eb="8">
      <t>ゴウケイ</t>
    </rPh>
    <phoneticPr fontId="2"/>
  </si>
  <si>
    <t>森山地域
合計</t>
    <rPh sb="0" eb="2">
      <t>モリヤマ</t>
    </rPh>
    <rPh sb="2" eb="4">
      <t>チイキ</t>
    </rPh>
    <rPh sb="5" eb="7">
      <t>ゴウケイ</t>
    </rPh>
    <phoneticPr fontId="2"/>
  </si>
  <si>
    <t>飯盛地域
合計</t>
    <rPh sb="0" eb="2">
      <t>イイモリ</t>
    </rPh>
    <rPh sb="2" eb="4">
      <t>チイキ</t>
    </rPh>
    <rPh sb="5" eb="6">
      <t>ゴウ</t>
    </rPh>
    <rPh sb="6" eb="7">
      <t>ケイ</t>
    </rPh>
    <phoneticPr fontId="2"/>
  </si>
  <si>
    <t>小長井地域
合計</t>
    <rPh sb="0" eb="3">
      <t>コナガイ</t>
    </rPh>
    <rPh sb="3" eb="5">
      <t>チイキ</t>
    </rPh>
    <rPh sb="6" eb="7">
      <t>ゴウ</t>
    </rPh>
    <rPh sb="7" eb="8">
      <t>ケイ</t>
    </rPh>
    <phoneticPr fontId="2"/>
  </si>
  <si>
    <t>長田地区
計</t>
    <rPh sb="0" eb="2">
      <t>ナガタ</t>
    </rPh>
    <rPh sb="2" eb="4">
      <t>チク</t>
    </rPh>
    <rPh sb="5" eb="6">
      <t>ケイ</t>
    </rPh>
    <phoneticPr fontId="2"/>
  </si>
  <si>
    <t>本野地区
計</t>
    <rPh sb="0" eb="2">
      <t>モトノ</t>
    </rPh>
    <rPh sb="2" eb="4">
      <t>チク</t>
    </rPh>
    <rPh sb="5" eb="6">
      <t>ケイ</t>
    </rPh>
    <phoneticPr fontId="2"/>
  </si>
  <si>
    <t>真津山地区
計</t>
    <rPh sb="0" eb="3">
      <t>マツヤマ</t>
    </rPh>
    <rPh sb="3" eb="5">
      <t>チク</t>
    </rPh>
    <rPh sb="6" eb="7">
      <t>ケイ</t>
    </rPh>
    <phoneticPr fontId="2"/>
  </si>
  <si>
    <t>有喜地区
計</t>
    <rPh sb="0" eb="2">
      <t>ウキ</t>
    </rPh>
    <rPh sb="2" eb="4">
      <t>チク</t>
    </rPh>
    <rPh sb="5" eb="6">
      <t>ケイ</t>
    </rPh>
    <phoneticPr fontId="2"/>
  </si>
  <si>
    <t>小野地区
計</t>
    <rPh sb="0" eb="2">
      <t>オノ</t>
    </rPh>
    <rPh sb="2" eb="4">
      <t>チク</t>
    </rPh>
    <rPh sb="5" eb="6">
      <t>ケイ</t>
    </rPh>
    <phoneticPr fontId="2"/>
  </si>
  <si>
    <t>小栗地区
計</t>
    <rPh sb="0" eb="2">
      <t>オグリ</t>
    </rPh>
    <rPh sb="2" eb="4">
      <t>チク</t>
    </rPh>
    <rPh sb="5" eb="6">
      <t>ケイ</t>
    </rPh>
    <phoneticPr fontId="2"/>
  </si>
  <si>
    <t>中央地区
計</t>
    <rPh sb="0" eb="2">
      <t>チュウオウ</t>
    </rPh>
    <rPh sb="2" eb="4">
      <t>チク</t>
    </rPh>
    <rPh sb="5" eb="6">
      <t>ケイ</t>
    </rPh>
    <phoneticPr fontId="2"/>
  </si>
  <si>
    <t>真津山地区
計</t>
    <rPh sb="0" eb="1">
      <t>マ</t>
    </rPh>
    <rPh sb="1" eb="3">
      <t>ツヤマ</t>
    </rPh>
    <rPh sb="3" eb="5">
      <t>チク</t>
    </rPh>
    <rPh sb="6" eb="7">
      <t>ケイ</t>
    </rPh>
    <phoneticPr fontId="2"/>
  </si>
  <si>
    <t>多良見地域
合計</t>
    <rPh sb="0" eb="3">
      <t>タラミ</t>
    </rPh>
    <phoneticPr fontId="2"/>
  </si>
  <si>
    <t>森山地域
合計</t>
    <rPh sb="0" eb="2">
      <t>モリヤマ</t>
    </rPh>
    <phoneticPr fontId="2"/>
  </si>
  <si>
    <t>飯盛地域
合計</t>
    <rPh sb="0" eb="2">
      <t>イイモリ</t>
    </rPh>
    <phoneticPr fontId="2"/>
  </si>
  <si>
    <t>高来地域
合計</t>
    <rPh sb="0" eb="2">
      <t>タカキ</t>
    </rPh>
    <phoneticPr fontId="2"/>
  </si>
  <si>
    <t>小長井地域
合計</t>
    <rPh sb="0" eb="3">
      <t>コナガイ</t>
    </rPh>
    <phoneticPr fontId="2"/>
  </si>
  <si>
    <t>喜々津地区
計</t>
    <rPh sb="0" eb="3">
      <t>キキツ</t>
    </rPh>
    <rPh sb="3" eb="5">
      <t>チク</t>
    </rPh>
    <rPh sb="6" eb="7">
      <t>ケイ</t>
    </rPh>
    <phoneticPr fontId="2"/>
  </si>
  <si>
    <t>大草地区
計</t>
    <rPh sb="0" eb="2">
      <t>オオクサ</t>
    </rPh>
    <rPh sb="2" eb="4">
      <t>チク</t>
    </rPh>
    <rPh sb="5" eb="6">
      <t>ケイ</t>
    </rPh>
    <phoneticPr fontId="2"/>
  </si>
  <si>
    <t>伊木力地区
計</t>
    <rPh sb="0" eb="1">
      <t>イ</t>
    </rPh>
    <rPh sb="1" eb="2">
      <t>キ</t>
    </rPh>
    <rPh sb="2" eb="3">
      <t>リキ</t>
    </rPh>
    <rPh sb="3" eb="5">
      <t>チク</t>
    </rPh>
    <rPh sb="6" eb="7">
      <t>ケイ</t>
    </rPh>
    <phoneticPr fontId="2"/>
  </si>
  <si>
    <t>江の浦地区
計</t>
    <rPh sb="0" eb="1">
      <t>エ</t>
    </rPh>
    <rPh sb="2" eb="3">
      <t>ウラ</t>
    </rPh>
    <rPh sb="3" eb="5">
      <t>チク</t>
    </rPh>
    <rPh sb="6" eb="7">
      <t>ケイ</t>
    </rPh>
    <phoneticPr fontId="2"/>
  </si>
  <si>
    <t>田結地区
計</t>
    <rPh sb="0" eb="1">
      <t>タ</t>
    </rPh>
    <rPh sb="1" eb="2">
      <t>ユ</t>
    </rPh>
    <rPh sb="2" eb="4">
      <t>チク</t>
    </rPh>
    <rPh sb="5" eb="6">
      <t>ケイ</t>
    </rPh>
    <phoneticPr fontId="2"/>
  </si>
  <si>
    <t>田結地区
計</t>
    <rPh sb="0" eb="1">
      <t>タ</t>
    </rPh>
    <rPh sb="1" eb="2">
      <t>ケツ</t>
    </rPh>
    <rPh sb="2" eb="4">
      <t>チク</t>
    </rPh>
    <rPh sb="5" eb="6">
      <t>ケイ</t>
    </rPh>
    <phoneticPr fontId="2"/>
  </si>
  <si>
    <t>湯江地区
計</t>
    <rPh sb="0" eb="2">
      <t>ユエ</t>
    </rPh>
    <rPh sb="2" eb="4">
      <t>チク</t>
    </rPh>
    <rPh sb="5" eb="6">
      <t>ケイ</t>
    </rPh>
    <phoneticPr fontId="2"/>
  </si>
  <si>
    <t>宇良地区
計</t>
    <rPh sb="0" eb="1">
      <t>ノキ</t>
    </rPh>
    <rPh sb="1" eb="2">
      <t>リョウ</t>
    </rPh>
    <rPh sb="2" eb="4">
      <t>チク</t>
    </rPh>
    <rPh sb="5" eb="6">
      <t>ケイ</t>
    </rPh>
    <phoneticPr fontId="2"/>
  </si>
  <si>
    <t>小江地区
計</t>
    <rPh sb="0" eb="2">
      <t>オエ</t>
    </rPh>
    <rPh sb="2" eb="4">
      <t>チク</t>
    </rPh>
    <rPh sb="5" eb="6">
      <t>ケイ</t>
    </rPh>
    <phoneticPr fontId="2"/>
  </si>
  <si>
    <t>深海地区
計</t>
    <rPh sb="0" eb="2">
      <t>シンカイ</t>
    </rPh>
    <rPh sb="2" eb="4">
      <t>チク</t>
    </rPh>
    <rPh sb="5" eb="6">
      <t>ケイ</t>
    </rPh>
    <phoneticPr fontId="2"/>
  </si>
  <si>
    <t>0-4</t>
    <phoneticPr fontId="2"/>
  </si>
  <si>
    <t>5-9</t>
    <phoneticPr fontId="2"/>
  </si>
  <si>
    <t>10-14</t>
    <phoneticPr fontId="2"/>
  </si>
  <si>
    <t>15-19</t>
    <phoneticPr fontId="2"/>
  </si>
  <si>
    <t>20-24</t>
    <phoneticPr fontId="2"/>
  </si>
  <si>
    <t>25-29</t>
    <phoneticPr fontId="2"/>
  </si>
  <si>
    <t>30-34</t>
    <phoneticPr fontId="2"/>
  </si>
  <si>
    <t>35-39</t>
    <phoneticPr fontId="2"/>
  </si>
  <si>
    <t>40-44</t>
    <phoneticPr fontId="2"/>
  </si>
  <si>
    <t>45-49</t>
    <phoneticPr fontId="2"/>
  </si>
  <si>
    <t>50-54</t>
    <phoneticPr fontId="2"/>
  </si>
  <si>
    <t>55-59</t>
    <phoneticPr fontId="2"/>
  </si>
  <si>
    <t>60-64</t>
    <phoneticPr fontId="2"/>
  </si>
  <si>
    <t>65-69</t>
    <phoneticPr fontId="2"/>
  </si>
  <si>
    <t>70-74</t>
    <phoneticPr fontId="2"/>
  </si>
  <si>
    <t>75-79</t>
    <phoneticPr fontId="2"/>
  </si>
  <si>
    <t>80-84</t>
    <phoneticPr fontId="2"/>
  </si>
  <si>
    <t>85-89</t>
    <phoneticPr fontId="2"/>
  </si>
  <si>
    <t>90-94</t>
    <phoneticPr fontId="2"/>
  </si>
  <si>
    <t>95-99</t>
    <phoneticPr fontId="2"/>
  </si>
  <si>
    <t>65-</t>
    <phoneticPr fontId="2"/>
  </si>
  <si>
    <t>諫早地域
合計</t>
    <phoneticPr fontId="2"/>
  </si>
  <si>
    <t>0-14</t>
    <phoneticPr fontId="2"/>
  </si>
  <si>
    <t>15-64</t>
    <phoneticPr fontId="2"/>
  </si>
  <si>
    <t>75-</t>
    <phoneticPr fontId="2"/>
  </si>
  <si>
    <t>0-9</t>
    <phoneticPr fontId="2"/>
  </si>
  <si>
    <t>10-19</t>
    <phoneticPr fontId="2"/>
  </si>
  <si>
    <t>20-29</t>
    <phoneticPr fontId="2"/>
  </si>
  <si>
    <t>30-39</t>
    <phoneticPr fontId="2"/>
  </si>
  <si>
    <t>40-49</t>
    <phoneticPr fontId="2"/>
  </si>
  <si>
    <t>50-59</t>
    <phoneticPr fontId="2"/>
  </si>
  <si>
    <t>60-69</t>
    <phoneticPr fontId="2"/>
  </si>
  <si>
    <t>70-79</t>
    <phoneticPr fontId="2"/>
  </si>
  <si>
    <t>80-89</t>
    <phoneticPr fontId="2"/>
  </si>
  <si>
    <t>90-99</t>
    <phoneticPr fontId="2"/>
  </si>
  <si>
    <t>男　</t>
    <rPh sb="0" eb="1">
      <t>オトコ</t>
    </rPh>
    <phoneticPr fontId="2"/>
  </si>
  <si>
    <t>男構成比</t>
    <rPh sb="0" eb="1">
      <t>オトコ</t>
    </rPh>
    <rPh sb="1" eb="3">
      <t>コウセイ</t>
    </rPh>
    <rPh sb="3" eb="4">
      <t>ヒ</t>
    </rPh>
    <phoneticPr fontId="2"/>
  </si>
  <si>
    <t>女</t>
    <rPh sb="0" eb="1">
      <t>オンナ</t>
    </rPh>
    <phoneticPr fontId="2"/>
  </si>
  <si>
    <t>女構成比</t>
    <rPh sb="0" eb="1">
      <t>オンナ</t>
    </rPh>
    <rPh sb="1" eb="4">
      <t>コウセイヒ</t>
    </rPh>
    <phoneticPr fontId="2"/>
  </si>
  <si>
    <t>計</t>
    <rPh sb="0" eb="1">
      <t>ケイ</t>
    </rPh>
    <phoneticPr fontId="2"/>
  </si>
  <si>
    <t>構成比</t>
    <rPh sb="0" eb="2">
      <t>コウセイ</t>
    </rPh>
    <rPh sb="2" eb="3">
      <t>ヒ</t>
    </rPh>
    <phoneticPr fontId="2"/>
  </si>
  <si>
    <t>(人)</t>
    <rPh sb="1" eb="2">
      <t>ニン</t>
    </rPh>
    <phoneticPr fontId="2"/>
  </si>
  <si>
    <t>45未満</t>
    <rPh sb="2" eb="4">
      <t>ミマン</t>
    </rPh>
    <phoneticPr fontId="2"/>
  </si>
  <si>
    <t>40未満</t>
    <rPh sb="2" eb="4">
      <t>ミマン</t>
    </rPh>
    <phoneticPr fontId="2"/>
  </si>
  <si>
    <t>35未満</t>
    <rPh sb="2" eb="4">
      <t>ミマン</t>
    </rPh>
    <phoneticPr fontId="2"/>
  </si>
  <si>
    <t>30未満</t>
    <rPh sb="2" eb="4">
      <t>ミマン</t>
    </rPh>
    <phoneticPr fontId="2"/>
  </si>
  <si>
    <t>25未満</t>
    <rPh sb="2" eb="4">
      <t>ミマン</t>
    </rPh>
    <phoneticPr fontId="2"/>
  </si>
  <si>
    <t>20未満</t>
    <rPh sb="2" eb="4">
      <t>ミマン</t>
    </rPh>
    <phoneticPr fontId="2"/>
  </si>
  <si>
    <t>15未満</t>
    <rPh sb="2" eb="4">
      <t>ミマン</t>
    </rPh>
    <phoneticPr fontId="2"/>
  </si>
  <si>
    <t>5未満</t>
    <rPh sb="1" eb="3">
      <t>ミマン</t>
    </rPh>
    <phoneticPr fontId="2"/>
  </si>
  <si>
    <t>95-99</t>
  </si>
  <si>
    <t>90-94</t>
  </si>
  <si>
    <t>85-89</t>
  </si>
  <si>
    <t>80-84</t>
  </si>
  <si>
    <t>75-79</t>
  </si>
  <si>
    <t>70-74</t>
  </si>
  <si>
    <t>65-69</t>
  </si>
  <si>
    <t>60-64</t>
  </si>
  <si>
    <t>55-59</t>
  </si>
  <si>
    <t>50-54</t>
  </si>
  <si>
    <t>45-49</t>
  </si>
  <si>
    <t>40-44</t>
  </si>
  <si>
    <t>35-39</t>
  </si>
  <si>
    <t>30-34</t>
  </si>
  <si>
    <t>25-29</t>
  </si>
  <si>
    <t>20-24</t>
  </si>
  <si>
    <t>15-19</t>
  </si>
  <si>
    <t>10-14</t>
  </si>
  <si>
    <t>5-9</t>
  </si>
  <si>
    <t>0-4</t>
  </si>
  <si>
    <t>諫早地域</t>
    <phoneticPr fontId="2"/>
  </si>
  <si>
    <t>多良見地域</t>
    <rPh sb="0" eb="3">
      <t>タラミ</t>
    </rPh>
    <phoneticPr fontId="2"/>
  </si>
  <si>
    <t>森山地域</t>
    <rPh sb="0" eb="2">
      <t>モリヤマ</t>
    </rPh>
    <rPh sb="2" eb="4">
      <t>チイキ</t>
    </rPh>
    <phoneticPr fontId="2"/>
  </si>
  <si>
    <t>高来地域</t>
    <rPh sb="0" eb="2">
      <t>タカギ</t>
    </rPh>
    <rPh sb="2" eb="4">
      <t>チイキ</t>
    </rPh>
    <phoneticPr fontId="2"/>
  </si>
  <si>
    <t>諫早市</t>
    <rPh sb="0" eb="3">
      <t>イサハヤシ</t>
    </rPh>
    <phoneticPr fontId="2"/>
  </si>
  <si>
    <t>95以上</t>
    <phoneticPr fontId="2"/>
  </si>
  <si>
    <t>90以上</t>
    <phoneticPr fontId="2"/>
  </si>
  <si>
    <t>85以上</t>
    <phoneticPr fontId="2"/>
  </si>
  <si>
    <t>80以上</t>
    <phoneticPr fontId="2"/>
  </si>
  <si>
    <t>75以上</t>
    <phoneticPr fontId="2"/>
  </si>
  <si>
    <t>70以上</t>
    <phoneticPr fontId="2"/>
  </si>
  <si>
    <t>65以上</t>
    <phoneticPr fontId="2"/>
  </si>
  <si>
    <t>60以上</t>
    <phoneticPr fontId="2"/>
  </si>
  <si>
    <t>55以上</t>
    <phoneticPr fontId="2"/>
  </si>
  <si>
    <t>50以上</t>
    <phoneticPr fontId="2"/>
  </si>
  <si>
    <t>45以上</t>
    <phoneticPr fontId="2"/>
  </si>
  <si>
    <t>年齢</t>
    <phoneticPr fontId="2"/>
  </si>
  <si>
    <t>高来地域</t>
    <rPh sb="0" eb="1">
      <t>タカ</t>
    </rPh>
    <rPh sb="1" eb="2">
      <t>ク</t>
    </rPh>
    <rPh sb="2" eb="4">
      <t>チイキ</t>
    </rPh>
    <phoneticPr fontId="2"/>
  </si>
  <si>
    <t>【諫早地域】</t>
    <rPh sb="1" eb="3">
      <t>イサハヤ</t>
    </rPh>
    <rPh sb="3" eb="5">
      <t>チイキ</t>
    </rPh>
    <phoneticPr fontId="2"/>
  </si>
  <si>
    <t>【多良見地域】</t>
    <rPh sb="1" eb="4">
      <t>タラミ</t>
    </rPh>
    <rPh sb="4" eb="6">
      <t>チイキ</t>
    </rPh>
    <phoneticPr fontId="2"/>
  </si>
  <si>
    <t>【森山地域】</t>
    <rPh sb="1" eb="3">
      <t>モリヤマ</t>
    </rPh>
    <rPh sb="3" eb="5">
      <t>チイキ</t>
    </rPh>
    <phoneticPr fontId="2"/>
  </si>
  <si>
    <t>【小長井地域】</t>
    <rPh sb="1" eb="4">
      <t>コナガイ</t>
    </rPh>
    <rPh sb="4" eb="6">
      <t>チイキ</t>
    </rPh>
    <phoneticPr fontId="2"/>
  </si>
  <si>
    <t>【高来地域】</t>
    <rPh sb="1" eb="2">
      <t>タカ</t>
    </rPh>
    <rPh sb="2" eb="3">
      <t>ク</t>
    </rPh>
    <rPh sb="3" eb="5">
      <t>チイキ</t>
    </rPh>
    <phoneticPr fontId="2"/>
  </si>
  <si>
    <t>【飯盛地域】</t>
    <rPh sb="1" eb="3">
      <t>イイモリ</t>
    </rPh>
    <rPh sb="3" eb="5">
      <t>チイキ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</si>
</sst>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_-* #,##0_-;\-* #,##0_-;_-* &quot;-&quot;_-;_-@_-"/>
    <numFmt numFmtId="177" formatCode="0.0%"/>
    <numFmt numFmtId="178" formatCode="#,##0;[Red]#,##0"/>
    <numFmt numFmtId="179" formatCode="#,##0;&quot;△ &quot;#,##0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2"/>
      <name val="ＭＳ Ｐゴシック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38" fontId="1" fillId="0" borderId="0" applyFont="0" applyFill="0" applyBorder="0" applyAlignment="0" applyProtection="0"/>
    <xf numFmtId="176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1" fillId="0" borderId="0">
      <alignment vertical="center"/>
    </xf>
    <xf numFmtId="0" fontId="3" fillId="0" borderId="0"/>
    <xf numFmtId="0" fontId="3" fillId="0" borderId="0"/>
    <xf numFmtId="0" fontId="1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179">
    <xf numFmtId="0" fontId="0" fillId="0" borderId="0" xfId="0"/>
    <xf numFmtId="0" fontId="3" fillId="2" borderId="1" xfId="0" applyFont="1" applyFill="1" applyBorder="1" applyAlignment="1" applyProtection="1">
      <alignment horizontal="center"/>
    </xf>
    <xf numFmtId="0" fontId="3" fillId="2" borderId="2" xfId="0" applyFont="1" applyFill="1" applyBorder="1" applyAlignment="1" applyProtection="1">
      <alignment horizontal="center"/>
    </xf>
    <xf numFmtId="0" fontId="3" fillId="2" borderId="3" xfId="0" applyFont="1" applyFill="1" applyBorder="1" applyAlignment="1" applyProtection="1">
      <alignment horizontal="center"/>
    </xf>
    <xf numFmtId="0" fontId="3" fillId="0" borderId="0" xfId="0" applyFont="1" applyProtection="1"/>
    <xf numFmtId="0" fontId="3" fillId="0" borderId="0" xfId="0" applyFont="1" applyBorder="1" applyProtection="1"/>
    <xf numFmtId="0" fontId="3" fillId="0" borderId="0" xfId="0" applyFont="1" applyBorder="1" applyAlignment="1" applyProtection="1">
      <alignment shrinkToFit="1"/>
    </xf>
    <xf numFmtId="0" fontId="3" fillId="0" borderId="4" xfId="0" applyFont="1" applyFill="1" applyBorder="1" applyAlignment="1" applyProtection="1">
      <alignment horizontal="center"/>
    </xf>
    <xf numFmtId="49" fontId="3" fillId="0" borderId="4" xfId="0" applyNumberFormat="1" applyFont="1" applyFill="1" applyBorder="1" applyAlignment="1" applyProtection="1">
      <alignment horizontal="center"/>
    </xf>
    <xf numFmtId="0" fontId="3" fillId="0" borderId="0" xfId="0" applyFont="1" applyFill="1" applyBorder="1" applyAlignment="1" applyProtection="1">
      <alignment horizontal="center"/>
    </xf>
    <xf numFmtId="0" fontId="3" fillId="0" borderId="1" xfId="0" applyFont="1" applyFill="1" applyBorder="1" applyAlignment="1" applyProtection="1">
      <alignment horizontal="center"/>
    </xf>
    <xf numFmtId="0" fontId="3" fillId="0" borderId="2" xfId="0" applyFont="1" applyFill="1" applyBorder="1" applyAlignment="1" applyProtection="1">
      <alignment horizontal="center"/>
    </xf>
    <xf numFmtId="0" fontId="3" fillId="0" borderId="3" xfId="0" applyFont="1" applyFill="1" applyBorder="1" applyAlignment="1" applyProtection="1">
      <alignment horizontal="center"/>
    </xf>
    <xf numFmtId="0" fontId="3" fillId="3" borderId="1" xfId="0" applyFont="1" applyFill="1" applyBorder="1" applyAlignment="1" applyProtection="1">
      <alignment horizontal="center"/>
    </xf>
    <xf numFmtId="0" fontId="3" fillId="3" borderId="2" xfId="0" applyFont="1" applyFill="1" applyBorder="1" applyAlignment="1" applyProtection="1">
      <alignment horizontal="center"/>
    </xf>
    <xf numFmtId="0" fontId="3" fillId="3" borderId="3" xfId="0" applyFont="1" applyFill="1" applyBorder="1" applyAlignment="1" applyProtection="1">
      <alignment horizontal="center"/>
    </xf>
    <xf numFmtId="0" fontId="3" fillId="0" borderId="4" xfId="0" applyFont="1" applyFill="1" applyBorder="1" applyAlignment="1" applyProtection="1">
      <alignment horizontal="center" shrinkToFit="1"/>
    </xf>
    <xf numFmtId="177" fontId="3" fillId="0" borderId="0" xfId="0" applyNumberFormat="1" applyFont="1" applyFill="1" applyBorder="1" applyProtection="1"/>
    <xf numFmtId="38" fontId="3" fillId="0" borderId="4" xfId="1" applyFont="1" applyFill="1" applyBorder="1" applyAlignment="1" applyProtection="1">
      <alignment horizontal="center" shrinkToFit="1"/>
    </xf>
    <xf numFmtId="38" fontId="3" fillId="0" borderId="4" xfId="1" quotePrefix="1" applyFont="1" applyFill="1" applyBorder="1" applyAlignment="1" applyProtection="1">
      <alignment horizontal="center" shrinkToFit="1"/>
    </xf>
    <xf numFmtId="177" fontId="3" fillId="0" borderId="4" xfId="1" applyNumberFormat="1" applyFont="1" applyFill="1" applyBorder="1" applyAlignment="1" applyProtection="1">
      <alignment horizontal="center" shrinkToFit="1"/>
    </xf>
    <xf numFmtId="177" fontId="3" fillId="0" borderId="0" xfId="1" applyNumberFormat="1" applyFont="1" applyFill="1" applyProtection="1"/>
    <xf numFmtId="38" fontId="3" fillId="0" borderId="0" xfId="1" applyFont="1" applyFill="1" applyBorder="1" applyAlignment="1" applyProtection="1">
      <alignment horizontal="center"/>
    </xf>
    <xf numFmtId="38" fontId="3" fillId="0" borderId="1" xfId="1" applyFont="1" applyFill="1" applyBorder="1" applyAlignment="1" applyProtection="1">
      <alignment horizontal="center"/>
    </xf>
    <xf numFmtId="38" fontId="3" fillId="0" borderId="2" xfId="1" applyFont="1" applyFill="1" applyBorder="1" applyAlignment="1" applyProtection="1">
      <alignment horizontal="center"/>
    </xf>
    <xf numFmtId="38" fontId="3" fillId="0" borderId="3" xfId="1" applyFont="1" applyFill="1" applyBorder="1" applyAlignment="1" applyProtection="1">
      <alignment horizontal="center"/>
    </xf>
    <xf numFmtId="38" fontId="3" fillId="2" borderId="1" xfId="1" applyFont="1" applyFill="1" applyBorder="1" applyAlignment="1" applyProtection="1">
      <alignment horizontal="center"/>
    </xf>
    <xf numFmtId="38" fontId="3" fillId="2" borderId="2" xfId="1" applyFont="1" applyFill="1" applyBorder="1" applyAlignment="1" applyProtection="1">
      <alignment horizontal="center"/>
    </xf>
    <xf numFmtId="38" fontId="3" fillId="2" borderId="3" xfId="1" applyFont="1" applyFill="1" applyBorder="1" applyAlignment="1" applyProtection="1">
      <alignment horizontal="center"/>
    </xf>
    <xf numFmtId="38" fontId="3" fillId="0" borderId="0" xfId="1" applyFont="1" applyProtection="1"/>
    <xf numFmtId="38" fontId="3" fillId="2" borderId="5" xfId="1" applyFont="1" applyFill="1" applyBorder="1" applyProtection="1"/>
    <xf numFmtId="38" fontId="3" fillId="0" borderId="5" xfId="1" applyFont="1" applyFill="1" applyBorder="1" applyProtection="1"/>
    <xf numFmtId="177" fontId="3" fillId="0" borderId="1" xfId="0" applyNumberFormat="1" applyFont="1" applyFill="1" applyBorder="1" applyProtection="1"/>
    <xf numFmtId="177" fontId="3" fillId="4" borderId="6" xfId="0" applyNumberFormat="1" applyFont="1" applyFill="1" applyBorder="1" applyProtection="1"/>
    <xf numFmtId="38" fontId="3" fillId="0" borderId="0" xfId="1" applyFont="1" applyFill="1" applyProtection="1"/>
    <xf numFmtId="38" fontId="3" fillId="2" borderId="2" xfId="1" applyFont="1" applyFill="1" applyBorder="1" applyProtection="1"/>
    <xf numFmtId="38" fontId="3" fillId="0" borderId="2" xfId="1" applyFont="1" applyFill="1" applyBorder="1" applyProtection="1"/>
    <xf numFmtId="177" fontId="3" fillId="0" borderId="2" xfId="0" applyNumberFormat="1" applyFont="1" applyFill="1" applyBorder="1" applyProtection="1"/>
    <xf numFmtId="177" fontId="3" fillId="4" borderId="7" xfId="0" applyNumberFormat="1" applyFont="1" applyFill="1" applyBorder="1" applyProtection="1"/>
    <xf numFmtId="38" fontId="3" fillId="2" borderId="8" xfId="1" applyFont="1" applyFill="1" applyBorder="1" applyProtection="1"/>
    <xf numFmtId="38" fontId="3" fillId="0" borderId="8" xfId="1" applyFont="1" applyFill="1" applyBorder="1" applyProtection="1"/>
    <xf numFmtId="177" fontId="3" fillId="4" borderId="9" xfId="0" applyNumberFormat="1" applyFont="1" applyFill="1" applyBorder="1" applyProtection="1"/>
    <xf numFmtId="177" fontId="3" fillId="3" borderId="1" xfId="0" applyNumberFormat="1" applyFont="1" applyFill="1" applyBorder="1" applyProtection="1"/>
    <xf numFmtId="177" fontId="3" fillId="3" borderId="0" xfId="1" applyNumberFormat="1" applyFont="1" applyFill="1" applyProtection="1"/>
    <xf numFmtId="38" fontId="3" fillId="0" borderId="0" xfId="1" applyFont="1" applyFill="1" applyBorder="1" applyProtection="1"/>
    <xf numFmtId="177" fontId="3" fillId="3" borderId="2" xfId="0" applyNumberFormat="1" applyFont="1" applyFill="1" applyBorder="1" applyProtection="1"/>
    <xf numFmtId="177" fontId="3" fillId="3" borderId="3" xfId="0" applyNumberFormat="1" applyFont="1" applyFill="1" applyBorder="1" applyProtection="1"/>
    <xf numFmtId="38" fontId="3" fillId="3" borderId="1" xfId="1" applyFont="1" applyFill="1" applyBorder="1" applyProtection="1"/>
    <xf numFmtId="38" fontId="3" fillId="3" borderId="2" xfId="1" applyFont="1" applyFill="1" applyBorder="1" applyProtection="1"/>
    <xf numFmtId="38" fontId="3" fillId="3" borderId="3" xfId="1" applyFont="1" applyFill="1" applyBorder="1" applyProtection="1"/>
    <xf numFmtId="177" fontId="3" fillId="0" borderId="0" xfId="1" applyNumberFormat="1" applyFont="1" applyProtection="1"/>
    <xf numFmtId="177" fontId="3" fillId="0" borderId="5" xfId="0" applyNumberFormat="1" applyFont="1" applyFill="1" applyBorder="1" applyProtection="1"/>
    <xf numFmtId="0" fontId="3" fillId="0" borderId="0" xfId="0" applyFont="1" applyFill="1" applyBorder="1" applyProtection="1"/>
    <xf numFmtId="177" fontId="3" fillId="0" borderId="8" xfId="0" applyNumberFormat="1" applyFont="1" applyFill="1" applyBorder="1" applyProtection="1"/>
    <xf numFmtId="0" fontId="3" fillId="0" borderId="0" xfId="0" applyFont="1" applyFill="1" applyProtection="1"/>
    <xf numFmtId="38" fontId="3" fillId="2" borderId="1" xfId="1" applyFont="1" applyFill="1" applyBorder="1" applyProtection="1"/>
    <xf numFmtId="38" fontId="3" fillId="2" borderId="3" xfId="1" applyFont="1" applyFill="1" applyBorder="1" applyProtection="1"/>
    <xf numFmtId="38" fontId="3" fillId="3" borderId="10" xfId="1" applyFont="1" applyFill="1" applyBorder="1" applyProtection="1"/>
    <xf numFmtId="38" fontId="3" fillId="3" borderId="5" xfId="1" applyFont="1" applyFill="1" applyBorder="1" applyProtection="1"/>
    <xf numFmtId="38" fontId="3" fillId="0" borderId="0" xfId="1" applyFont="1" applyBorder="1" applyProtection="1"/>
    <xf numFmtId="0" fontId="3" fillId="0" borderId="0" xfId="0" applyNumberFormat="1" applyFont="1" applyBorder="1" applyProtection="1"/>
    <xf numFmtId="38" fontId="0" fillId="0" borderId="0" xfId="0" applyNumberFormat="1"/>
    <xf numFmtId="0" fontId="0" fillId="0" borderId="4" xfId="0" applyBorder="1"/>
    <xf numFmtId="0" fontId="0" fillId="5" borderId="4" xfId="0" applyFill="1" applyBorder="1"/>
    <xf numFmtId="0" fontId="0" fillId="2" borderId="4" xfId="0" applyFill="1" applyBorder="1"/>
    <xf numFmtId="0" fontId="0" fillId="0" borderId="0" xfId="0" applyFill="1"/>
    <xf numFmtId="0" fontId="0" fillId="0" borderId="4" xfId="0" applyFill="1" applyBorder="1"/>
    <xf numFmtId="38" fontId="0" fillId="0" borderId="4" xfId="0" applyNumberFormat="1" applyFill="1" applyBorder="1"/>
    <xf numFmtId="10" fontId="0" fillId="5" borderId="4" xfId="0" applyNumberFormat="1" applyFill="1" applyBorder="1"/>
    <xf numFmtId="0" fontId="0" fillId="6" borderId="4" xfId="0" applyFill="1" applyBorder="1"/>
    <xf numFmtId="10" fontId="0" fillId="6" borderId="4" xfId="0" applyNumberFormat="1" applyFill="1" applyBorder="1"/>
    <xf numFmtId="10" fontId="0" fillId="2" borderId="4" xfId="0" applyNumberFormat="1" applyFill="1" applyBorder="1"/>
    <xf numFmtId="0" fontId="4" fillId="0" borderId="0" xfId="0" applyFont="1"/>
    <xf numFmtId="38" fontId="0" fillId="0" borderId="0" xfId="0" applyNumberFormat="1" applyFill="1" applyBorder="1"/>
    <xf numFmtId="10" fontId="0" fillId="0" borderId="0" xfId="0" applyNumberFormat="1" applyFill="1" applyBorder="1"/>
    <xf numFmtId="10" fontId="0" fillId="0" borderId="4" xfId="0" applyNumberFormat="1" applyFill="1" applyBorder="1"/>
    <xf numFmtId="38" fontId="0" fillId="6" borderId="4" xfId="0" applyNumberFormat="1" applyFill="1" applyBorder="1"/>
    <xf numFmtId="38" fontId="0" fillId="5" borderId="4" xfId="0" applyNumberFormat="1" applyFill="1" applyBorder="1"/>
    <xf numFmtId="38" fontId="0" fillId="2" borderId="4" xfId="0" applyNumberFormat="1" applyFill="1" applyBorder="1"/>
    <xf numFmtId="0" fontId="5" fillId="0" borderId="0" xfId="0" applyFont="1"/>
    <xf numFmtId="177" fontId="3" fillId="7" borderId="1" xfId="0" applyNumberFormat="1" applyFont="1" applyFill="1" applyBorder="1" applyProtection="1"/>
    <xf numFmtId="177" fontId="3" fillId="7" borderId="2" xfId="0" applyNumberFormat="1" applyFont="1" applyFill="1" applyBorder="1" applyProtection="1"/>
    <xf numFmtId="177" fontId="3" fillId="7" borderId="3" xfId="0" applyNumberFormat="1" applyFont="1" applyFill="1" applyBorder="1" applyProtection="1"/>
    <xf numFmtId="178" fontId="3" fillId="0" borderId="11" xfId="3" applyNumberFormat="1" applyFill="1" applyBorder="1"/>
    <xf numFmtId="179" fontId="3" fillId="0" borderId="1" xfId="2" applyNumberFormat="1" applyFont="1" applyFill="1" applyBorder="1"/>
    <xf numFmtId="179" fontId="3" fillId="0" borderId="8" xfId="2" applyNumberFormat="1" applyFont="1" applyFill="1" applyBorder="1"/>
    <xf numFmtId="179" fontId="3" fillId="0" borderId="11" xfId="2" applyNumberFormat="1" applyFont="1" applyFill="1" applyBorder="1"/>
    <xf numFmtId="178" fontId="3" fillId="0" borderId="2" xfId="3" applyNumberFormat="1" applyFill="1" applyBorder="1"/>
    <xf numFmtId="178" fontId="3" fillId="0" borderId="3" xfId="3" applyNumberFormat="1" applyFill="1" applyBorder="1"/>
    <xf numFmtId="178" fontId="3" fillId="0" borderId="1" xfId="3" applyNumberFormat="1" applyFill="1" applyBorder="1"/>
    <xf numFmtId="178" fontId="3" fillId="2" borderId="0" xfId="3" applyNumberFormat="1" applyFill="1" applyBorder="1"/>
    <xf numFmtId="178" fontId="3" fillId="0" borderId="12" xfId="3" applyNumberFormat="1" applyFill="1" applyBorder="1" applyAlignment="1"/>
    <xf numFmtId="178" fontId="3" fillId="0" borderId="0" xfId="3" applyNumberFormat="1" applyFill="1" applyBorder="1" applyAlignment="1"/>
    <xf numFmtId="178" fontId="3" fillId="8" borderId="1" xfId="3" applyNumberFormat="1" applyFill="1" applyBorder="1" applyAlignment="1"/>
    <xf numFmtId="178" fontId="3" fillId="8" borderId="2" xfId="3" applyNumberFormat="1" applyFill="1" applyBorder="1" applyAlignment="1"/>
    <xf numFmtId="178" fontId="3" fillId="8" borderId="3" xfId="3" applyNumberFormat="1" applyFill="1" applyBorder="1" applyAlignment="1"/>
    <xf numFmtId="38" fontId="3" fillId="8" borderId="1" xfId="1" applyFont="1" applyFill="1" applyBorder="1" applyAlignment="1" applyProtection="1">
      <alignment horizontal="center"/>
    </xf>
    <xf numFmtId="38" fontId="3" fillId="8" borderId="2" xfId="1" applyFont="1" applyFill="1" applyBorder="1" applyAlignment="1" applyProtection="1">
      <alignment horizontal="center"/>
    </xf>
    <xf numFmtId="38" fontId="3" fillId="8" borderId="3" xfId="1" applyFont="1" applyFill="1" applyBorder="1" applyAlignment="1" applyProtection="1">
      <alignment horizontal="center"/>
    </xf>
    <xf numFmtId="38" fontId="3" fillId="8" borderId="5" xfId="1" applyFont="1" applyFill="1" applyBorder="1" applyProtection="1"/>
    <xf numFmtId="38" fontId="3" fillId="8" borderId="2" xfId="1" applyFont="1" applyFill="1" applyBorder="1" applyProtection="1"/>
    <xf numFmtId="38" fontId="3" fillId="8" borderId="8" xfId="1" applyFont="1" applyFill="1" applyBorder="1" applyProtection="1"/>
    <xf numFmtId="177" fontId="3" fillId="8" borderId="1" xfId="0" applyNumberFormat="1" applyFont="1" applyFill="1" applyBorder="1" applyAlignment="1" applyProtection="1"/>
    <xf numFmtId="177" fontId="3" fillId="8" borderId="2" xfId="0" applyNumberFormat="1" applyFont="1" applyFill="1" applyBorder="1" applyAlignment="1" applyProtection="1"/>
    <xf numFmtId="177" fontId="3" fillId="8" borderId="3" xfId="0" applyNumberFormat="1" applyFont="1" applyFill="1" applyBorder="1" applyAlignment="1" applyProtection="1"/>
    <xf numFmtId="177" fontId="3" fillId="8" borderId="1" xfId="0" applyNumberFormat="1" applyFont="1" applyFill="1" applyBorder="1" applyProtection="1"/>
    <xf numFmtId="177" fontId="3" fillId="8" borderId="2" xfId="0" applyNumberFormat="1" applyFont="1" applyFill="1" applyBorder="1" applyProtection="1"/>
    <xf numFmtId="177" fontId="3" fillId="8" borderId="3" xfId="0" applyNumberFormat="1" applyFont="1" applyFill="1" applyBorder="1" applyProtection="1"/>
    <xf numFmtId="0" fontId="3" fillId="9" borderId="1" xfId="0" applyFont="1" applyFill="1" applyBorder="1" applyAlignment="1" applyProtection="1">
      <alignment horizontal="center"/>
    </xf>
    <xf numFmtId="178" fontId="3" fillId="9" borderId="1" xfId="3" applyNumberFormat="1" applyFill="1" applyBorder="1" applyAlignment="1"/>
    <xf numFmtId="38" fontId="3" fillId="9" borderId="1" xfId="1" applyFont="1" applyFill="1" applyBorder="1" applyProtection="1"/>
    <xf numFmtId="177" fontId="3" fillId="9" borderId="1" xfId="0" applyNumberFormat="1" applyFont="1" applyFill="1" applyBorder="1" applyAlignment="1" applyProtection="1"/>
    <xf numFmtId="0" fontId="3" fillId="9" borderId="2" xfId="0" applyFont="1" applyFill="1" applyBorder="1" applyAlignment="1" applyProtection="1">
      <alignment horizontal="center"/>
    </xf>
    <xf numFmtId="178" fontId="3" fillId="9" borderId="2" xfId="3" applyNumberFormat="1" applyFill="1" applyBorder="1" applyAlignment="1"/>
    <xf numFmtId="38" fontId="3" fillId="9" borderId="2" xfId="1" applyFont="1" applyFill="1" applyBorder="1" applyProtection="1"/>
    <xf numFmtId="177" fontId="3" fillId="9" borderId="2" xfId="0" applyNumberFormat="1" applyFont="1" applyFill="1" applyBorder="1" applyAlignment="1" applyProtection="1"/>
    <xf numFmtId="0" fontId="3" fillId="9" borderId="3" xfId="0" applyFont="1" applyFill="1" applyBorder="1" applyAlignment="1" applyProtection="1">
      <alignment horizontal="center"/>
    </xf>
    <xf numFmtId="178" fontId="3" fillId="9" borderId="3" xfId="3" applyNumberFormat="1" applyFill="1" applyBorder="1" applyAlignment="1"/>
    <xf numFmtId="38" fontId="3" fillId="9" borderId="3" xfId="1" applyFont="1" applyFill="1" applyBorder="1" applyProtection="1"/>
    <xf numFmtId="177" fontId="3" fillId="9" borderId="3" xfId="0" applyNumberFormat="1" applyFont="1" applyFill="1" applyBorder="1" applyAlignment="1" applyProtection="1"/>
    <xf numFmtId="0" fontId="3" fillId="0" borderId="4" xfId="0" applyFont="1" applyFill="1" applyBorder="1" applyProtection="1"/>
    <xf numFmtId="0" fontId="3" fillId="0" borderId="5" xfId="0" applyFont="1" applyFill="1" applyBorder="1" applyAlignment="1" applyProtection="1">
      <alignment horizontal="center" shrinkToFit="1"/>
    </xf>
    <xf numFmtId="0" fontId="3" fillId="0" borderId="5" xfId="0" applyFont="1" applyFill="1" applyBorder="1" applyAlignment="1" applyProtection="1">
      <alignment shrinkToFit="1"/>
    </xf>
    <xf numFmtId="56" fontId="3" fillId="0" borderId="5" xfId="0" applyNumberFormat="1" applyFont="1" applyFill="1" applyBorder="1" applyAlignment="1" applyProtection="1">
      <alignment shrinkToFit="1"/>
    </xf>
    <xf numFmtId="38" fontId="3" fillId="0" borderId="5" xfId="1" applyFont="1" applyFill="1" applyBorder="1" applyAlignment="1" applyProtection="1">
      <alignment horizontal="center" shrinkToFit="1"/>
    </xf>
    <xf numFmtId="38" fontId="3" fillId="9" borderId="5" xfId="1" applyFont="1" applyFill="1" applyBorder="1" applyProtection="1"/>
    <xf numFmtId="38" fontId="3" fillId="9" borderId="1" xfId="1" applyFont="1" applyFill="1" applyBorder="1" applyAlignment="1" applyProtection="1">
      <alignment shrinkToFit="1"/>
    </xf>
    <xf numFmtId="38" fontId="3" fillId="9" borderId="2" xfId="1" applyFont="1" applyFill="1" applyBorder="1" applyAlignment="1" applyProtection="1">
      <alignment shrinkToFit="1"/>
    </xf>
    <xf numFmtId="38" fontId="3" fillId="9" borderId="11" xfId="1" applyFont="1" applyFill="1" applyBorder="1" applyProtection="1"/>
    <xf numFmtId="0" fontId="3" fillId="10" borderId="1" xfId="0" applyFont="1" applyFill="1" applyBorder="1" applyAlignment="1" applyProtection="1">
      <alignment horizontal="center"/>
    </xf>
    <xf numFmtId="178" fontId="3" fillId="10" borderId="1" xfId="3" applyNumberFormat="1" applyFill="1" applyBorder="1"/>
    <xf numFmtId="38" fontId="3" fillId="10" borderId="1" xfId="1" applyFont="1" applyFill="1" applyBorder="1" applyAlignment="1" applyProtection="1">
      <alignment shrinkToFit="1"/>
    </xf>
    <xf numFmtId="0" fontId="3" fillId="10" borderId="2" xfId="0" applyFont="1" applyFill="1" applyBorder="1" applyAlignment="1" applyProtection="1">
      <alignment horizontal="center"/>
    </xf>
    <xf numFmtId="178" fontId="3" fillId="10" borderId="2" xfId="3" applyNumberFormat="1" applyFill="1" applyBorder="1"/>
    <xf numFmtId="38" fontId="3" fillId="10" borderId="2" xfId="1" applyFont="1" applyFill="1" applyBorder="1" applyAlignment="1" applyProtection="1">
      <alignment shrinkToFit="1"/>
    </xf>
    <xf numFmtId="0" fontId="3" fillId="10" borderId="3" xfId="0" applyFont="1" applyFill="1" applyBorder="1" applyAlignment="1" applyProtection="1">
      <alignment horizontal="center"/>
    </xf>
    <xf numFmtId="178" fontId="3" fillId="10" borderId="3" xfId="3" applyNumberFormat="1" applyFill="1" applyBorder="1"/>
    <xf numFmtId="0" fontId="3" fillId="10" borderId="1" xfId="3" applyNumberFormat="1" applyFill="1" applyBorder="1"/>
    <xf numFmtId="0" fontId="3" fillId="10" borderId="2" xfId="3" applyNumberFormat="1" applyFill="1" applyBorder="1"/>
    <xf numFmtId="0" fontId="3" fillId="10" borderId="3" xfId="3" applyNumberFormat="1" applyFill="1" applyBorder="1"/>
    <xf numFmtId="38" fontId="3" fillId="8" borderId="4" xfId="1" applyFont="1" applyFill="1" applyBorder="1" applyAlignment="1" applyProtection="1">
      <alignment horizontal="center" shrinkToFit="1"/>
    </xf>
    <xf numFmtId="0" fontId="3" fillId="10" borderId="4" xfId="0" applyFont="1" applyFill="1" applyBorder="1" applyAlignment="1" applyProtection="1">
      <alignment horizontal="center"/>
    </xf>
    <xf numFmtId="178" fontId="3" fillId="10" borderId="1" xfId="16" applyNumberFormat="1" applyFill="1" applyBorder="1"/>
    <xf numFmtId="178" fontId="3" fillId="10" borderId="2" xfId="16" applyNumberFormat="1" applyFill="1" applyBorder="1"/>
    <xf numFmtId="178" fontId="3" fillId="10" borderId="3" xfId="16" applyNumberFormat="1" applyFill="1" applyBorder="1"/>
    <xf numFmtId="178" fontId="3" fillId="10" borderId="8" xfId="16" applyNumberFormat="1" applyFill="1" applyBorder="1"/>
    <xf numFmtId="38" fontId="3" fillId="10" borderId="5" xfId="1" applyFont="1" applyFill="1" applyBorder="1" applyProtection="1"/>
    <xf numFmtId="38" fontId="3" fillId="10" borderId="2" xfId="1" applyFont="1" applyFill="1" applyBorder="1" applyProtection="1"/>
    <xf numFmtId="38" fontId="3" fillId="10" borderId="8" xfId="1" applyFont="1" applyFill="1" applyBorder="1" applyProtection="1"/>
    <xf numFmtId="38" fontId="3" fillId="8" borderId="1" xfId="1" applyFont="1" applyFill="1" applyBorder="1" applyProtection="1"/>
    <xf numFmtId="38" fontId="3" fillId="8" borderId="3" xfId="1" applyFont="1" applyFill="1" applyBorder="1" applyProtection="1"/>
    <xf numFmtId="178" fontId="3" fillId="0" borderId="1" xfId="3" applyNumberFormat="1" applyFill="1" applyBorder="1" applyAlignment="1"/>
    <xf numFmtId="178" fontId="3" fillId="0" borderId="2" xfId="3" applyNumberFormat="1" applyFill="1" applyBorder="1" applyAlignment="1"/>
    <xf numFmtId="178" fontId="3" fillId="0" borderId="3" xfId="3" applyNumberFormat="1" applyFill="1" applyBorder="1" applyAlignment="1"/>
    <xf numFmtId="178" fontId="3" fillId="0" borderId="8" xfId="3" applyNumberFormat="1" applyFill="1" applyBorder="1"/>
    <xf numFmtId="178" fontId="3" fillId="8" borderId="1" xfId="3" applyNumberFormat="1" applyFill="1" applyBorder="1"/>
    <xf numFmtId="178" fontId="3" fillId="8" borderId="2" xfId="3" applyNumberFormat="1" applyFill="1" applyBorder="1"/>
    <xf numFmtId="178" fontId="3" fillId="8" borderId="3" xfId="3" applyNumberFormat="1" applyFill="1" applyBorder="1"/>
    <xf numFmtId="178" fontId="3" fillId="0" borderId="0" xfId="3" applyNumberFormat="1" applyFill="1" applyBorder="1"/>
    <xf numFmtId="0" fontId="3" fillId="9" borderId="4" xfId="0" applyFont="1" applyFill="1" applyBorder="1" applyAlignment="1" applyProtection="1">
      <alignment horizontal="center" vertical="center" wrapText="1"/>
    </xf>
    <xf numFmtId="0" fontId="3" fillId="9" borderId="4" xfId="0" applyFont="1" applyFill="1" applyBorder="1" applyAlignment="1" applyProtection="1">
      <alignment horizontal="center" vertical="center"/>
    </xf>
    <xf numFmtId="0" fontId="3" fillId="10" borderId="4" xfId="0" applyFont="1" applyFill="1" applyBorder="1" applyAlignment="1" applyProtection="1">
      <alignment horizontal="center" vertical="center" shrinkToFit="1"/>
    </xf>
    <xf numFmtId="0" fontId="3" fillId="0" borderId="4" xfId="0" applyFont="1" applyFill="1" applyBorder="1" applyAlignment="1" applyProtection="1">
      <alignment horizontal="center"/>
    </xf>
    <xf numFmtId="0" fontId="3" fillId="0" borderId="5" xfId="0" applyFont="1" applyFill="1" applyBorder="1" applyAlignment="1" applyProtection="1">
      <alignment horizontal="center" vertical="center" wrapText="1"/>
    </xf>
    <xf numFmtId="0" fontId="3" fillId="0" borderId="13" xfId="0" applyFont="1" applyFill="1" applyBorder="1" applyAlignment="1" applyProtection="1">
      <alignment horizontal="center" vertical="center" wrapText="1"/>
    </xf>
    <xf numFmtId="0" fontId="3" fillId="0" borderId="11" xfId="0" applyFont="1" applyFill="1" applyBorder="1" applyAlignment="1" applyProtection="1">
      <alignment horizontal="center" vertical="center" wrapText="1"/>
    </xf>
    <xf numFmtId="0" fontId="3" fillId="2" borderId="5" xfId="0" applyFont="1" applyFill="1" applyBorder="1" applyAlignment="1" applyProtection="1">
      <alignment horizontal="center" vertical="center" wrapText="1"/>
    </xf>
    <xf numFmtId="0" fontId="3" fillId="2" borderId="13" xfId="0" applyFont="1" applyFill="1" applyBorder="1" applyAlignment="1" applyProtection="1">
      <alignment horizontal="center" vertical="center" wrapText="1"/>
    </xf>
    <xf numFmtId="0" fontId="3" fillId="2" borderId="11" xfId="0" applyFont="1" applyFill="1" applyBorder="1" applyAlignment="1" applyProtection="1">
      <alignment horizontal="center" vertical="center" wrapText="1"/>
    </xf>
    <xf numFmtId="0" fontId="3" fillId="2" borderId="4" xfId="0" applyFont="1" applyFill="1" applyBorder="1" applyAlignment="1" applyProtection="1">
      <alignment horizontal="center" vertical="center" wrapText="1"/>
    </xf>
    <xf numFmtId="0" fontId="3" fillId="2" borderId="4" xfId="0" applyFont="1" applyFill="1" applyBorder="1" applyAlignment="1" applyProtection="1">
      <alignment horizontal="center" vertical="center"/>
    </xf>
    <xf numFmtId="38" fontId="3" fillId="0" borderId="5" xfId="1" applyFont="1" applyFill="1" applyBorder="1" applyAlignment="1" applyProtection="1">
      <alignment horizontal="center" vertical="center" wrapText="1"/>
    </xf>
    <xf numFmtId="38" fontId="3" fillId="0" borderId="13" xfId="1" applyFont="1" applyFill="1" applyBorder="1" applyAlignment="1" applyProtection="1">
      <alignment horizontal="center" vertical="center" wrapText="1"/>
    </xf>
    <xf numFmtId="38" fontId="3" fillId="0" borderId="11" xfId="1" applyFont="1" applyFill="1" applyBorder="1" applyAlignment="1" applyProtection="1">
      <alignment horizontal="center" vertical="center" wrapText="1"/>
    </xf>
    <xf numFmtId="38" fontId="3" fillId="8" borderId="4" xfId="1" applyFont="1" applyFill="1" applyBorder="1" applyAlignment="1" applyProtection="1">
      <alignment horizontal="center" vertical="center" wrapText="1"/>
    </xf>
    <xf numFmtId="38" fontId="3" fillId="8" borderId="4" xfId="1" applyFont="1" applyFill="1" applyBorder="1" applyAlignment="1" applyProtection="1">
      <alignment horizontal="center" vertical="center"/>
    </xf>
    <xf numFmtId="38" fontId="3" fillId="2" borderId="4" xfId="1" applyFont="1" applyFill="1" applyBorder="1" applyAlignment="1" applyProtection="1">
      <alignment horizontal="center" vertical="center" wrapText="1"/>
    </xf>
    <xf numFmtId="38" fontId="3" fillId="2" borderId="4" xfId="1" applyFont="1" applyFill="1" applyBorder="1" applyAlignment="1" applyProtection="1">
      <alignment horizontal="center" vertical="center"/>
    </xf>
    <xf numFmtId="38" fontId="3" fillId="0" borderId="4" xfId="1" applyFont="1" applyFill="1" applyBorder="1" applyAlignment="1" applyProtection="1">
      <alignment horizontal="center"/>
    </xf>
  </cellXfs>
  <cellStyles count="17">
    <cellStyle name="桁区切り" xfId="1" builtinId="6"/>
    <cellStyle name="桁区切り 2" xfId="2" xr:uid="{00000000-0005-0000-0000-000001000000}"/>
    <cellStyle name="標準" xfId="0" builtinId="0"/>
    <cellStyle name="標準 2" xfId="3" xr:uid="{00000000-0005-0000-0000-000003000000}"/>
    <cellStyle name="標準 2 2" xfId="4" xr:uid="{00000000-0005-0000-0000-000004000000}"/>
    <cellStyle name="標準 2_各歳集計表" xfId="5" xr:uid="{00000000-0005-0000-0000-000005000000}"/>
    <cellStyle name="標準 3" xfId="6" xr:uid="{00000000-0005-0000-0000-000006000000}"/>
    <cellStyle name="標準 3 2" xfId="7" xr:uid="{00000000-0005-0000-0000-000007000000}"/>
    <cellStyle name="標準 3 3" xfId="8" xr:uid="{00000000-0005-0000-0000-000008000000}"/>
    <cellStyle name="標準 4" xfId="9" xr:uid="{00000000-0005-0000-0000-000009000000}"/>
    <cellStyle name="標準 4 2" xfId="10" xr:uid="{00000000-0005-0000-0000-00000A000000}"/>
    <cellStyle name="標準 5" xfId="11" xr:uid="{00000000-0005-0000-0000-00000B000000}"/>
    <cellStyle name="標準 6" xfId="12" xr:uid="{00000000-0005-0000-0000-00000C000000}"/>
    <cellStyle name="標準 7" xfId="13" xr:uid="{00000000-0005-0000-0000-00000D000000}"/>
    <cellStyle name="標準 8" xfId="14" xr:uid="{00000000-0005-0000-0000-00000E000000}"/>
    <cellStyle name="標準 9" xfId="15" xr:uid="{00000000-0005-0000-0000-00000F000000}"/>
    <cellStyle name="標準_地区別10歳毎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09489198465577"/>
          <c:y val="3.139012385356592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5.7851395304416603E-2"/>
          <c:y val="6.5022421524663671E-2"/>
          <c:w val="0.73553916887043969"/>
          <c:h val="0.87443946188340804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'地域毎人口ピラミッド（人数）①'!$L$4:$L$24</c:f>
              <c:numCache>
                <c:formatCode>#,##0_);[Red]\(#,##0\)</c:formatCode>
                <c:ptCount val="21"/>
                <c:pt idx="0">
                  <c:v>8</c:v>
                </c:pt>
                <c:pt idx="1">
                  <c:v>84</c:v>
                </c:pt>
                <c:pt idx="2">
                  <c:v>361</c:v>
                </c:pt>
                <c:pt idx="3">
                  <c:v>979</c:v>
                </c:pt>
                <c:pt idx="4">
                  <c:v>1603</c:v>
                </c:pt>
                <c:pt idx="5">
                  <c:v>1993</c:v>
                </c:pt>
                <c:pt idx="6">
                  <c:v>3040</c:v>
                </c:pt>
                <c:pt idx="7">
                  <c:v>3089</c:v>
                </c:pt>
                <c:pt idx="8">
                  <c:v>2865</c:v>
                </c:pt>
                <c:pt idx="9">
                  <c:v>2739</c:v>
                </c:pt>
                <c:pt idx="10">
                  <c:v>2907</c:v>
                </c:pt>
                <c:pt idx="11">
                  <c:v>3358</c:v>
                </c:pt>
                <c:pt idx="12">
                  <c:v>2951</c:v>
                </c:pt>
                <c:pt idx="13">
                  <c:v>2651</c:v>
                </c:pt>
                <c:pt idx="14">
                  <c:v>2220</c:v>
                </c:pt>
                <c:pt idx="15">
                  <c:v>1913</c:v>
                </c:pt>
                <c:pt idx="16">
                  <c:v>1922</c:v>
                </c:pt>
                <c:pt idx="17">
                  <c:v>2391</c:v>
                </c:pt>
                <c:pt idx="18">
                  <c:v>2408</c:v>
                </c:pt>
                <c:pt idx="19">
                  <c:v>2340</c:v>
                </c:pt>
                <c:pt idx="20">
                  <c:v>1952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53-4C23-AFAF-3DFEBAED18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527072"/>
        <c:axId val="1"/>
      </c:barChart>
      <c:catAx>
        <c:axId val="486527072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40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527072"/>
        <c:crosses val="autoZero"/>
        <c:crossBetween val="between"/>
        <c:majorUnit val="10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49131960914"/>
          <c:y val="3.153153800980357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261450990311339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'地域毎人口ピラミッド（人数）①'!$N$124:$N$144</c:f>
              <c:numCache>
                <c:formatCode>#,##0_);[Red]\(#,##0\)</c:formatCode>
                <c:ptCount val="21"/>
                <c:pt idx="0">
                  <c:v>12</c:v>
                </c:pt>
                <c:pt idx="1">
                  <c:v>72</c:v>
                </c:pt>
                <c:pt idx="2">
                  <c:v>170</c:v>
                </c:pt>
                <c:pt idx="3">
                  <c:v>258</c:v>
                </c:pt>
                <c:pt idx="4">
                  <c:v>328</c:v>
                </c:pt>
                <c:pt idx="5">
                  <c:v>290</c:v>
                </c:pt>
                <c:pt idx="6">
                  <c:v>434</c:v>
                </c:pt>
                <c:pt idx="7">
                  <c:v>393</c:v>
                </c:pt>
                <c:pt idx="8">
                  <c:v>433</c:v>
                </c:pt>
                <c:pt idx="9">
                  <c:v>338</c:v>
                </c:pt>
                <c:pt idx="10">
                  <c:v>283</c:v>
                </c:pt>
                <c:pt idx="11">
                  <c:v>303</c:v>
                </c:pt>
                <c:pt idx="12">
                  <c:v>262</c:v>
                </c:pt>
                <c:pt idx="13">
                  <c:v>223</c:v>
                </c:pt>
                <c:pt idx="14">
                  <c:v>194</c:v>
                </c:pt>
                <c:pt idx="15">
                  <c:v>190</c:v>
                </c:pt>
                <c:pt idx="16">
                  <c:v>169</c:v>
                </c:pt>
                <c:pt idx="17">
                  <c:v>164</c:v>
                </c:pt>
                <c:pt idx="18">
                  <c:v>201</c:v>
                </c:pt>
                <c:pt idx="19">
                  <c:v>170</c:v>
                </c:pt>
                <c:pt idx="20">
                  <c:v>148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6E-4F7E-BC47-36D40426F6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7159976"/>
        <c:axId val="1"/>
      </c:barChart>
      <c:catAx>
        <c:axId val="487159976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7159976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57437880145221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5576467169261017E-2"/>
          <c:y val="6.5315458974387175E-2"/>
          <c:w val="0.75067122396429908"/>
          <c:h val="0.87387579593318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'地域毎人口ピラミッド（人数）①'!$L$154:$L$174</c:f>
              <c:numCache>
                <c:formatCode>#,##0_);[Red]\(#,##0\)</c:formatCode>
                <c:ptCount val="21"/>
                <c:pt idx="0">
                  <c:v>0</c:v>
                </c:pt>
                <c:pt idx="1">
                  <c:v>6</c:v>
                </c:pt>
                <c:pt idx="2">
                  <c:v>27</c:v>
                </c:pt>
                <c:pt idx="3">
                  <c:v>65</c:v>
                </c:pt>
                <c:pt idx="4">
                  <c:v>100</c:v>
                </c:pt>
                <c:pt idx="5">
                  <c:v>96</c:v>
                </c:pt>
                <c:pt idx="6">
                  <c:v>204</c:v>
                </c:pt>
                <c:pt idx="7">
                  <c:v>230</c:v>
                </c:pt>
                <c:pt idx="8">
                  <c:v>242</c:v>
                </c:pt>
                <c:pt idx="9">
                  <c:v>198</c:v>
                </c:pt>
                <c:pt idx="10">
                  <c:v>125</c:v>
                </c:pt>
                <c:pt idx="11">
                  <c:v>130</c:v>
                </c:pt>
                <c:pt idx="12">
                  <c:v>114</c:v>
                </c:pt>
                <c:pt idx="13">
                  <c:v>94</c:v>
                </c:pt>
                <c:pt idx="14">
                  <c:v>83</c:v>
                </c:pt>
                <c:pt idx="15">
                  <c:v>66</c:v>
                </c:pt>
                <c:pt idx="16">
                  <c:v>90</c:v>
                </c:pt>
                <c:pt idx="17">
                  <c:v>107</c:v>
                </c:pt>
                <c:pt idx="18">
                  <c:v>87</c:v>
                </c:pt>
                <c:pt idx="19">
                  <c:v>69</c:v>
                </c:pt>
                <c:pt idx="20">
                  <c:v>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F0-4654-9F7A-02171C5B14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7158336"/>
        <c:axId val="1"/>
      </c:barChart>
      <c:catAx>
        <c:axId val="48715833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7158336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57437880145221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5.6300341797322434E-2"/>
          <c:y val="6.5315458974387175E-2"/>
          <c:w val="0.76943800456340661"/>
          <c:h val="0.8761280531391935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'地域毎人口ピラミッド（人数）①'!$L$184:$L$204</c:f>
              <c:numCache>
                <c:formatCode>#,##0_);[Red]\(#,##0\)</c:formatCode>
                <c:ptCount val="21"/>
                <c:pt idx="0">
                  <c:v>11</c:v>
                </c:pt>
                <c:pt idx="1">
                  <c:v>129</c:v>
                </c:pt>
                <c:pt idx="2">
                  <c:v>578</c:v>
                </c:pt>
                <c:pt idx="3">
                  <c:v>1498</c:v>
                </c:pt>
                <c:pt idx="4">
                  <c:v>2393</c:v>
                </c:pt>
                <c:pt idx="5">
                  <c:v>3021</c:v>
                </c:pt>
                <c:pt idx="6">
                  <c:v>4914</c:v>
                </c:pt>
                <c:pt idx="7">
                  <c:v>4972</c:v>
                </c:pt>
                <c:pt idx="8">
                  <c:v>4482</c:v>
                </c:pt>
                <c:pt idx="9">
                  <c:v>4083</c:v>
                </c:pt>
                <c:pt idx="10">
                  <c:v>4152</c:v>
                </c:pt>
                <c:pt idx="11">
                  <c:v>4646</c:v>
                </c:pt>
                <c:pt idx="12">
                  <c:v>4145</c:v>
                </c:pt>
                <c:pt idx="13">
                  <c:v>3717</c:v>
                </c:pt>
                <c:pt idx="14">
                  <c:v>3118</c:v>
                </c:pt>
                <c:pt idx="15">
                  <c:v>2727</c:v>
                </c:pt>
                <c:pt idx="16">
                  <c:v>2668</c:v>
                </c:pt>
                <c:pt idx="17">
                  <c:v>3375</c:v>
                </c:pt>
                <c:pt idx="18">
                  <c:v>3361</c:v>
                </c:pt>
                <c:pt idx="19">
                  <c:v>3232</c:v>
                </c:pt>
                <c:pt idx="20">
                  <c:v>2745</c:v>
                </c:pt>
              </c:numCache>
            </c:numRef>
          </c:cat>
          <c:val>
            <c:numRef>
              <c:f>'地域毎人口ピラミッド（人数）①'!$L$184:$L$204</c:f>
              <c:numCache>
                <c:formatCode>#,##0_);[Red]\(#,##0\)</c:formatCode>
                <c:ptCount val="21"/>
                <c:pt idx="0">
                  <c:v>11</c:v>
                </c:pt>
                <c:pt idx="1">
                  <c:v>129</c:v>
                </c:pt>
                <c:pt idx="2">
                  <c:v>578</c:v>
                </c:pt>
                <c:pt idx="3">
                  <c:v>1498</c:v>
                </c:pt>
                <c:pt idx="4">
                  <c:v>2393</c:v>
                </c:pt>
                <c:pt idx="5">
                  <c:v>3021</c:v>
                </c:pt>
                <c:pt idx="6">
                  <c:v>4914</c:v>
                </c:pt>
                <c:pt idx="7">
                  <c:v>4972</c:v>
                </c:pt>
                <c:pt idx="8">
                  <c:v>4482</c:v>
                </c:pt>
                <c:pt idx="9">
                  <c:v>4083</c:v>
                </c:pt>
                <c:pt idx="10">
                  <c:v>4152</c:v>
                </c:pt>
                <c:pt idx="11">
                  <c:v>4646</c:v>
                </c:pt>
                <c:pt idx="12">
                  <c:v>4145</c:v>
                </c:pt>
                <c:pt idx="13">
                  <c:v>3717</c:v>
                </c:pt>
                <c:pt idx="14">
                  <c:v>3118</c:v>
                </c:pt>
                <c:pt idx="15">
                  <c:v>2727</c:v>
                </c:pt>
                <c:pt idx="16">
                  <c:v>2668</c:v>
                </c:pt>
                <c:pt idx="17">
                  <c:v>3375</c:v>
                </c:pt>
                <c:pt idx="18">
                  <c:v>3361</c:v>
                </c:pt>
                <c:pt idx="19">
                  <c:v>3232</c:v>
                </c:pt>
                <c:pt idx="20">
                  <c:v>2745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AD-48D8-80A6-87DC6C084F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7163256"/>
        <c:axId val="1"/>
      </c:barChart>
      <c:catAx>
        <c:axId val="487163256"/>
        <c:scaling>
          <c:orientation val="maxMin"/>
        </c:scaling>
        <c:delete val="0"/>
        <c:axPos val="r"/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65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7163256"/>
        <c:crosses val="autoZero"/>
        <c:crossBetween val="between"/>
        <c:majorUnit val="10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58685602365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9459564320582132"/>
          <c:h val="0.86486676710912669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'地域毎人口ピラミッド（人数）①'!$K$184:$K$204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'地域毎人口ピラミッド（人数）①'!$N$184:$N$204</c:f>
              <c:numCache>
                <c:formatCode>#,##0_);[Red]\(#,##0\)</c:formatCode>
                <c:ptCount val="21"/>
                <c:pt idx="0">
                  <c:v>107</c:v>
                </c:pt>
                <c:pt idx="1">
                  <c:v>611</c:v>
                </c:pt>
                <c:pt idx="2">
                  <c:v>1660</c:v>
                </c:pt>
                <c:pt idx="3">
                  <c:v>2948</c:v>
                </c:pt>
                <c:pt idx="4">
                  <c:v>3547</c:v>
                </c:pt>
                <c:pt idx="5">
                  <c:v>3839</c:v>
                </c:pt>
                <c:pt idx="6">
                  <c:v>5570</c:v>
                </c:pt>
                <c:pt idx="7">
                  <c:v>5231</c:v>
                </c:pt>
                <c:pt idx="8">
                  <c:v>4813</c:v>
                </c:pt>
                <c:pt idx="9">
                  <c:v>4606</c:v>
                </c:pt>
                <c:pt idx="10">
                  <c:v>4576</c:v>
                </c:pt>
                <c:pt idx="11">
                  <c:v>4779</c:v>
                </c:pt>
                <c:pt idx="12">
                  <c:v>4233</c:v>
                </c:pt>
                <c:pt idx="13">
                  <c:v>3762</c:v>
                </c:pt>
                <c:pt idx="14">
                  <c:v>3151</c:v>
                </c:pt>
                <c:pt idx="15">
                  <c:v>2637</c:v>
                </c:pt>
                <c:pt idx="16">
                  <c:v>2761</c:v>
                </c:pt>
                <c:pt idx="17">
                  <c:v>3145</c:v>
                </c:pt>
                <c:pt idx="18">
                  <c:v>3137</c:v>
                </c:pt>
                <c:pt idx="19">
                  <c:v>2959</c:v>
                </c:pt>
                <c:pt idx="20">
                  <c:v>2636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C2-46F4-85A4-C2DD24ED8C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7156368"/>
        <c:axId val="1"/>
      </c:barChart>
      <c:catAx>
        <c:axId val="487156368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65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7156368"/>
        <c:crosses val="autoZero"/>
        <c:crossBetween val="between"/>
        <c:majorUnit val="10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49131960914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261450990311339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'地域毎人口ピラミッド（人数）①'!$N$154:$N$174</c:f>
              <c:numCache>
                <c:formatCode>#,##0_);[Red]\(#,##0\)</c:formatCode>
                <c:ptCount val="21"/>
                <c:pt idx="0">
                  <c:v>4</c:v>
                </c:pt>
                <c:pt idx="1">
                  <c:v>37</c:v>
                </c:pt>
                <c:pt idx="2">
                  <c:v>118</c:v>
                </c:pt>
                <c:pt idx="3">
                  <c:v>193</c:v>
                </c:pt>
                <c:pt idx="4">
                  <c:v>155</c:v>
                </c:pt>
                <c:pt idx="5">
                  <c:v>148</c:v>
                </c:pt>
                <c:pt idx="6">
                  <c:v>237</c:v>
                </c:pt>
                <c:pt idx="7">
                  <c:v>252</c:v>
                </c:pt>
                <c:pt idx="8">
                  <c:v>248</c:v>
                </c:pt>
                <c:pt idx="9">
                  <c:v>218</c:v>
                </c:pt>
                <c:pt idx="10">
                  <c:v>156</c:v>
                </c:pt>
                <c:pt idx="11">
                  <c:v>151</c:v>
                </c:pt>
                <c:pt idx="12">
                  <c:v>102</c:v>
                </c:pt>
                <c:pt idx="13">
                  <c:v>87</c:v>
                </c:pt>
                <c:pt idx="14">
                  <c:v>82</c:v>
                </c:pt>
                <c:pt idx="15">
                  <c:v>75</c:v>
                </c:pt>
                <c:pt idx="16">
                  <c:v>89</c:v>
                </c:pt>
                <c:pt idx="17">
                  <c:v>81</c:v>
                </c:pt>
                <c:pt idx="18">
                  <c:v>90</c:v>
                </c:pt>
                <c:pt idx="19">
                  <c:v>66</c:v>
                </c:pt>
                <c:pt idx="20">
                  <c:v>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FC-4AD3-AB22-DA4A8A79CE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7168176"/>
        <c:axId val="1"/>
      </c:barChart>
      <c:catAx>
        <c:axId val="487168176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7168176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09486198126161"/>
          <c:y val="3.139013452914798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336105200007533E-2"/>
          <c:y val="6.5022421524663671E-2"/>
          <c:w val="0.73002951217478096"/>
          <c:h val="0.87668161434977576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'地域毎人口ピラミッド（構成比）②'!$M$4:$M$24</c:f>
              <c:numCache>
                <c:formatCode>0.00%</c:formatCode>
                <c:ptCount val="21"/>
                <c:pt idx="0">
                  <c:v>1.8275688765020332E-4</c:v>
                </c:pt>
                <c:pt idx="1">
                  <c:v>1.9189473203271349E-3</c:v>
                </c:pt>
                <c:pt idx="2">
                  <c:v>8.2469045552154251E-3</c:v>
                </c:pt>
                <c:pt idx="3">
                  <c:v>2.2364874126193632E-2</c:v>
                </c:pt>
                <c:pt idx="4">
                  <c:v>3.6619911362909492E-2</c:v>
                </c:pt>
                <c:pt idx="5">
                  <c:v>4.5529309635856899E-2</c:v>
                </c:pt>
                <c:pt idx="6">
                  <c:v>6.9447617307077256E-2</c:v>
                </c:pt>
                <c:pt idx="7">
                  <c:v>7.0567003243934751E-2</c:v>
                </c:pt>
                <c:pt idx="8">
                  <c:v>6.5449810389729066E-2</c:v>
                </c:pt>
                <c:pt idx="9">
                  <c:v>6.2571389409238357E-2</c:v>
                </c:pt>
                <c:pt idx="10">
                  <c:v>6.6409284049892631E-2</c:v>
                </c:pt>
                <c:pt idx="11">
                  <c:v>7.6712203591172839E-2</c:v>
                </c:pt>
                <c:pt idx="12">
                  <c:v>6.7414446931968755E-2</c:v>
                </c:pt>
                <c:pt idx="13">
                  <c:v>6.0561063645086122E-2</c:v>
                </c:pt>
                <c:pt idx="14">
                  <c:v>5.0715036322931423E-2</c:v>
                </c:pt>
                <c:pt idx="15">
                  <c:v>4.3701740759354867E-2</c:v>
                </c:pt>
                <c:pt idx="16">
                  <c:v>4.3907342257961349E-2</c:v>
                </c:pt>
                <c:pt idx="17">
                  <c:v>5.4621464796454515E-2</c:v>
                </c:pt>
                <c:pt idx="18">
                  <c:v>5.50098231827112E-2</c:v>
                </c:pt>
                <c:pt idx="19">
                  <c:v>5.3456389637684468E-2</c:v>
                </c:pt>
                <c:pt idx="20">
                  <c:v>4.4592680586649606E-2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50-4C86-B6F6-A9D677DB2B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5909872"/>
        <c:axId val="1"/>
      </c:barChart>
      <c:catAx>
        <c:axId val="485909872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0.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590987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76968707084988"/>
          <c:y val="3.146067415730337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384636022058537"/>
          <c:y val="7.4157384740810156E-2"/>
          <c:w val="0.78571533969798957"/>
          <c:h val="0.85618071473480817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'地域毎人口ピラミッド（構成比）②'!$O$4:$O$24</c:f>
              <c:numCache>
                <c:formatCode>0.00%</c:formatCode>
                <c:ptCount val="21"/>
                <c:pt idx="0">
                  <c:v>1.262077669501169E-3</c:v>
                </c:pt>
                <c:pt idx="1">
                  <c:v>7.4690170277036394E-3</c:v>
                </c:pt>
                <c:pt idx="2">
                  <c:v>2.0296691701322079E-2</c:v>
                </c:pt>
                <c:pt idx="3">
                  <c:v>3.8338195435830592E-2</c:v>
                </c:pt>
                <c:pt idx="4">
                  <c:v>4.78141228560197E-2</c:v>
                </c:pt>
                <c:pt idx="5">
                  <c:v>5.3772784639894065E-2</c:v>
                </c:pt>
                <c:pt idx="6">
                  <c:v>7.4131545734798174E-2</c:v>
                </c:pt>
                <c:pt idx="7">
                  <c:v>6.7965985972317053E-2</c:v>
                </c:pt>
                <c:pt idx="8">
                  <c:v>6.3765957006600052E-2</c:v>
                </c:pt>
                <c:pt idx="9">
                  <c:v>6.5214242856847293E-2</c:v>
                </c:pt>
                <c:pt idx="10">
                  <c:v>6.6476320526348456E-2</c:v>
                </c:pt>
                <c:pt idx="11">
                  <c:v>7.1379802619328414E-2</c:v>
                </c:pt>
                <c:pt idx="12">
                  <c:v>6.2979744687894398E-2</c:v>
                </c:pt>
                <c:pt idx="13">
                  <c:v>5.584176442596156E-2</c:v>
                </c:pt>
                <c:pt idx="14">
                  <c:v>4.5558934889206135E-2</c:v>
                </c:pt>
                <c:pt idx="15">
                  <c:v>3.8379575031551941E-2</c:v>
                </c:pt>
                <c:pt idx="16">
                  <c:v>4.0614073200504829E-2</c:v>
                </c:pt>
                <c:pt idx="17">
                  <c:v>4.6903771750150001E-2</c:v>
                </c:pt>
                <c:pt idx="18">
                  <c:v>4.7565845281691596E-2</c:v>
                </c:pt>
                <c:pt idx="19">
                  <c:v>4.4834791964082514E-2</c:v>
                </c:pt>
                <c:pt idx="20">
                  <c:v>3.9434754722446362E-2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42-4B58-91BC-D4731D7204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5913808"/>
        <c:axId val="1"/>
      </c:barChart>
      <c:catAx>
        <c:axId val="485913808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591380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44734974165965"/>
          <c:y val="3.181818181818181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4245897681752026E-2"/>
          <c:y val="6.5909090909090903E-2"/>
          <c:w val="0.72625797379371859"/>
          <c:h val="0.87272727272727268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'地域毎人口ピラミッド（構成比）②'!$M$34:$M$54</c:f>
              <c:numCache>
                <c:formatCode>0.00%</c:formatCode>
                <c:ptCount val="21"/>
                <c:pt idx="0">
                  <c:v>1.304631441617743E-4</c:v>
                </c:pt>
                <c:pt idx="1">
                  <c:v>1.3046314416177429E-3</c:v>
                </c:pt>
                <c:pt idx="2">
                  <c:v>1.0437051532941943E-2</c:v>
                </c:pt>
                <c:pt idx="3">
                  <c:v>1.9308545335942597E-2</c:v>
                </c:pt>
                <c:pt idx="4">
                  <c:v>3.587736464448793E-2</c:v>
                </c:pt>
                <c:pt idx="5">
                  <c:v>5.3620352250489237E-2</c:v>
                </c:pt>
                <c:pt idx="6">
                  <c:v>9.8108284409654273E-2</c:v>
                </c:pt>
                <c:pt idx="7">
                  <c:v>8.7279843444227012E-2</c:v>
                </c:pt>
                <c:pt idx="8">
                  <c:v>6.6536203522504889E-2</c:v>
                </c:pt>
                <c:pt idx="9">
                  <c:v>5.3098499673842142E-2</c:v>
                </c:pt>
                <c:pt idx="10">
                  <c:v>6.1187214611872147E-2</c:v>
                </c:pt>
                <c:pt idx="11">
                  <c:v>6.575342465753424E-2</c:v>
                </c:pt>
                <c:pt idx="12">
                  <c:v>6.249184605348989E-2</c:v>
                </c:pt>
                <c:pt idx="13">
                  <c:v>5.805609915198956E-2</c:v>
                </c:pt>
                <c:pt idx="14">
                  <c:v>5.1532941943900845E-2</c:v>
                </c:pt>
                <c:pt idx="15">
                  <c:v>4.5270711024135685E-2</c:v>
                </c:pt>
                <c:pt idx="16">
                  <c:v>3.6268754076973254E-2</c:v>
                </c:pt>
                <c:pt idx="17">
                  <c:v>5.3098499673842142E-2</c:v>
                </c:pt>
                <c:pt idx="18">
                  <c:v>4.9575994781474231E-2</c:v>
                </c:pt>
                <c:pt idx="19">
                  <c:v>4.5923026744944556E-2</c:v>
                </c:pt>
                <c:pt idx="20">
                  <c:v>4.5140247879973908E-2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CE-4289-9ED3-C6B578BCBB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5916760"/>
        <c:axId val="1"/>
      </c:barChart>
      <c:catAx>
        <c:axId val="485916760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5916760"/>
        <c:crosses val="autoZero"/>
        <c:crossBetween val="between"/>
        <c:majorUnit val="0.02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18403628549455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182811929844826E-2"/>
          <c:y val="6.5315458974387175E-2"/>
          <c:w val="0.73118471518164896"/>
          <c:h val="0.86711902431514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'地域毎人口ピラミッド（構成比）②'!$M$64:$M$84</c:f>
              <c:numCache>
                <c:formatCode>0.00%</c:formatCode>
                <c:ptCount val="21"/>
                <c:pt idx="0">
                  <c:v>0</c:v>
                </c:pt>
                <c:pt idx="1">
                  <c:v>2.554278416347382E-3</c:v>
                </c:pt>
                <c:pt idx="2">
                  <c:v>8.0885483184333761E-3</c:v>
                </c:pt>
                <c:pt idx="3">
                  <c:v>2.3839931885908897E-2</c:v>
                </c:pt>
                <c:pt idx="4">
                  <c:v>4.1294167730949342E-2</c:v>
                </c:pt>
                <c:pt idx="5">
                  <c:v>4.7679863771817793E-2</c:v>
                </c:pt>
                <c:pt idx="6">
                  <c:v>9.1102596849723286E-2</c:v>
                </c:pt>
                <c:pt idx="7">
                  <c:v>9.5785440613026823E-2</c:v>
                </c:pt>
                <c:pt idx="8">
                  <c:v>9.1528309919114523E-2</c:v>
                </c:pt>
                <c:pt idx="9">
                  <c:v>7.1094082588335467E-2</c:v>
                </c:pt>
                <c:pt idx="10">
                  <c:v>5.9599829714772241E-2</c:v>
                </c:pt>
                <c:pt idx="11">
                  <c:v>6.3431247339293312E-2</c:v>
                </c:pt>
                <c:pt idx="12">
                  <c:v>5.6194125159642401E-2</c:v>
                </c:pt>
                <c:pt idx="13">
                  <c:v>5.1936994465730101E-2</c:v>
                </c:pt>
                <c:pt idx="14">
                  <c:v>4.2145593869731802E-2</c:v>
                </c:pt>
                <c:pt idx="15">
                  <c:v>3.3631332481907195E-2</c:v>
                </c:pt>
                <c:pt idx="16">
                  <c:v>3.5334184759472115E-2</c:v>
                </c:pt>
                <c:pt idx="17">
                  <c:v>4.7254150702426563E-2</c:v>
                </c:pt>
                <c:pt idx="18">
                  <c:v>5.0234142188165173E-2</c:v>
                </c:pt>
                <c:pt idx="19">
                  <c:v>5.151128139633887E-2</c:v>
                </c:pt>
                <c:pt idx="20">
                  <c:v>3.5759897828863345E-2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3E-4008-BFBE-93F4779C09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5919056"/>
        <c:axId val="1"/>
      </c:barChart>
      <c:catAx>
        <c:axId val="48591905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5919056"/>
        <c:crosses val="autoZero"/>
        <c:crossBetween val="between"/>
        <c:majorUnit val="0.02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8919023066700622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'地域毎人口ピラミッド（構成比）②'!$O$64:$O$84</c:f>
              <c:numCache>
                <c:formatCode>0.00%</c:formatCode>
                <c:ptCount val="21"/>
                <c:pt idx="0">
                  <c:v>3.0063885757234121E-3</c:v>
                </c:pt>
                <c:pt idx="1">
                  <c:v>1.0146561443066516E-2</c:v>
                </c:pt>
                <c:pt idx="2">
                  <c:v>3.1942878617061257E-2</c:v>
                </c:pt>
                <c:pt idx="3">
                  <c:v>5.5242390078917701E-2</c:v>
                </c:pt>
                <c:pt idx="4">
                  <c:v>6.6140548665915067E-2</c:v>
                </c:pt>
                <c:pt idx="5">
                  <c:v>5.0732807215332583E-2</c:v>
                </c:pt>
                <c:pt idx="6">
                  <c:v>8.0045095828635851E-2</c:v>
                </c:pt>
                <c:pt idx="7">
                  <c:v>8.5682074408117245E-2</c:v>
                </c:pt>
                <c:pt idx="8">
                  <c:v>7.5911311537016163E-2</c:v>
                </c:pt>
                <c:pt idx="9">
                  <c:v>7.5159714393085303E-2</c:v>
                </c:pt>
                <c:pt idx="10">
                  <c:v>6.538895152198422E-2</c:v>
                </c:pt>
                <c:pt idx="11">
                  <c:v>5.5242390078917701E-2</c:v>
                </c:pt>
                <c:pt idx="12">
                  <c:v>4.9229612927470877E-2</c:v>
                </c:pt>
                <c:pt idx="13">
                  <c:v>4.5095828635851182E-2</c:v>
                </c:pt>
                <c:pt idx="14">
                  <c:v>4.2841037204058623E-2</c:v>
                </c:pt>
                <c:pt idx="15">
                  <c:v>2.7057497181510709E-2</c:v>
                </c:pt>
                <c:pt idx="16">
                  <c:v>3.4197670048853816E-2</c:v>
                </c:pt>
                <c:pt idx="17">
                  <c:v>4.2841037204058623E-2</c:v>
                </c:pt>
                <c:pt idx="18">
                  <c:v>3.6828260052611798E-2</c:v>
                </c:pt>
                <c:pt idx="19">
                  <c:v>3.4949267192784669E-2</c:v>
                </c:pt>
                <c:pt idx="20">
                  <c:v>3.231867718902668E-2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79-4677-B999-82DFD6B5EB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115752"/>
        <c:axId val="1"/>
      </c:barChart>
      <c:catAx>
        <c:axId val="486115752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11575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76990376202977"/>
          <c:y val="3.146074922452875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384636022058537"/>
          <c:y val="7.4157384740810156E-2"/>
          <c:w val="0.79120985256301046"/>
          <c:h val="0.85393352125781385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'地域毎人口ピラミッド（人数）①'!$N$4:$N$24</c:f>
              <c:numCache>
                <c:formatCode>#,##0_);[Red]\(#,##0\)</c:formatCode>
                <c:ptCount val="21"/>
                <c:pt idx="0">
                  <c:v>61</c:v>
                </c:pt>
                <c:pt idx="1">
                  <c:v>361</c:v>
                </c:pt>
                <c:pt idx="2">
                  <c:v>981</c:v>
                </c:pt>
                <c:pt idx="3">
                  <c:v>1853</c:v>
                </c:pt>
                <c:pt idx="4">
                  <c:v>2311</c:v>
                </c:pt>
                <c:pt idx="5">
                  <c:v>2599</c:v>
                </c:pt>
                <c:pt idx="6">
                  <c:v>3583</c:v>
                </c:pt>
                <c:pt idx="7">
                  <c:v>3285</c:v>
                </c:pt>
                <c:pt idx="8">
                  <c:v>3082</c:v>
                </c:pt>
                <c:pt idx="9">
                  <c:v>3152</c:v>
                </c:pt>
                <c:pt idx="10">
                  <c:v>3213</c:v>
                </c:pt>
                <c:pt idx="11">
                  <c:v>3450</c:v>
                </c:pt>
                <c:pt idx="12">
                  <c:v>3044</c:v>
                </c:pt>
                <c:pt idx="13">
                  <c:v>2699</c:v>
                </c:pt>
                <c:pt idx="14">
                  <c:v>2202</c:v>
                </c:pt>
                <c:pt idx="15">
                  <c:v>1855</c:v>
                </c:pt>
                <c:pt idx="16">
                  <c:v>1963</c:v>
                </c:pt>
                <c:pt idx="17">
                  <c:v>2267</c:v>
                </c:pt>
                <c:pt idx="18">
                  <c:v>2299</c:v>
                </c:pt>
                <c:pt idx="19">
                  <c:v>2167</c:v>
                </c:pt>
                <c:pt idx="20">
                  <c:v>1906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14-43FF-ABED-27D2E4A5E9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526744"/>
        <c:axId val="1"/>
      </c:barChart>
      <c:catAx>
        <c:axId val="486526744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40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526744"/>
        <c:crosses val="autoZero"/>
        <c:crossBetween val="between"/>
        <c:majorUnit val="10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7940210303901"/>
          <c:y val="3.189066059225512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686317419241891"/>
          <c:y val="6.6059298987510437E-2"/>
          <c:w val="0.78151474285151556"/>
          <c:h val="0.86104879369927401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'地域毎人口ピラミッド（構成比）②'!$O$34:$O$54</c:f>
              <c:numCache>
                <c:formatCode>0.00%</c:formatCode>
                <c:ptCount val="21"/>
                <c:pt idx="0">
                  <c:v>2.389200812328276E-3</c:v>
                </c:pt>
                <c:pt idx="1">
                  <c:v>8.8400430056146222E-3</c:v>
                </c:pt>
                <c:pt idx="2">
                  <c:v>2.0786047067256001E-2</c:v>
                </c:pt>
                <c:pt idx="3">
                  <c:v>3.6674232469239038E-2</c:v>
                </c:pt>
                <c:pt idx="4">
                  <c:v>4.4200215028073107E-2</c:v>
                </c:pt>
                <c:pt idx="5">
                  <c:v>5.3159718074304148E-2</c:v>
                </c:pt>
                <c:pt idx="6">
                  <c:v>9.5687492533747462E-2</c:v>
                </c:pt>
                <c:pt idx="7">
                  <c:v>9.0431250746625252E-2</c:v>
                </c:pt>
                <c:pt idx="8">
                  <c:v>6.9764663719985659E-2</c:v>
                </c:pt>
                <c:pt idx="9">
                  <c:v>5.2920797993071318E-2</c:v>
                </c:pt>
                <c:pt idx="10">
                  <c:v>6.283598136423367E-2</c:v>
                </c:pt>
                <c:pt idx="11">
                  <c:v>6.4269501851630634E-2</c:v>
                </c:pt>
                <c:pt idx="12">
                  <c:v>6.092462071437104E-2</c:v>
                </c:pt>
                <c:pt idx="13">
                  <c:v>5.6265679130330905E-2</c:v>
                </c:pt>
                <c:pt idx="14">
                  <c:v>4.9217536733962487E-2</c:v>
                </c:pt>
                <c:pt idx="15">
                  <c:v>3.8346673037868831E-2</c:v>
                </c:pt>
                <c:pt idx="16">
                  <c:v>3.7271532672321112E-2</c:v>
                </c:pt>
                <c:pt idx="17">
                  <c:v>4.2527774459443314E-2</c:v>
                </c:pt>
                <c:pt idx="18">
                  <c:v>3.5838012184924141E-2</c:v>
                </c:pt>
                <c:pt idx="19">
                  <c:v>3.9421813403416557E-2</c:v>
                </c:pt>
                <c:pt idx="20">
                  <c:v>3.8227212997252416E-2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53-4857-AC91-79C2C48414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109848"/>
        <c:axId val="1"/>
      </c:barChart>
      <c:catAx>
        <c:axId val="486109848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10984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18403628549455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182811929844826E-2"/>
          <c:y val="6.5315458974387175E-2"/>
          <c:w val="0.73118471518164896"/>
          <c:h val="0.86711902431514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'地域毎人口ピラミッド（構成比）②'!$M$94:$M$114</c:f>
              <c:numCache>
                <c:formatCode>0.00%</c:formatCode>
                <c:ptCount val="21"/>
                <c:pt idx="0">
                  <c:v>0</c:v>
                </c:pt>
                <c:pt idx="1">
                  <c:v>2.6666666666666666E-3</c:v>
                </c:pt>
                <c:pt idx="2">
                  <c:v>1.0074074074074074E-2</c:v>
                </c:pt>
                <c:pt idx="3">
                  <c:v>2.4888888888888887E-2</c:v>
                </c:pt>
                <c:pt idx="4">
                  <c:v>3.9407407407407405E-2</c:v>
                </c:pt>
                <c:pt idx="5">
                  <c:v>4.8888888888888891E-2</c:v>
                </c:pt>
                <c:pt idx="6">
                  <c:v>8.7111111111111111E-2</c:v>
                </c:pt>
                <c:pt idx="7">
                  <c:v>9.8074074074074077E-2</c:v>
                </c:pt>
                <c:pt idx="8">
                  <c:v>7.881481481481481E-2</c:v>
                </c:pt>
                <c:pt idx="9">
                  <c:v>7.3481481481481481E-2</c:v>
                </c:pt>
                <c:pt idx="10">
                  <c:v>6.9925925925925919E-2</c:v>
                </c:pt>
                <c:pt idx="11">
                  <c:v>5.8370370370370371E-2</c:v>
                </c:pt>
                <c:pt idx="12">
                  <c:v>5.5111111111111111E-2</c:v>
                </c:pt>
                <c:pt idx="13">
                  <c:v>5.5407407407407405E-2</c:v>
                </c:pt>
                <c:pt idx="14">
                  <c:v>4.385185185185185E-2</c:v>
                </c:pt>
                <c:pt idx="15">
                  <c:v>3.674074074074074E-2</c:v>
                </c:pt>
                <c:pt idx="16">
                  <c:v>4.059259259259259E-2</c:v>
                </c:pt>
                <c:pt idx="17">
                  <c:v>4.1185185185185186E-2</c:v>
                </c:pt>
                <c:pt idx="18">
                  <c:v>4.4740740740740741E-2</c:v>
                </c:pt>
                <c:pt idx="19">
                  <c:v>4.5333333333333337E-2</c:v>
                </c:pt>
                <c:pt idx="20">
                  <c:v>4.5333333333333337E-2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97-49A9-94E6-480D8540F7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114768"/>
        <c:axId val="1"/>
      </c:barChart>
      <c:catAx>
        <c:axId val="486114768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11476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8919023066700622"/>
          <c:h val="0.85810999549108669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'地域毎人口ピラミッド（構成比）②'!$O$94:$O$114</c:f>
              <c:numCache>
                <c:formatCode>0.00%</c:formatCode>
                <c:ptCount val="21"/>
                <c:pt idx="0">
                  <c:v>5.455537370430987E-4</c:v>
                </c:pt>
                <c:pt idx="1">
                  <c:v>1.0911074740861976E-2</c:v>
                </c:pt>
                <c:pt idx="2">
                  <c:v>3.6006546644844518E-2</c:v>
                </c:pt>
                <c:pt idx="3">
                  <c:v>5.1827605019094378E-2</c:v>
                </c:pt>
                <c:pt idx="4">
                  <c:v>5.6464811783960719E-2</c:v>
                </c:pt>
                <c:pt idx="5">
                  <c:v>6.0556464811783964E-2</c:v>
                </c:pt>
                <c:pt idx="6">
                  <c:v>8.2378614293507915E-2</c:v>
                </c:pt>
                <c:pt idx="7">
                  <c:v>8.6197490452809597E-2</c:v>
                </c:pt>
                <c:pt idx="8">
                  <c:v>7.2013093289689037E-2</c:v>
                </c:pt>
                <c:pt idx="9">
                  <c:v>6.9558101472995085E-2</c:v>
                </c:pt>
                <c:pt idx="10">
                  <c:v>6.1102018548827061E-2</c:v>
                </c:pt>
                <c:pt idx="11">
                  <c:v>5.1827605019094378E-2</c:v>
                </c:pt>
                <c:pt idx="12">
                  <c:v>5.0190943807965085E-2</c:v>
                </c:pt>
                <c:pt idx="13">
                  <c:v>4.4189852700491E-2</c:v>
                </c:pt>
                <c:pt idx="14">
                  <c:v>4.0098199672667756E-2</c:v>
                </c:pt>
                <c:pt idx="15">
                  <c:v>3.3824331696672122E-2</c:v>
                </c:pt>
                <c:pt idx="16">
                  <c:v>3.7370430987452262E-2</c:v>
                </c:pt>
                <c:pt idx="17">
                  <c:v>4.4462629569012549E-2</c:v>
                </c:pt>
                <c:pt idx="18">
                  <c:v>4.0643753409710853E-2</c:v>
                </c:pt>
                <c:pt idx="19">
                  <c:v>3.6279323513366067E-2</c:v>
                </c:pt>
                <c:pt idx="20">
                  <c:v>3.3551554828150573E-2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01-4182-A548-3143CCA42F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115096"/>
        <c:axId val="1"/>
      </c:barChart>
      <c:catAx>
        <c:axId val="486115096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11509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47991728306688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1994609164420483E-2"/>
          <c:y val="6.5315458974387175E-2"/>
          <c:w val="0.73045822102425872"/>
          <c:h val="0.86711902431514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'地域毎人口ピラミッド（構成比）②'!$M$124:$M$144</c:f>
              <c:numCache>
                <c:formatCode>0.00%</c:formatCode>
                <c:ptCount val="21"/>
                <c:pt idx="0">
                  <c:v>4.3355733795794494E-4</c:v>
                </c:pt>
                <c:pt idx="1">
                  <c:v>3.0349013657056147E-3</c:v>
                </c:pt>
                <c:pt idx="2">
                  <c:v>1.2356384131801431E-2</c:v>
                </c:pt>
                <c:pt idx="3">
                  <c:v>3.5985259050509429E-2</c:v>
                </c:pt>
                <c:pt idx="4">
                  <c:v>4.0104053761109905E-2</c:v>
                </c:pt>
                <c:pt idx="5">
                  <c:v>5.2893995230869281E-2</c:v>
                </c:pt>
                <c:pt idx="6">
                  <c:v>8.8879254281378717E-2</c:v>
                </c:pt>
                <c:pt idx="7">
                  <c:v>9.2781270323000223E-2</c:v>
                </c:pt>
                <c:pt idx="8">
                  <c:v>8.3243008887925435E-2</c:v>
                </c:pt>
                <c:pt idx="9">
                  <c:v>7.0236288749187081E-2</c:v>
                </c:pt>
                <c:pt idx="10">
                  <c:v>5.9614133969217428E-2</c:v>
                </c:pt>
                <c:pt idx="11">
                  <c:v>6.6767830045523516E-2</c:v>
                </c:pt>
                <c:pt idx="12">
                  <c:v>6.1348363321049211E-2</c:v>
                </c:pt>
                <c:pt idx="13">
                  <c:v>4.7257749837415999E-2</c:v>
                </c:pt>
                <c:pt idx="14">
                  <c:v>3.7502709733362234E-2</c:v>
                </c:pt>
                <c:pt idx="15">
                  <c:v>4.2922176457836546E-2</c:v>
                </c:pt>
                <c:pt idx="16">
                  <c:v>3.4251029698677653E-2</c:v>
                </c:pt>
                <c:pt idx="17">
                  <c:v>4.769130717537394E-2</c:v>
                </c:pt>
                <c:pt idx="18">
                  <c:v>4.7040971168437029E-2</c:v>
                </c:pt>
                <c:pt idx="19">
                  <c:v>4.2705397788857576E-2</c:v>
                </c:pt>
                <c:pt idx="20">
                  <c:v>3.2950357684803817E-2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8E-497F-BF2A-CE7A0EC94D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121984"/>
        <c:axId val="1"/>
      </c:barChart>
      <c:catAx>
        <c:axId val="486121984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12198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8919023066700622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'地域毎人口ピラミッド（構成比）②'!$O$124:$O$144</c:f>
              <c:numCache>
                <c:formatCode>0.00%</c:formatCode>
                <c:ptCount val="21"/>
                <c:pt idx="0">
                  <c:v>2.3833167825223437E-3</c:v>
                </c:pt>
                <c:pt idx="1">
                  <c:v>1.4299900695134062E-2</c:v>
                </c:pt>
                <c:pt idx="2">
                  <c:v>3.3763654419066536E-2</c:v>
                </c:pt>
                <c:pt idx="3">
                  <c:v>5.1241310824230391E-2</c:v>
                </c:pt>
                <c:pt idx="4">
                  <c:v>6.5143992055610722E-2</c:v>
                </c:pt>
                <c:pt idx="5">
                  <c:v>5.7596822244289969E-2</c:v>
                </c:pt>
                <c:pt idx="6">
                  <c:v>8.6196623634558087E-2</c:v>
                </c:pt>
                <c:pt idx="7">
                  <c:v>7.8053624627606746E-2</c:v>
                </c:pt>
                <c:pt idx="8">
                  <c:v>8.5998013902681233E-2</c:v>
                </c:pt>
                <c:pt idx="9">
                  <c:v>6.7130089374379351E-2</c:v>
                </c:pt>
                <c:pt idx="10">
                  <c:v>5.6206554121151935E-2</c:v>
                </c:pt>
                <c:pt idx="11">
                  <c:v>6.0178748758689178E-2</c:v>
                </c:pt>
                <c:pt idx="12">
                  <c:v>5.2035749751737838E-2</c:v>
                </c:pt>
                <c:pt idx="13">
                  <c:v>4.4289970208540218E-2</c:v>
                </c:pt>
                <c:pt idx="14">
                  <c:v>3.8530287984111219E-2</c:v>
                </c:pt>
                <c:pt idx="15">
                  <c:v>3.7735849056603772E-2</c:v>
                </c:pt>
                <c:pt idx="16">
                  <c:v>3.3565044687189675E-2</c:v>
                </c:pt>
                <c:pt idx="17">
                  <c:v>3.2571996027805361E-2</c:v>
                </c:pt>
                <c:pt idx="18">
                  <c:v>3.9920556107249254E-2</c:v>
                </c:pt>
                <c:pt idx="19">
                  <c:v>3.3763654419066536E-2</c:v>
                </c:pt>
                <c:pt idx="20">
                  <c:v>2.9394240317775572E-2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50-4DE7-ABB1-E518FBF59D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128216"/>
        <c:axId val="1"/>
      </c:barChart>
      <c:catAx>
        <c:axId val="486128216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12821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57439205641461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1662279111353142E-2"/>
          <c:y val="6.5315458974387175E-2"/>
          <c:w val="0.73458541202220706"/>
          <c:h val="0.86711902431514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'地域毎人口ピラミッド（構成比）②'!$M$154:$M$174</c:f>
              <c:numCache>
                <c:formatCode>0.00%</c:formatCode>
                <c:ptCount val="21"/>
                <c:pt idx="0">
                  <c:v>0</c:v>
                </c:pt>
                <c:pt idx="1">
                  <c:v>2.7384755819260614E-3</c:v>
                </c:pt>
                <c:pt idx="2">
                  <c:v>1.2323140118667275E-2</c:v>
                </c:pt>
                <c:pt idx="3">
                  <c:v>2.9666818804198997E-2</c:v>
                </c:pt>
                <c:pt idx="4">
                  <c:v>4.5641259698767686E-2</c:v>
                </c:pt>
                <c:pt idx="5">
                  <c:v>4.3815609310816982E-2</c:v>
                </c:pt>
                <c:pt idx="6">
                  <c:v>9.3108169785486083E-2</c:v>
                </c:pt>
                <c:pt idx="7">
                  <c:v>0.10497489730716568</c:v>
                </c:pt>
                <c:pt idx="8">
                  <c:v>0.1104518484710178</c:v>
                </c:pt>
                <c:pt idx="9">
                  <c:v>9.0369694203560016E-2</c:v>
                </c:pt>
                <c:pt idx="10">
                  <c:v>5.7051574623459604E-2</c:v>
                </c:pt>
                <c:pt idx="11">
                  <c:v>5.9333637608397993E-2</c:v>
                </c:pt>
                <c:pt idx="12">
                  <c:v>5.2031036056595162E-2</c:v>
                </c:pt>
                <c:pt idx="13">
                  <c:v>4.2902784116841626E-2</c:v>
                </c:pt>
                <c:pt idx="14">
                  <c:v>3.7882245549977177E-2</c:v>
                </c:pt>
                <c:pt idx="15">
                  <c:v>3.0123231401186674E-2</c:v>
                </c:pt>
                <c:pt idx="16">
                  <c:v>4.1077133728890915E-2</c:v>
                </c:pt>
                <c:pt idx="17">
                  <c:v>4.8836147877681424E-2</c:v>
                </c:pt>
                <c:pt idx="18">
                  <c:v>3.9707895937927888E-2</c:v>
                </c:pt>
                <c:pt idx="19">
                  <c:v>3.1492469192149701E-2</c:v>
                </c:pt>
                <c:pt idx="20">
                  <c:v>2.6471930625285259E-2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66-4CD7-A420-152C6D43E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122640"/>
        <c:axId val="1"/>
      </c:barChart>
      <c:catAx>
        <c:axId val="486122640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12264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57439205641461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1662279111353142E-2"/>
          <c:y val="6.5315458974387175E-2"/>
          <c:w val="0.73458541202220706"/>
          <c:h val="0.86711902431514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'地域毎人口ピラミッド（構成比）②'!$K$184:$K$204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'地域毎人口ピラミッド（構成比）②'!$M$184:$M$204</c:f>
              <c:numCache>
                <c:formatCode>0.00%</c:formatCode>
                <c:ptCount val="21"/>
                <c:pt idx="0">
                  <c:v>1.7196366876670783E-4</c:v>
                </c:pt>
                <c:pt idx="1">
                  <c:v>2.0166648428095735E-3</c:v>
                </c:pt>
                <c:pt idx="2">
                  <c:v>9.0359091406506473E-3</c:v>
                </c:pt>
                <c:pt idx="3">
                  <c:v>2.3418325073866212E-2</c:v>
                </c:pt>
                <c:pt idx="4">
                  <c:v>3.7409914487157442E-2</c:v>
                </c:pt>
                <c:pt idx="5">
                  <c:v>4.7227476667656761E-2</c:v>
                </c:pt>
                <c:pt idx="6">
                  <c:v>7.6820860756327478E-2</c:v>
                </c:pt>
                <c:pt idx="7">
                  <c:v>7.7727578282551946E-2</c:v>
                </c:pt>
                <c:pt idx="8">
                  <c:v>7.0067378492034954E-2</c:v>
                </c:pt>
                <c:pt idx="9">
                  <c:v>6.3829787234042548E-2</c:v>
                </c:pt>
                <c:pt idx="10">
                  <c:v>6.4908468429033722E-2</c:v>
                </c:pt>
                <c:pt idx="11">
                  <c:v>7.2631200462738604E-2</c:v>
                </c:pt>
                <c:pt idx="12">
                  <c:v>6.4799037003454907E-2</c:v>
                </c:pt>
                <c:pt idx="13">
                  <c:v>5.8108086982350274E-2</c:v>
                </c:pt>
                <c:pt idx="14">
                  <c:v>4.8743883564963182E-2</c:v>
                </c:pt>
                <c:pt idx="15">
                  <c:v>4.2631356793346571E-2</c:v>
                </c:pt>
                <c:pt idx="16">
                  <c:v>4.1709006206325137E-2</c:v>
                </c:pt>
                <c:pt idx="17">
                  <c:v>5.2761580189785356E-2</c:v>
                </c:pt>
                <c:pt idx="18">
                  <c:v>5.2542717338627733E-2</c:v>
                </c:pt>
                <c:pt idx="19">
                  <c:v>5.0526052495818159E-2</c:v>
                </c:pt>
                <c:pt idx="20">
                  <c:v>4.2912751887692092E-2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25-4FC8-946D-0D22D5227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119360"/>
        <c:axId val="1"/>
      </c:barChart>
      <c:catAx>
        <c:axId val="486119360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0.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11936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55687856091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8919023066700622"/>
          <c:h val="0.8558577382850732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'地域毎人口ピラミッド（構成比）②'!$K$184:$K$204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'地域毎人口ピラミッド（構成比）②'!$O$184:$O$204</c:f>
              <c:numCache>
                <c:formatCode>0.00%</c:formatCode>
                <c:ptCount val="21"/>
                <c:pt idx="0">
                  <c:v>1.5132658256491486E-3</c:v>
                </c:pt>
                <c:pt idx="1">
                  <c:v>8.6411721445946704E-3</c:v>
                </c:pt>
                <c:pt idx="2">
                  <c:v>2.3476834304463429E-2</c:v>
                </c:pt>
                <c:pt idx="3">
                  <c:v>4.1692594897324207E-2</c:v>
                </c:pt>
                <c:pt idx="4">
                  <c:v>5.016405498670589E-2</c:v>
                </c:pt>
                <c:pt idx="5">
                  <c:v>5.4293714996888613E-2</c:v>
                </c:pt>
                <c:pt idx="6">
                  <c:v>7.8774678961362227E-2</c:v>
                </c:pt>
                <c:pt idx="7">
                  <c:v>7.3980313401595291E-2</c:v>
                </c:pt>
                <c:pt idx="8">
                  <c:v>6.8068676811676193E-2</c:v>
                </c:pt>
                <c:pt idx="9">
                  <c:v>6.514114385925214E-2</c:v>
                </c:pt>
                <c:pt idx="10">
                  <c:v>6.4716863721219667E-2</c:v>
                </c:pt>
                <c:pt idx="11">
                  <c:v>6.7587825988572728E-2</c:v>
                </c:pt>
                <c:pt idx="12">
                  <c:v>5.9865927476381739E-2</c:v>
                </c:pt>
                <c:pt idx="13">
                  <c:v>5.3204729309271934E-2</c:v>
                </c:pt>
                <c:pt idx="14">
                  <c:v>4.4563557164677262E-2</c:v>
                </c:pt>
                <c:pt idx="15">
                  <c:v>3.7294224133054249E-2</c:v>
                </c:pt>
                <c:pt idx="16">
                  <c:v>3.9047915370255135E-2</c:v>
                </c:pt>
                <c:pt idx="17">
                  <c:v>4.4478701137070767E-2</c:v>
                </c:pt>
                <c:pt idx="18">
                  <c:v>4.4365559766928776E-2</c:v>
                </c:pt>
                <c:pt idx="19">
                  <c:v>4.1848164281269445E-2</c:v>
                </c:pt>
                <c:pt idx="20">
                  <c:v>3.7280081461786505E-2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C8-437D-968A-3E799E6712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128872"/>
        <c:axId val="1"/>
      </c:barChart>
      <c:catAx>
        <c:axId val="486128872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12887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8919023066700622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'地域毎人口ピラミッド（構成比）②'!$O$154:$O$174</c:f>
              <c:numCache>
                <c:formatCode>0.00%</c:formatCode>
                <c:ptCount val="21"/>
                <c:pt idx="0">
                  <c:v>1.514004542013626E-3</c:v>
                </c:pt>
                <c:pt idx="1">
                  <c:v>1.4004542013626041E-2</c:v>
                </c:pt>
                <c:pt idx="2">
                  <c:v>4.4663133989401971E-2</c:v>
                </c:pt>
                <c:pt idx="3">
                  <c:v>7.3050719152157453E-2</c:v>
                </c:pt>
                <c:pt idx="4">
                  <c:v>5.866767600302801E-2</c:v>
                </c:pt>
                <c:pt idx="5">
                  <c:v>5.6018168054504165E-2</c:v>
                </c:pt>
                <c:pt idx="6">
                  <c:v>8.9704769114307345E-2</c:v>
                </c:pt>
                <c:pt idx="7">
                  <c:v>9.5382286146858439E-2</c:v>
                </c:pt>
                <c:pt idx="8">
                  <c:v>9.3868281604844811E-2</c:v>
                </c:pt>
                <c:pt idx="9">
                  <c:v>8.2513247539742623E-2</c:v>
                </c:pt>
                <c:pt idx="10">
                  <c:v>5.9046177138531414E-2</c:v>
                </c:pt>
                <c:pt idx="11">
                  <c:v>5.7153671461014383E-2</c:v>
                </c:pt>
                <c:pt idx="12">
                  <c:v>3.8607115821347467E-2</c:v>
                </c:pt>
                <c:pt idx="13">
                  <c:v>3.2929598788796366E-2</c:v>
                </c:pt>
                <c:pt idx="14">
                  <c:v>3.1037093111279335E-2</c:v>
                </c:pt>
                <c:pt idx="15">
                  <c:v>2.838758516275549E-2</c:v>
                </c:pt>
                <c:pt idx="16">
                  <c:v>3.368660105980318E-2</c:v>
                </c:pt>
                <c:pt idx="17">
                  <c:v>3.0658591975775928E-2</c:v>
                </c:pt>
                <c:pt idx="18">
                  <c:v>3.4065102195306583E-2</c:v>
                </c:pt>
                <c:pt idx="19">
                  <c:v>2.4981074943224831E-2</c:v>
                </c:pt>
                <c:pt idx="20">
                  <c:v>2.0060560181680544E-2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08-4D81-8676-254A848A9F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104600"/>
        <c:axId val="1"/>
      </c:barChart>
      <c:catAx>
        <c:axId val="48610460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10460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09486198126161"/>
          <c:y val="3.139013452914798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5.7851395304416603E-2"/>
          <c:y val="6.5022421524663671E-2"/>
          <c:w val="0.73553916887043969"/>
          <c:h val="0.87219730941704032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'地域毎人口ピラミッド（人数）①'!$L$4:$L$24</c:f>
              <c:numCache>
                <c:formatCode>#,##0_);[Red]\(#,##0\)</c:formatCode>
                <c:ptCount val="21"/>
                <c:pt idx="0">
                  <c:v>8</c:v>
                </c:pt>
                <c:pt idx="1">
                  <c:v>84</c:v>
                </c:pt>
                <c:pt idx="2">
                  <c:v>361</c:v>
                </c:pt>
                <c:pt idx="3">
                  <c:v>979</c:v>
                </c:pt>
                <c:pt idx="4">
                  <c:v>1603</c:v>
                </c:pt>
                <c:pt idx="5">
                  <c:v>1993</c:v>
                </c:pt>
                <c:pt idx="6">
                  <c:v>3040</c:v>
                </c:pt>
                <c:pt idx="7">
                  <c:v>3089</c:v>
                </c:pt>
                <c:pt idx="8">
                  <c:v>2865</c:v>
                </c:pt>
                <c:pt idx="9">
                  <c:v>2739</c:v>
                </c:pt>
                <c:pt idx="10">
                  <c:v>2907</c:v>
                </c:pt>
                <c:pt idx="11">
                  <c:v>3358</c:v>
                </c:pt>
                <c:pt idx="12">
                  <c:v>2951</c:v>
                </c:pt>
                <c:pt idx="13">
                  <c:v>2651</c:v>
                </c:pt>
                <c:pt idx="14">
                  <c:v>2220</c:v>
                </c:pt>
                <c:pt idx="15">
                  <c:v>1913</c:v>
                </c:pt>
                <c:pt idx="16">
                  <c:v>1922</c:v>
                </c:pt>
                <c:pt idx="17">
                  <c:v>2391</c:v>
                </c:pt>
                <c:pt idx="18">
                  <c:v>2408</c:v>
                </c:pt>
                <c:pt idx="19">
                  <c:v>2340</c:v>
                </c:pt>
                <c:pt idx="20">
                  <c:v>1952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B9-4AF9-93C1-1BD632F85A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099352"/>
        <c:axId val="1"/>
      </c:barChart>
      <c:catAx>
        <c:axId val="486099352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40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099352"/>
        <c:crosses val="autoZero"/>
        <c:crossBetween val="between"/>
        <c:majorUnit val="10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4475929537021"/>
          <c:y val="3.181828077941870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5.8659297883338811E-2"/>
          <c:y val="6.5909090909090903E-2"/>
          <c:w val="0.73184457359213184"/>
          <c:h val="0.875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'地域毎人口ピラミッド（人数）①'!$L$34:$L$54</c:f>
              <c:numCache>
                <c:formatCode>#,##0_);[Red]\(#,##0\)</c:formatCode>
                <c:ptCount val="21"/>
                <c:pt idx="0">
                  <c:v>1</c:v>
                </c:pt>
                <c:pt idx="1">
                  <c:v>10</c:v>
                </c:pt>
                <c:pt idx="2">
                  <c:v>80</c:v>
                </c:pt>
                <c:pt idx="3">
                  <c:v>148</c:v>
                </c:pt>
                <c:pt idx="4">
                  <c:v>275</c:v>
                </c:pt>
                <c:pt idx="5">
                  <c:v>411</c:v>
                </c:pt>
                <c:pt idx="6">
                  <c:v>752</c:v>
                </c:pt>
                <c:pt idx="7">
                  <c:v>669</c:v>
                </c:pt>
                <c:pt idx="8">
                  <c:v>510</c:v>
                </c:pt>
                <c:pt idx="9">
                  <c:v>407</c:v>
                </c:pt>
                <c:pt idx="10">
                  <c:v>469</c:v>
                </c:pt>
                <c:pt idx="11">
                  <c:v>504</c:v>
                </c:pt>
                <c:pt idx="12">
                  <c:v>479</c:v>
                </c:pt>
                <c:pt idx="13">
                  <c:v>445</c:v>
                </c:pt>
                <c:pt idx="14">
                  <c:v>395</c:v>
                </c:pt>
                <c:pt idx="15">
                  <c:v>347</c:v>
                </c:pt>
                <c:pt idx="16">
                  <c:v>278</c:v>
                </c:pt>
                <c:pt idx="17">
                  <c:v>407</c:v>
                </c:pt>
                <c:pt idx="18">
                  <c:v>380</c:v>
                </c:pt>
                <c:pt idx="19">
                  <c:v>352</c:v>
                </c:pt>
                <c:pt idx="20">
                  <c:v>346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93-44B1-96B6-0D7D354A57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532976"/>
        <c:axId val="1"/>
      </c:barChart>
      <c:catAx>
        <c:axId val="48653297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10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532976"/>
        <c:crosses val="autoZero"/>
        <c:crossBetween val="between"/>
        <c:majorUnit val="200"/>
        <c:minorUnit val="1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76968707084988"/>
          <c:y val="3.131991051454138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384636022058537"/>
          <c:y val="6.4877099231638077E-2"/>
          <c:w val="0.79120985256301046"/>
          <c:h val="0.86577370353944605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'地域毎人口ピラミッド（人数）①'!$N$4:$N$24</c:f>
              <c:numCache>
                <c:formatCode>#,##0_);[Red]\(#,##0\)</c:formatCode>
                <c:ptCount val="21"/>
                <c:pt idx="0">
                  <c:v>61</c:v>
                </c:pt>
                <c:pt idx="1">
                  <c:v>361</c:v>
                </c:pt>
                <c:pt idx="2">
                  <c:v>981</c:v>
                </c:pt>
                <c:pt idx="3">
                  <c:v>1853</c:v>
                </c:pt>
                <c:pt idx="4">
                  <c:v>2311</c:v>
                </c:pt>
                <c:pt idx="5">
                  <c:v>2599</c:v>
                </c:pt>
                <c:pt idx="6">
                  <c:v>3583</c:v>
                </c:pt>
                <c:pt idx="7">
                  <c:v>3285</c:v>
                </c:pt>
                <c:pt idx="8">
                  <c:v>3082</c:v>
                </c:pt>
                <c:pt idx="9">
                  <c:v>3152</c:v>
                </c:pt>
                <c:pt idx="10">
                  <c:v>3213</c:v>
                </c:pt>
                <c:pt idx="11">
                  <c:v>3450</c:v>
                </c:pt>
                <c:pt idx="12">
                  <c:v>3044</c:v>
                </c:pt>
                <c:pt idx="13">
                  <c:v>2699</c:v>
                </c:pt>
                <c:pt idx="14">
                  <c:v>2202</c:v>
                </c:pt>
                <c:pt idx="15">
                  <c:v>1855</c:v>
                </c:pt>
                <c:pt idx="16">
                  <c:v>1963</c:v>
                </c:pt>
                <c:pt idx="17">
                  <c:v>2267</c:v>
                </c:pt>
                <c:pt idx="18">
                  <c:v>2299</c:v>
                </c:pt>
                <c:pt idx="19">
                  <c:v>2167</c:v>
                </c:pt>
                <c:pt idx="20">
                  <c:v>1906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83-4643-BEE2-2FB984BF76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106568"/>
        <c:axId val="1"/>
      </c:barChart>
      <c:catAx>
        <c:axId val="486106568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40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106568"/>
        <c:crosses val="autoZero"/>
        <c:crossBetween val="between"/>
        <c:majorUnit val="10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76968707084988"/>
          <c:y val="3.167420814479637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5.7692385082719518E-2"/>
          <c:y val="6.5610932209475101E-2"/>
          <c:w val="0.7362647239128014"/>
          <c:h val="0.87330413216749614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'地域毎人口ピラミッド（人数）①'!$L$34:$L$54</c:f>
              <c:numCache>
                <c:formatCode>#,##0_);[Red]\(#,##0\)</c:formatCode>
                <c:ptCount val="21"/>
                <c:pt idx="0">
                  <c:v>1</c:v>
                </c:pt>
                <c:pt idx="1">
                  <c:v>10</c:v>
                </c:pt>
                <c:pt idx="2">
                  <c:v>80</c:v>
                </c:pt>
                <c:pt idx="3">
                  <c:v>148</c:v>
                </c:pt>
                <c:pt idx="4">
                  <c:v>275</c:v>
                </c:pt>
                <c:pt idx="5">
                  <c:v>411</c:v>
                </c:pt>
                <c:pt idx="6">
                  <c:v>752</c:v>
                </c:pt>
                <c:pt idx="7">
                  <c:v>669</c:v>
                </c:pt>
                <c:pt idx="8">
                  <c:v>510</c:v>
                </c:pt>
                <c:pt idx="9">
                  <c:v>407</c:v>
                </c:pt>
                <c:pt idx="10">
                  <c:v>469</c:v>
                </c:pt>
                <c:pt idx="11">
                  <c:v>504</c:v>
                </c:pt>
                <c:pt idx="12">
                  <c:v>479</c:v>
                </c:pt>
                <c:pt idx="13">
                  <c:v>445</c:v>
                </c:pt>
                <c:pt idx="14">
                  <c:v>395</c:v>
                </c:pt>
                <c:pt idx="15">
                  <c:v>347</c:v>
                </c:pt>
                <c:pt idx="16">
                  <c:v>278</c:v>
                </c:pt>
                <c:pt idx="17">
                  <c:v>407</c:v>
                </c:pt>
                <c:pt idx="18">
                  <c:v>380</c:v>
                </c:pt>
                <c:pt idx="19">
                  <c:v>352</c:v>
                </c:pt>
                <c:pt idx="20">
                  <c:v>346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49-4539-9254-736A74603E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101976"/>
        <c:axId val="1"/>
      </c:barChart>
      <c:catAx>
        <c:axId val="48610197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10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101976"/>
        <c:crosses val="autoZero"/>
        <c:crossBetween val="between"/>
        <c:majorUnit val="200"/>
        <c:minorUnit val="1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18380656963333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569904469885306E-2"/>
          <c:y val="6.5315458974387175E-2"/>
          <c:w val="0.75000196888117676"/>
          <c:h val="0.8716235387271668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'地域毎人口ピラミッド（人数）①'!$L$64:$L$84</c:f>
              <c:numCache>
                <c:formatCode>#,##0_);[Red]\(#,##0\)</c:formatCode>
                <c:ptCount val="21"/>
                <c:pt idx="0">
                  <c:v>0</c:v>
                </c:pt>
                <c:pt idx="1">
                  <c:v>6</c:v>
                </c:pt>
                <c:pt idx="2">
                  <c:v>19</c:v>
                </c:pt>
                <c:pt idx="3">
                  <c:v>56</c:v>
                </c:pt>
                <c:pt idx="4">
                  <c:v>97</c:v>
                </c:pt>
                <c:pt idx="5">
                  <c:v>112</c:v>
                </c:pt>
                <c:pt idx="6">
                  <c:v>214</c:v>
                </c:pt>
                <c:pt idx="7">
                  <c:v>225</c:v>
                </c:pt>
                <c:pt idx="8">
                  <c:v>215</c:v>
                </c:pt>
                <c:pt idx="9">
                  <c:v>167</c:v>
                </c:pt>
                <c:pt idx="10">
                  <c:v>140</c:v>
                </c:pt>
                <c:pt idx="11">
                  <c:v>149</c:v>
                </c:pt>
                <c:pt idx="12">
                  <c:v>132</c:v>
                </c:pt>
                <c:pt idx="13">
                  <c:v>122</c:v>
                </c:pt>
                <c:pt idx="14">
                  <c:v>99</c:v>
                </c:pt>
                <c:pt idx="15">
                  <c:v>79</c:v>
                </c:pt>
                <c:pt idx="16">
                  <c:v>83</c:v>
                </c:pt>
                <c:pt idx="17">
                  <c:v>111</c:v>
                </c:pt>
                <c:pt idx="18">
                  <c:v>118</c:v>
                </c:pt>
                <c:pt idx="19">
                  <c:v>121</c:v>
                </c:pt>
                <c:pt idx="20">
                  <c:v>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12-4A85-8C51-7FB617B4FC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542816"/>
        <c:axId val="1"/>
      </c:barChart>
      <c:catAx>
        <c:axId val="48654281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5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542816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'地域毎人口ピラミッド（人数）①'!$N$64:$N$84</c:f>
              <c:numCache>
                <c:formatCode>#,##0_);[Red]\(#,##0\)</c:formatCode>
                <c:ptCount val="21"/>
                <c:pt idx="0">
                  <c:v>8</c:v>
                </c:pt>
                <c:pt idx="1">
                  <c:v>27</c:v>
                </c:pt>
                <c:pt idx="2">
                  <c:v>85</c:v>
                </c:pt>
                <c:pt idx="3">
                  <c:v>147</c:v>
                </c:pt>
                <c:pt idx="4">
                  <c:v>176</c:v>
                </c:pt>
                <c:pt idx="5">
                  <c:v>135</c:v>
                </c:pt>
                <c:pt idx="6">
                  <c:v>213</c:v>
                </c:pt>
                <c:pt idx="7">
                  <c:v>228</c:v>
                </c:pt>
                <c:pt idx="8">
                  <c:v>202</c:v>
                </c:pt>
                <c:pt idx="9">
                  <c:v>200</c:v>
                </c:pt>
                <c:pt idx="10">
                  <c:v>174</c:v>
                </c:pt>
                <c:pt idx="11">
                  <c:v>147</c:v>
                </c:pt>
                <c:pt idx="12">
                  <c:v>131</c:v>
                </c:pt>
                <c:pt idx="13">
                  <c:v>120</c:v>
                </c:pt>
                <c:pt idx="14">
                  <c:v>114</c:v>
                </c:pt>
                <c:pt idx="15">
                  <c:v>72</c:v>
                </c:pt>
                <c:pt idx="16">
                  <c:v>91</c:v>
                </c:pt>
                <c:pt idx="17">
                  <c:v>114</c:v>
                </c:pt>
                <c:pt idx="18">
                  <c:v>98</c:v>
                </c:pt>
                <c:pt idx="19">
                  <c:v>93</c:v>
                </c:pt>
                <c:pt idx="20">
                  <c:v>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CA-4596-9F49-6232E11244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539536"/>
        <c:axId val="1"/>
      </c:barChart>
      <c:catAx>
        <c:axId val="486539536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539536"/>
        <c:crosses val="autoZero"/>
        <c:crossBetween val="between"/>
        <c:majorUnit val="100"/>
        <c:minorUnit val="1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7940210303901"/>
          <c:y val="3.16027088036117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686317419241891"/>
          <c:y val="6.5462753950338598E-2"/>
          <c:w val="0.78711699907267341"/>
          <c:h val="0.8600451467268622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'地域毎人口ピラミッド（人数）①'!$N$34:$N$54</c:f>
              <c:numCache>
                <c:formatCode>#,##0_);[Red]\(#,##0\)</c:formatCode>
                <c:ptCount val="21"/>
                <c:pt idx="0">
                  <c:v>20</c:v>
                </c:pt>
                <c:pt idx="1">
                  <c:v>74</c:v>
                </c:pt>
                <c:pt idx="2">
                  <c:v>174</c:v>
                </c:pt>
                <c:pt idx="3">
                  <c:v>307</c:v>
                </c:pt>
                <c:pt idx="4">
                  <c:v>370</c:v>
                </c:pt>
                <c:pt idx="5">
                  <c:v>445</c:v>
                </c:pt>
                <c:pt idx="6">
                  <c:v>801</c:v>
                </c:pt>
                <c:pt idx="7">
                  <c:v>757</c:v>
                </c:pt>
                <c:pt idx="8">
                  <c:v>584</c:v>
                </c:pt>
                <c:pt idx="9">
                  <c:v>443</c:v>
                </c:pt>
                <c:pt idx="10">
                  <c:v>526</c:v>
                </c:pt>
                <c:pt idx="11">
                  <c:v>538</c:v>
                </c:pt>
                <c:pt idx="12">
                  <c:v>510</c:v>
                </c:pt>
                <c:pt idx="13">
                  <c:v>471</c:v>
                </c:pt>
                <c:pt idx="14">
                  <c:v>412</c:v>
                </c:pt>
                <c:pt idx="15">
                  <c:v>321</c:v>
                </c:pt>
                <c:pt idx="16">
                  <c:v>312</c:v>
                </c:pt>
                <c:pt idx="17">
                  <c:v>356</c:v>
                </c:pt>
                <c:pt idx="18">
                  <c:v>300</c:v>
                </c:pt>
                <c:pt idx="19">
                  <c:v>330</c:v>
                </c:pt>
                <c:pt idx="20">
                  <c:v>320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77-4880-B5D3-2231875F14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535928"/>
        <c:axId val="1"/>
      </c:barChart>
      <c:catAx>
        <c:axId val="486535928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0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535928"/>
        <c:crosses val="autoZero"/>
        <c:crossBetween val="between"/>
        <c:majorUnit val="200"/>
        <c:minorUnit val="1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87542903290936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6448211364976531E-2"/>
          <c:y val="6.5315458974387175E-2"/>
          <c:w val="0.74590362956697609"/>
          <c:h val="0.87387579593318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'地域毎人口ピラミッド（人数）①'!$L$94:$L$114</c:f>
              <c:numCache>
                <c:formatCode>#,##0_);[Red]\(#,##0\)</c:formatCode>
                <c:ptCount val="21"/>
                <c:pt idx="0">
                  <c:v>0</c:v>
                </c:pt>
                <c:pt idx="1">
                  <c:v>9</c:v>
                </c:pt>
                <c:pt idx="2">
                  <c:v>34</c:v>
                </c:pt>
                <c:pt idx="3">
                  <c:v>84</c:v>
                </c:pt>
                <c:pt idx="4">
                  <c:v>133</c:v>
                </c:pt>
                <c:pt idx="5">
                  <c:v>165</c:v>
                </c:pt>
                <c:pt idx="6">
                  <c:v>294</c:v>
                </c:pt>
                <c:pt idx="7">
                  <c:v>331</c:v>
                </c:pt>
                <c:pt idx="8">
                  <c:v>266</c:v>
                </c:pt>
                <c:pt idx="9">
                  <c:v>248</c:v>
                </c:pt>
                <c:pt idx="10">
                  <c:v>236</c:v>
                </c:pt>
                <c:pt idx="11">
                  <c:v>197</c:v>
                </c:pt>
                <c:pt idx="12">
                  <c:v>186</c:v>
                </c:pt>
                <c:pt idx="13">
                  <c:v>187</c:v>
                </c:pt>
                <c:pt idx="14">
                  <c:v>148</c:v>
                </c:pt>
                <c:pt idx="15">
                  <c:v>124</c:v>
                </c:pt>
                <c:pt idx="16">
                  <c:v>137</c:v>
                </c:pt>
                <c:pt idx="17">
                  <c:v>139</c:v>
                </c:pt>
                <c:pt idx="18">
                  <c:v>151</c:v>
                </c:pt>
                <c:pt idx="19">
                  <c:v>153</c:v>
                </c:pt>
                <c:pt idx="20">
                  <c:v>153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35-493A-8A30-0FDDC2A15D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540192"/>
        <c:axId val="1"/>
      </c:barChart>
      <c:catAx>
        <c:axId val="486540192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540192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261450990311339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'地域毎人口ピラミッド（人数）①'!$N$94:$N$114</c:f>
              <c:numCache>
                <c:formatCode>#,##0_);[Red]\(#,##0\)</c:formatCode>
                <c:ptCount val="21"/>
                <c:pt idx="0">
                  <c:v>2</c:v>
                </c:pt>
                <c:pt idx="1">
                  <c:v>40</c:v>
                </c:pt>
                <c:pt idx="2">
                  <c:v>132</c:v>
                </c:pt>
                <c:pt idx="3">
                  <c:v>190</c:v>
                </c:pt>
                <c:pt idx="4">
                  <c:v>207</c:v>
                </c:pt>
                <c:pt idx="5">
                  <c:v>222</c:v>
                </c:pt>
                <c:pt idx="6">
                  <c:v>302</c:v>
                </c:pt>
                <c:pt idx="7">
                  <c:v>316</c:v>
                </c:pt>
                <c:pt idx="8">
                  <c:v>264</c:v>
                </c:pt>
                <c:pt idx="9">
                  <c:v>255</c:v>
                </c:pt>
                <c:pt idx="10">
                  <c:v>224</c:v>
                </c:pt>
                <c:pt idx="11">
                  <c:v>190</c:v>
                </c:pt>
                <c:pt idx="12">
                  <c:v>184</c:v>
                </c:pt>
                <c:pt idx="13">
                  <c:v>162</c:v>
                </c:pt>
                <c:pt idx="14">
                  <c:v>147</c:v>
                </c:pt>
                <c:pt idx="15">
                  <c:v>124</c:v>
                </c:pt>
                <c:pt idx="16">
                  <c:v>137</c:v>
                </c:pt>
                <c:pt idx="17">
                  <c:v>163</c:v>
                </c:pt>
                <c:pt idx="18">
                  <c:v>149</c:v>
                </c:pt>
                <c:pt idx="19">
                  <c:v>133</c:v>
                </c:pt>
                <c:pt idx="20">
                  <c:v>123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FA-41CA-A947-1C30696DD3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545112"/>
        <c:axId val="1"/>
      </c:barChart>
      <c:catAx>
        <c:axId val="486545112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545112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47991728306688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5822102425876012E-2"/>
          <c:y val="6.5315458974387175E-2"/>
          <c:w val="0.74932614555256061"/>
          <c:h val="0.87387579593318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'地域毎人口ピラミッド（人数）①'!$L$124:$L$144</c:f>
              <c:numCache>
                <c:formatCode>#,##0_);[Red]\(#,##0\)</c:formatCode>
                <c:ptCount val="21"/>
                <c:pt idx="0">
                  <c:v>2</c:v>
                </c:pt>
                <c:pt idx="1">
                  <c:v>14</c:v>
                </c:pt>
                <c:pt idx="2">
                  <c:v>57</c:v>
                </c:pt>
                <c:pt idx="3">
                  <c:v>166</c:v>
                </c:pt>
                <c:pt idx="4">
                  <c:v>185</c:v>
                </c:pt>
                <c:pt idx="5">
                  <c:v>244</c:v>
                </c:pt>
                <c:pt idx="6">
                  <c:v>410</c:v>
                </c:pt>
                <c:pt idx="7">
                  <c:v>428</c:v>
                </c:pt>
                <c:pt idx="8">
                  <c:v>384</c:v>
                </c:pt>
                <c:pt idx="9">
                  <c:v>324</c:v>
                </c:pt>
                <c:pt idx="10">
                  <c:v>275</c:v>
                </c:pt>
                <c:pt idx="11">
                  <c:v>308</c:v>
                </c:pt>
                <c:pt idx="12">
                  <c:v>283</c:v>
                </c:pt>
                <c:pt idx="13">
                  <c:v>218</c:v>
                </c:pt>
                <c:pt idx="14">
                  <c:v>173</c:v>
                </c:pt>
                <c:pt idx="15">
                  <c:v>198</c:v>
                </c:pt>
                <c:pt idx="16">
                  <c:v>158</c:v>
                </c:pt>
                <c:pt idx="17">
                  <c:v>220</c:v>
                </c:pt>
                <c:pt idx="18">
                  <c:v>217</c:v>
                </c:pt>
                <c:pt idx="19">
                  <c:v>197</c:v>
                </c:pt>
                <c:pt idx="20">
                  <c:v>152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7B-492B-80E0-9C3944950E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545768"/>
        <c:axId val="1"/>
      </c:barChart>
      <c:catAx>
        <c:axId val="486545768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545768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'地域毎人口ピラミッド（人数）①'!$N$124:$N$144</c:f>
              <c:numCache>
                <c:formatCode>#,##0_);[Red]\(#,##0\)</c:formatCode>
                <c:ptCount val="21"/>
                <c:pt idx="0">
                  <c:v>12</c:v>
                </c:pt>
                <c:pt idx="1">
                  <c:v>72</c:v>
                </c:pt>
                <c:pt idx="2">
                  <c:v>170</c:v>
                </c:pt>
                <c:pt idx="3">
                  <c:v>258</c:v>
                </c:pt>
                <c:pt idx="4">
                  <c:v>328</c:v>
                </c:pt>
                <c:pt idx="5">
                  <c:v>290</c:v>
                </c:pt>
                <c:pt idx="6">
                  <c:v>434</c:v>
                </c:pt>
                <c:pt idx="7">
                  <c:v>393</c:v>
                </c:pt>
                <c:pt idx="8">
                  <c:v>433</c:v>
                </c:pt>
                <c:pt idx="9">
                  <c:v>338</c:v>
                </c:pt>
                <c:pt idx="10">
                  <c:v>283</c:v>
                </c:pt>
                <c:pt idx="11">
                  <c:v>303</c:v>
                </c:pt>
                <c:pt idx="12">
                  <c:v>262</c:v>
                </c:pt>
                <c:pt idx="13">
                  <c:v>223</c:v>
                </c:pt>
                <c:pt idx="14">
                  <c:v>194</c:v>
                </c:pt>
                <c:pt idx="15">
                  <c:v>190</c:v>
                </c:pt>
                <c:pt idx="16">
                  <c:v>169</c:v>
                </c:pt>
                <c:pt idx="17">
                  <c:v>164</c:v>
                </c:pt>
                <c:pt idx="18">
                  <c:v>201</c:v>
                </c:pt>
                <c:pt idx="19">
                  <c:v>170</c:v>
                </c:pt>
                <c:pt idx="20">
                  <c:v>148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DD-4D70-BA1A-12FF7A56C8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552328"/>
        <c:axId val="1"/>
      </c:barChart>
      <c:catAx>
        <c:axId val="486552328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552328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5742401535155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5576467169261017E-2"/>
          <c:y val="6.5315458974387175E-2"/>
          <c:w val="0.75067122396429908"/>
          <c:h val="0.8716235387271668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'地域毎人口ピラミッド（人数）①'!$L$154:$L$174</c:f>
              <c:numCache>
                <c:formatCode>#,##0_);[Red]\(#,##0\)</c:formatCode>
                <c:ptCount val="21"/>
                <c:pt idx="0">
                  <c:v>0</c:v>
                </c:pt>
                <c:pt idx="1">
                  <c:v>6</c:v>
                </c:pt>
                <c:pt idx="2">
                  <c:v>27</c:v>
                </c:pt>
                <c:pt idx="3">
                  <c:v>65</c:v>
                </c:pt>
                <c:pt idx="4">
                  <c:v>100</c:v>
                </c:pt>
                <c:pt idx="5">
                  <c:v>96</c:v>
                </c:pt>
                <c:pt idx="6">
                  <c:v>204</c:v>
                </c:pt>
                <c:pt idx="7">
                  <c:v>230</c:v>
                </c:pt>
                <c:pt idx="8">
                  <c:v>242</c:v>
                </c:pt>
                <c:pt idx="9">
                  <c:v>198</c:v>
                </c:pt>
                <c:pt idx="10">
                  <c:v>125</c:v>
                </c:pt>
                <c:pt idx="11">
                  <c:v>130</c:v>
                </c:pt>
                <c:pt idx="12">
                  <c:v>114</c:v>
                </c:pt>
                <c:pt idx="13">
                  <c:v>94</c:v>
                </c:pt>
                <c:pt idx="14">
                  <c:v>83</c:v>
                </c:pt>
                <c:pt idx="15">
                  <c:v>66</c:v>
                </c:pt>
                <c:pt idx="16">
                  <c:v>90</c:v>
                </c:pt>
                <c:pt idx="17">
                  <c:v>107</c:v>
                </c:pt>
                <c:pt idx="18">
                  <c:v>87</c:v>
                </c:pt>
                <c:pt idx="19">
                  <c:v>69</c:v>
                </c:pt>
                <c:pt idx="20">
                  <c:v>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65-4A1A-BFC9-2F27507882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547408"/>
        <c:axId val="1"/>
      </c:barChart>
      <c:catAx>
        <c:axId val="486547408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547408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18386102638072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569904469885306E-2"/>
          <c:y val="6.5315458974387175E-2"/>
          <c:w val="0.75000196888117676"/>
          <c:h val="0.87387579593318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'地域毎人口ピラミッド（人数）①'!$L$64:$L$84</c:f>
              <c:numCache>
                <c:formatCode>#,##0_);[Red]\(#,##0\)</c:formatCode>
                <c:ptCount val="21"/>
                <c:pt idx="0">
                  <c:v>0</c:v>
                </c:pt>
                <c:pt idx="1">
                  <c:v>6</c:v>
                </c:pt>
                <c:pt idx="2">
                  <c:v>19</c:v>
                </c:pt>
                <c:pt idx="3">
                  <c:v>56</c:v>
                </c:pt>
                <c:pt idx="4">
                  <c:v>97</c:v>
                </c:pt>
                <c:pt idx="5">
                  <c:v>112</c:v>
                </c:pt>
                <c:pt idx="6">
                  <c:v>214</c:v>
                </c:pt>
                <c:pt idx="7">
                  <c:v>225</c:v>
                </c:pt>
                <c:pt idx="8">
                  <c:v>215</c:v>
                </c:pt>
                <c:pt idx="9">
                  <c:v>167</c:v>
                </c:pt>
                <c:pt idx="10">
                  <c:v>140</c:v>
                </c:pt>
                <c:pt idx="11">
                  <c:v>149</c:v>
                </c:pt>
                <c:pt idx="12">
                  <c:v>132</c:v>
                </c:pt>
                <c:pt idx="13">
                  <c:v>122</c:v>
                </c:pt>
                <c:pt idx="14">
                  <c:v>99</c:v>
                </c:pt>
                <c:pt idx="15">
                  <c:v>79</c:v>
                </c:pt>
                <c:pt idx="16">
                  <c:v>83</c:v>
                </c:pt>
                <c:pt idx="17">
                  <c:v>111</c:v>
                </c:pt>
                <c:pt idx="18">
                  <c:v>118</c:v>
                </c:pt>
                <c:pt idx="19">
                  <c:v>121</c:v>
                </c:pt>
                <c:pt idx="20">
                  <c:v>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DD-407F-9B28-7BA816134B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4077624"/>
        <c:axId val="1"/>
      </c:barChart>
      <c:catAx>
        <c:axId val="484077624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5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4077624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'地域毎人口ピラミッド（人数）①'!$N$154:$N$174</c:f>
              <c:numCache>
                <c:formatCode>#,##0_);[Red]\(#,##0\)</c:formatCode>
                <c:ptCount val="21"/>
                <c:pt idx="0">
                  <c:v>4</c:v>
                </c:pt>
                <c:pt idx="1">
                  <c:v>37</c:v>
                </c:pt>
                <c:pt idx="2">
                  <c:v>118</c:v>
                </c:pt>
                <c:pt idx="3">
                  <c:v>193</c:v>
                </c:pt>
                <c:pt idx="4">
                  <c:v>155</c:v>
                </c:pt>
                <c:pt idx="5">
                  <c:v>148</c:v>
                </c:pt>
                <c:pt idx="6">
                  <c:v>237</c:v>
                </c:pt>
                <c:pt idx="7">
                  <c:v>252</c:v>
                </c:pt>
                <c:pt idx="8">
                  <c:v>248</c:v>
                </c:pt>
                <c:pt idx="9">
                  <c:v>218</c:v>
                </c:pt>
                <c:pt idx="10">
                  <c:v>156</c:v>
                </c:pt>
                <c:pt idx="11">
                  <c:v>151</c:v>
                </c:pt>
                <c:pt idx="12">
                  <c:v>102</c:v>
                </c:pt>
                <c:pt idx="13">
                  <c:v>87</c:v>
                </c:pt>
                <c:pt idx="14">
                  <c:v>82</c:v>
                </c:pt>
                <c:pt idx="15">
                  <c:v>75</c:v>
                </c:pt>
                <c:pt idx="16">
                  <c:v>89</c:v>
                </c:pt>
                <c:pt idx="17">
                  <c:v>81</c:v>
                </c:pt>
                <c:pt idx="18">
                  <c:v>90</c:v>
                </c:pt>
                <c:pt idx="19">
                  <c:v>66</c:v>
                </c:pt>
                <c:pt idx="20">
                  <c:v>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E1-4EE8-996C-3EA7750FE3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525432"/>
        <c:axId val="1"/>
      </c:barChart>
      <c:catAx>
        <c:axId val="486525432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525432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09486198126161"/>
          <c:y val="3.139013452914798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336105200007533E-2"/>
          <c:y val="6.5022421524663671E-2"/>
          <c:w val="0.73002951217478096"/>
          <c:h val="0.87668161434977576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'地域毎人口ピラミッド（構成比）②'!$M$4:$M$24</c:f>
              <c:numCache>
                <c:formatCode>0.00%</c:formatCode>
                <c:ptCount val="21"/>
                <c:pt idx="0">
                  <c:v>1.8275688765020332E-4</c:v>
                </c:pt>
                <c:pt idx="1">
                  <c:v>1.9189473203271349E-3</c:v>
                </c:pt>
                <c:pt idx="2">
                  <c:v>8.2469045552154251E-3</c:v>
                </c:pt>
                <c:pt idx="3">
                  <c:v>2.2364874126193632E-2</c:v>
                </c:pt>
                <c:pt idx="4">
                  <c:v>3.6619911362909492E-2</c:v>
                </c:pt>
                <c:pt idx="5">
                  <c:v>4.5529309635856899E-2</c:v>
                </c:pt>
                <c:pt idx="6">
                  <c:v>6.9447617307077256E-2</c:v>
                </c:pt>
                <c:pt idx="7">
                  <c:v>7.0567003243934751E-2</c:v>
                </c:pt>
                <c:pt idx="8">
                  <c:v>6.5449810389729066E-2</c:v>
                </c:pt>
                <c:pt idx="9">
                  <c:v>6.2571389409238357E-2</c:v>
                </c:pt>
                <c:pt idx="10">
                  <c:v>6.6409284049892631E-2</c:v>
                </c:pt>
                <c:pt idx="11">
                  <c:v>7.6712203591172839E-2</c:v>
                </c:pt>
                <c:pt idx="12">
                  <c:v>6.7414446931968755E-2</c:v>
                </c:pt>
                <c:pt idx="13">
                  <c:v>6.0561063645086122E-2</c:v>
                </c:pt>
                <c:pt idx="14">
                  <c:v>5.0715036322931423E-2</c:v>
                </c:pt>
                <c:pt idx="15">
                  <c:v>4.3701740759354867E-2</c:v>
                </c:pt>
                <c:pt idx="16">
                  <c:v>4.3907342257961349E-2</c:v>
                </c:pt>
                <c:pt idx="17">
                  <c:v>5.4621464796454515E-2</c:v>
                </c:pt>
                <c:pt idx="18">
                  <c:v>5.50098231827112E-2</c:v>
                </c:pt>
                <c:pt idx="19">
                  <c:v>5.3456389637684468E-2</c:v>
                </c:pt>
                <c:pt idx="20">
                  <c:v>4.4592680586649606E-2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6B-47CC-9A5F-D739C03D14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2438288"/>
        <c:axId val="1"/>
      </c:barChart>
      <c:catAx>
        <c:axId val="482438288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0.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243828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76968707084988"/>
          <c:y val="3.131991051454138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384636022058537"/>
          <c:y val="6.4877099231638077E-2"/>
          <c:w val="0.78571533969798957"/>
          <c:h val="0.87472226895070637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'地域毎人口ピラミッド（構成比）②'!$O$4:$O$24</c:f>
              <c:numCache>
                <c:formatCode>0.00%</c:formatCode>
                <c:ptCount val="21"/>
                <c:pt idx="0">
                  <c:v>1.262077669501169E-3</c:v>
                </c:pt>
                <c:pt idx="1">
                  <c:v>7.4690170277036394E-3</c:v>
                </c:pt>
                <c:pt idx="2">
                  <c:v>2.0296691701322079E-2</c:v>
                </c:pt>
                <c:pt idx="3">
                  <c:v>3.8338195435830592E-2</c:v>
                </c:pt>
                <c:pt idx="4">
                  <c:v>4.78141228560197E-2</c:v>
                </c:pt>
                <c:pt idx="5">
                  <c:v>5.3772784639894065E-2</c:v>
                </c:pt>
                <c:pt idx="6">
                  <c:v>7.4131545734798174E-2</c:v>
                </c:pt>
                <c:pt idx="7">
                  <c:v>6.7965985972317053E-2</c:v>
                </c:pt>
                <c:pt idx="8">
                  <c:v>6.3765957006600052E-2</c:v>
                </c:pt>
                <c:pt idx="9">
                  <c:v>6.5214242856847293E-2</c:v>
                </c:pt>
                <c:pt idx="10">
                  <c:v>6.6476320526348456E-2</c:v>
                </c:pt>
                <c:pt idx="11">
                  <c:v>7.1379802619328414E-2</c:v>
                </c:pt>
                <c:pt idx="12">
                  <c:v>6.2979744687894398E-2</c:v>
                </c:pt>
                <c:pt idx="13">
                  <c:v>5.584176442596156E-2</c:v>
                </c:pt>
                <c:pt idx="14">
                  <c:v>4.5558934889206135E-2</c:v>
                </c:pt>
                <c:pt idx="15">
                  <c:v>3.8379575031551941E-2</c:v>
                </c:pt>
                <c:pt idx="16">
                  <c:v>4.0614073200504829E-2</c:v>
                </c:pt>
                <c:pt idx="17">
                  <c:v>4.6903771750150001E-2</c:v>
                </c:pt>
                <c:pt idx="18">
                  <c:v>4.7565845281691596E-2</c:v>
                </c:pt>
                <c:pt idx="19">
                  <c:v>4.4834791964082514E-2</c:v>
                </c:pt>
                <c:pt idx="20">
                  <c:v>3.9434754722446362E-2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6F-4C4B-84AB-593E1BDCFF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2444520"/>
        <c:axId val="1"/>
      </c:barChart>
      <c:catAx>
        <c:axId val="48244452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244452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44734974165965"/>
          <c:y val="3.139013452914798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4245897681752026E-2"/>
          <c:y val="6.5022421524663671E-2"/>
          <c:w val="0.72625797379371859"/>
          <c:h val="0.87443946188340804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'地域毎人口ピラミッド（構成比）②'!$M$34:$M$54</c:f>
              <c:numCache>
                <c:formatCode>0.00%</c:formatCode>
                <c:ptCount val="21"/>
                <c:pt idx="0">
                  <c:v>1.304631441617743E-4</c:v>
                </c:pt>
                <c:pt idx="1">
                  <c:v>1.3046314416177429E-3</c:v>
                </c:pt>
                <c:pt idx="2">
                  <c:v>1.0437051532941943E-2</c:v>
                </c:pt>
                <c:pt idx="3">
                  <c:v>1.9308545335942597E-2</c:v>
                </c:pt>
                <c:pt idx="4">
                  <c:v>3.587736464448793E-2</c:v>
                </c:pt>
                <c:pt idx="5">
                  <c:v>5.3620352250489237E-2</c:v>
                </c:pt>
                <c:pt idx="6">
                  <c:v>9.8108284409654273E-2</c:v>
                </c:pt>
                <c:pt idx="7">
                  <c:v>8.7279843444227012E-2</c:v>
                </c:pt>
                <c:pt idx="8">
                  <c:v>6.6536203522504889E-2</c:v>
                </c:pt>
                <c:pt idx="9">
                  <c:v>5.3098499673842142E-2</c:v>
                </c:pt>
                <c:pt idx="10">
                  <c:v>6.1187214611872147E-2</c:v>
                </c:pt>
                <c:pt idx="11">
                  <c:v>6.575342465753424E-2</c:v>
                </c:pt>
                <c:pt idx="12">
                  <c:v>6.249184605348989E-2</c:v>
                </c:pt>
                <c:pt idx="13">
                  <c:v>5.805609915198956E-2</c:v>
                </c:pt>
                <c:pt idx="14">
                  <c:v>5.1532941943900845E-2</c:v>
                </c:pt>
                <c:pt idx="15">
                  <c:v>4.5270711024135685E-2</c:v>
                </c:pt>
                <c:pt idx="16">
                  <c:v>3.6268754076973254E-2</c:v>
                </c:pt>
                <c:pt idx="17">
                  <c:v>5.3098499673842142E-2</c:v>
                </c:pt>
                <c:pt idx="18">
                  <c:v>4.9575994781474231E-2</c:v>
                </c:pt>
                <c:pt idx="19">
                  <c:v>4.5923026744944556E-2</c:v>
                </c:pt>
                <c:pt idx="20">
                  <c:v>4.5140247879973908E-2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99-40D3-8A2A-28C6719EA7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2449112"/>
        <c:axId val="1"/>
      </c:barChart>
      <c:catAx>
        <c:axId val="482449112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2449112"/>
        <c:crosses val="autoZero"/>
        <c:crossBetween val="between"/>
        <c:majorUnit val="0.02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66285192611791"/>
          <c:y val="3.139013452914798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3535911602209949E-2"/>
          <c:y val="6.5022421524663671E-2"/>
          <c:w val="0.72375690607734811"/>
          <c:h val="0.8699551569506726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'地域毎人口ピラミッド（構成比）②'!$M$64:$M$84</c:f>
              <c:numCache>
                <c:formatCode>0.00%</c:formatCode>
                <c:ptCount val="21"/>
                <c:pt idx="0">
                  <c:v>0</c:v>
                </c:pt>
                <c:pt idx="1">
                  <c:v>2.554278416347382E-3</c:v>
                </c:pt>
                <c:pt idx="2">
                  <c:v>8.0885483184333761E-3</c:v>
                </c:pt>
                <c:pt idx="3">
                  <c:v>2.3839931885908897E-2</c:v>
                </c:pt>
                <c:pt idx="4">
                  <c:v>4.1294167730949342E-2</c:v>
                </c:pt>
                <c:pt idx="5">
                  <c:v>4.7679863771817793E-2</c:v>
                </c:pt>
                <c:pt idx="6">
                  <c:v>9.1102596849723286E-2</c:v>
                </c:pt>
                <c:pt idx="7">
                  <c:v>9.5785440613026823E-2</c:v>
                </c:pt>
                <c:pt idx="8">
                  <c:v>9.1528309919114523E-2</c:v>
                </c:pt>
                <c:pt idx="9">
                  <c:v>7.1094082588335467E-2</c:v>
                </c:pt>
                <c:pt idx="10">
                  <c:v>5.9599829714772241E-2</c:v>
                </c:pt>
                <c:pt idx="11">
                  <c:v>6.3431247339293312E-2</c:v>
                </c:pt>
                <c:pt idx="12">
                  <c:v>5.6194125159642401E-2</c:v>
                </c:pt>
                <c:pt idx="13">
                  <c:v>5.1936994465730101E-2</c:v>
                </c:pt>
                <c:pt idx="14">
                  <c:v>4.2145593869731802E-2</c:v>
                </c:pt>
                <c:pt idx="15">
                  <c:v>3.3631332481907195E-2</c:v>
                </c:pt>
                <c:pt idx="16">
                  <c:v>3.5334184759472115E-2</c:v>
                </c:pt>
                <c:pt idx="17">
                  <c:v>4.7254150702426563E-2</c:v>
                </c:pt>
                <c:pt idx="18">
                  <c:v>5.0234142188165173E-2</c:v>
                </c:pt>
                <c:pt idx="19">
                  <c:v>5.151128139633887E-2</c:v>
                </c:pt>
                <c:pt idx="20">
                  <c:v>3.5759897828863345E-2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9A-498B-A0E1-BCE0547BD9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2450424"/>
        <c:axId val="1"/>
      </c:barChart>
      <c:catAx>
        <c:axId val="482450424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2450424"/>
        <c:crosses val="autoZero"/>
        <c:crossBetween val="between"/>
        <c:majorUnit val="0.02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31991051454138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4877099231638077E-2"/>
          <c:w val="0.78919023066700622"/>
          <c:h val="0.86129942083381583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'地域毎人口ピラミッド（構成比）②'!$O$64:$O$84</c:f>
              <c:numCache>
                <c:formatCode>0.00%</c:formatCode>
                <c:ptCount val="21"/>
                <c:pt idx="0">
                  <c:v>3.0063885757234121E-3</c:v>
                </c:pt>
                <c:pt idx="1">
                  <c:v>1.0146561443066516E-2</c:v>
                </c:pt>
                <c:pt idx="2">
                  <c:v>3.1942878617061257E-2</c:v>
                </c:pt>
                <c:pt idx="3">
                  <c:v>5.5242390078917701E-2</c:v>
                </c:pt>
                <c:pt idx="4">
                  <c:v>6.6140548665915067E-2</c:v>
                </c:pt>
                <c:pt idx="5">
                  <c:v>5.0732807215332583E-2</c:v>
                </c:pt>
                <c:pt idx="6">
                  <c:v>8.0045095828635851E-2</c:v>
                </c:pt>
                <c:pt idx="7">
                  <c:v>8.5682074408117245E-2</c:v>
                </c:pt>
                <c:pt idx="8">
                  <c:v>7.5911311537016163E-2</c:v>
                </c:pt>
                <c:pt idx="9">
                  <c:v>7.5159714393085303E-2</c:v>
                </c:pt>
                <c:pt idx="10">
                  <c:v>6.538895152198422E-2</c:v>
                </c:pt>
                <c:pt idx="11">
                  <c:v>5.5242390078917701E-2</c:v>
                </c:pt>
                <c:pt idx="12">
                  <c:v>4.9229612927470877E-2</c:v>
                </c:pt>
                <c:pt idx="13">
                  <c:v>4.5095828635851182E-2</c:v>
                </c:pt>
                <c:pt idx="14">
                  <c:v>4.2841037204058623E-2</c:v>
                </c:pt>
                <c:pt idx="15">
                  <c:v>2.7057497181510709E-2</c:v>
                </c:pt>
                <c:pt idx="16">
                  <c:v>3.4197670048853816E-2</c:v>
                </c:pt>
                <c:pt idx="17">
                  <c:v>4.2841037204058623E-2</c:v>
                </c:pt>
                <c:pt idx="18">
                  <c:v>3.6828260052611798E-2</c:v>
                </c:pt>
                <c:pt idx="19">
                  <c:v>3.4949267192784669E-2</c:v>
                </c:pt>
                <c:pt idx="20">
                  <c:v>3.231867718902668E-2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3F-4B04-865F-380466AC3F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5717192"/>
        <c:axId val="1"/>
      </c:barChart>
      <c:catAx>
        <c:axId val="485717192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571719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7940210303901"/>
          <c:y val="3.131991051454138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686317419241891"/>
          <c:y val="6.4877099231638077E-2"/>
          <c:w val="0.78151474285151556"/>
          <c:h val="0.8635365621866308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'地域毎人口ピラミッド（構成比）②'!$O$34:$O$54</c:f>
              <c:numCache>
                <c:formatCode>0.00%</c:formatCode>
                <c:ptCount val="21"/>
                <c:pt idx="0">
                  <c:v>2.389200812328276E-3</c:v>
                </c:pt>
                <c:pt idx="1">
                  <c:v>8.8400430056146222E-3</c:v>
                </c:pt>
                <c:pt idx="2">
                  <c:v>2.0786047067256001E-2</c:v>
                </c:pt>
                <c:pt idx="3">
                  <c:v>3.6674232469239038E-2</c:v>
                </c:pt>
                <c:pt idx="4">
                  <c:v>4.4200215028073107E-2</c:v>
                </c:pt>
                <c:pt idx="5">
                  <c:v>5.3159718074304148E-2</c:v>
                </c:pt>
                <c:pt idx="6">
                  <c:v>9.5687492533747462E-2</c:v>
                </c:pt>
                <c:pt idx="7">
                  <c:v>9.0431250746625252E-2</c:v>
                </c:pt>
                <c:pt idx="8">
                  <c:v>6.9764663719985659E-2</c:v>
                </c:pt>
                <c:pt idx="9">
                  <c:v>5.2920797993071318E-2</c:v>
                </c:pt>
                <c:pt idx="10">
                  <c:v>6.283598136423367E-2</c:v>
                </c:pt>
                <c:pt idx="11">
                  <c:v>6.4269501851630634E-2</c:v>
                </c:pt>
                <c:pt idx="12">
                  <c:v>6.092462071437104E-2</c:v>
                </c:pt>
                <c:pt idx="13">
                  <c:v>5.6265679130330905E-2</c:v>
                </c:pt>
                <c:pt idx="14">
                  <c:v>4.9217536733962487E-2</c:v>
                </c:pt>
                <c:pt idx="15">
                  <c:v>3.8346673037868831E-2</c:v>
                </c:pt>
                <c:pt idx="16">
                  <c:v>3.7271532672321112E-2</c:v>
                </c:pt>
                <c:pt idx="17">
                  <c:v>4.2527774459443314E-2</c:v>
                </c:pt>
                <c:pt idx="18">
                  <c:v>3.5838012184924141E-2</c:v>
                </c:pt>
                <c:pt idx="19">
                  <c:v>3.9421813403416557E-2</c:v>
                </c:pt>
                <c:pt idx="20">
                  <c:v>3.8227212997252416E-2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F7-4D22-887E-F5CB59E98D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5710632"/>
        <c:axId val="1"/>
      </c:barChart>
      <c:catAx>
        <c:axId val="485710632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571063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97827221138639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25E-2"/>
          <c:y val="6.5315458974387175E-2"/>
          <c:w val="0.72554347826086951"/>
          <c:h val="0.86937128152115339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'地域毎人口ピラミッド（構成比）②'!$M$94:$M$114</c:f>
              <c:numCache>
                <c:formatCode>0.00%</c:formatCode>
                <c:ptCount val="21"/>
                <c:pt idx="0">
                  <c:v>0</c:v>
                </c:pt>
                <c:pt idx="1">
                  <c:v>2.6666666666666666E-3</c:v>
                </c:pt>
                <c:pt idx="2">
                  <c:v>1.0074074074074074E-2</c:v>
                </c:pt>
                <c:pt idx="3">
                  <c:v>2.4888888888888887E-2</c:v>
                </c:pt>
                <c:pt idx="4">
                  <c:v>3.9407407407407405E-2</c:v>
                </c:pt>
                <c:pt idx="5">
                  <c:v>4.8888888888888891E-2</c:v>
                </c:pt>
                <c:pt idx="6">
                  <c:v>8.7111111111111111E-2</c:v>
                </c:pt>
                <c:pt idx="7">
                  <c:v>9.8074074074074077E-2</c:v>
                </c:pt>
                <c:pt idx="8">
                  <c:v>7.881481481481481E-2</c:v>
                </c:pt>
                <c:pt idx="9">
                  <c:v>7.3481481481481481E-2</c:v>
                </c:pt>
                <c:pt idx="10">
                  <c:v>6.9925925925925919E-2</c:v>
                </c:pt>
                <c:pt idx="11">
                  <c:v>5.8370370370370371E-2</c:v>
                </c:pt>
                <c:pt idx="12">
                  <c:v>5.5111111111111111E-2</c:v>
                </c:pt>
                <c:pt idx="13">
                  <c:v>5.5407407407407405E-2</c:v>
                </c:pt>
                <c:pt idx="14">
                  <c:v>4.385185185185185E-2</c:v>
                </c:pt>
                <c:pt idx="15">
                  <c:v>3.674074074074074E-2</c:v>
                </c:pt>
                <c:pt idx="16">
                  <c:v>4.059259259259259E-2</c:v>
                </c:pt>
                <c:pt idx="17">
                  <c:v>4.1185185185185186E-2</c:v>
                </c:pt>
                <c:pt idx="18">
                  <c:v>4.4740740740740741E-2</c:v>
                </c:pt>
                <c:pt idx="19">
                  <c:v>4.5333333333333337E-2</c:v>
                </c:pt>
                <c:pt idx="20">
                  <c:v>4.5333333333333337E-2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E9-4299-BC67-1FFEEEC799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5709976"/>
        <c:axId val="1"/>
      </c:barChart>
      <c:catAx>
        <c:axId val="48570997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570997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8919023066700622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'地域毎人口ピラミッド（構成比）②'!$O$94:$O$114</c:f>
              <c:numCache>
                <c:formatCode>0.00%</c:formatCode>
                <c:ptCount val="21"/>
                <c:pt idx="0">
                  <c:v>5.455537370430987E-4</c:v>
                </c:pt>
                <c:pt idx="1">
                  <c:v>1.0911074740861976E-2</c:v>
                </c:pt>
                <c:pt idx="2">
                  <c:v>3.6006546644844518E-2</c:v>
                </c:pt>
                <c:pt idx="3">
                  <c:v>5.1827605019094378E-2</c:v>
                </c:pt>
                <c:pt idx="4">
                  <c:v>5.6464811783960719E-2</c:v>
                </c:pt>
                <c:pt idx="5">
                  <c:v>6.0556464811783964E-2</c:v>
                </c:pt>
                <c:pt idx="6">
                  <c:v>8.2378614293507915E-2</c:v>
                </c:pt>
                <c:pt idx="7">
                  <c:v>8.6197490452809597E-2</c:v>
                </c:pt>
                <c:pt idx="8">
                  <c:v>7.2013093289689037E-2</c:v>
                </c:pt>
                <c:pt idx="9">
                  <c:v>6.9558101472995085E-2</c:v>
                </c:pt>
                <c:pt idx="10">
                  <c:v>6.1102018548827061E-2</c:v>
                </c:pt>
                <c:pt idx="11">
                  <c:v>5.1827605019094378E-2</c:v>
                </c:pt>
                <c:pt idx="12">
                  <c:v>5.0190943807965085E-2</c:v>
                </c:pt>
                <c:pt idx="13">
                  <c:v>4.4189852700491E-2</c:v>
                </c:pt>
                <c:pt idx="14">
                  <c:v>4.0098199672667756E-2</c:v>
                </c:pt>
                <c:pt idx="15">
                  <c:v>3.3824331696672122E-2</c:v>
                </c:pt>
                <c:pt idx="16">
                  <c:v>3.7370430987452262E-2</c:v>
                </c:pt>
                <c:pt idx="17">
                  <c:v>4.4462629569012549E-2</c:v>
                </c:pt>
                <c:pt idx="18">
                  <c:v>4.0643753409710853E-2</c:v>
                </c:pt>
                <c:pt idx="19">
                  <c:v>3.6279323513366067E-2</c:v>
                </c:pt>
                <c:pt idx="20">
                  <c:v>3.3551554828150573E-2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17-40F5-889F-79995DBC28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5714240"/>
        <c:axId val="1"/>
      </c:barChart>
      <c:catAx>
        <c:axId val="48571424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571424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09486198126161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336105200007533E-2"/>
          <c:y val="6.5315458974387175E-2"/>
          <c:w val="0.72451985547912223"/>
          <c:h val="0.86711902431514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'地域毎人口ピラミッド（構成比）②'!$M$124:$M$144</c:f>
              <c:numCache>
                <c:formatCode>0.00%</c:formatCode>
                <c:ptCount val="21"/>
                <c:pt idx="0">
                  <c:v>4.3355733795794494E-4</c:v>
                </c:pt>
                <c:pt idx="1">
                  <c:v>3.0349013657056147E-3</c:v>
                </c:pt>
                <c:pt idx="2">
                  <c:v>1.2356384131801431E-2</c:v>
                </c:pt>
                <c:pt idx="3">
                  <c:v>3.5985259050509429E-2</c:v>
                </c:pt>
                <c:pt idx="4">
                  <c:v>4.0104053761109905E-2</c:v>
                </c:pt>
                <c:pt idx="5">
                  <c:v>5.2893995230869281E-2</c:v>
                </c:pt>
                <c:pt idx="6">
                  <c:v>8.8879254281378717E-2</c:v>
                </c:pt>
                <c:pt idx="7">
                  <c:v>9.2781270323000223E-2</c:v>
                </c:pt>
                <c:pt idx="8">
                  <c:v>8.3243008887925435E-2</c:v>
                </c:pt>
                <c:pt idx="9">
                  <c:v>7.0236288749187081E-2</c:v>
                </c:pt>
                <c:pt idx="10">
                  <c:v>5.9614133969217428E-2</c:v>
                </c:pt>
                <c:pt idx="11">
                  <c:v>6.6767830045523516E-2</c:v>
                </c:pt>
                <c:pt idx="12">
                  <c:v>6.1348363321049211E-2</c:v>
                </c:pt>
                <c:pt idx="13">
                  <c:v>4.7257749837415999E-2</c:v>
                </c:pt>
                <c:pt idx="14">
                  <c:v>3.7502709733362234E-2</c:v>
                </c:pt>
                <c:pt idx="15">
                  <c:v>4.2922176457836546E-2</c:v>
                </c:pt>
                <c:pt idx="16">
                  <c:v>3.4251029698677653E-2</c:v>
                </c:pt>
                <c:pt idx="17">
                  <c:v>4.769130717537394E-2</c:v>
                </c:pt>
                <c:pt idx="18">
                  <c:v>4.7040971168437029E-2</c:v>
                </c:pt>
                <c:pt idx="19">
                  <c:v>4.2705397788857576E-2</c:v>
                </c:pt>
                <c:pt idx="20">
                  <c:v>3.2950357684803817E-2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3B-4760-9A15-DB7C568A3A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5722112"/>
        <c:axId val="1"/>
      </c:barChart>
      <c:catAx>
        <c:axId val="485722112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572211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49131960914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261450990311339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'地域毎人口ピラミッド（人数）①'!$N$64:$N$84</c:f>
              <c:numCache>
                <c:formatCode>#,##0_);[Red]\(#,##0\)</c:formatCode>
                <c:ptCount val="21"/>
                <c:pt idx="0">
                  <c:v>8</c:v>
                </c:pt>
                <c:pt idx="1">
                  <c:v>27</c:v>
                </c:pt>
                <c:pt idx="2">
                  <c:v>85</c:v>
                </c:pt>
                <c:pt idx="3">
                  <c:v>147</c:v>
                </c:pt>
                <c:pt idx="4">
                  <c:v>176</c:v>
                </c:pt>
                <c:pt idx="5">
                  <c:v>135</c:v>
                </c:pt>
                <c:pt idx="6">
                  <c:v>213</c:v>
                </c:pt>
                <c:pt idx="7">
                  <c:v>228</c:v>
                </c:pt>
                <c:pt idx="8">
                  <c:v>202</c:v>
                </c:pt>
                <c:pt idx="9">
                  <c:v>200</c:v>
                </c:pt>
                <c:pt idx="10">
                  <c:v>174</c:v>
                </c:pt>
                <c:pt idx="11">
                  <c:v>147</c:v>
                </c:pt>
                <c:pt idx="12">
                  <c:v>131</c:v>
                </c:pt>
                <c:pt idx="13">
                  <c:v>120</c:v>
                </c:pt>
                <c:pt idx="14">
                  <c:v>114</c:v>
                </c:pt>
                <c:pt idx="15">
                  <c:v>72</c:v>
                </c:pt>
                <c:pt idx="16">
                  <c:v>91</c:v>
                </c:pt>
                <c:pt idx="17">
                  <c:v>114</c:v>
                </c:pt>
                <c:pt idx="18">
                  <c:v>98</c:v>
                </c:pt>
                <c:pt idx="19">
                  <c:v>93</c:v>
                </c:pt>
                <c:pt idx="20">
                  <c:v>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7B-4755-8EE5-CA8A3F5350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4078280"/>
        <c:axId val="1"/>
      </c:barChart>
      <c:catAx>
        <c:axId val="48407828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4078280"/>
        <c:crosses val="autoZero"/>
        <c:crossBetween val="between"/>
        <c:majorUnit val="100"/>
        <c:minorUnit val="1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5567585301837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555597752815084"/>
          <c:y val="6.5315458974387175E-2"/>
          <c:w val="0.78333545826675965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'地域毎人口ピラミッド（構成比）②'!$O$124:$O$144</c:f>
              <c:numCache>
                <c:formatCode>0.00%</c:formatCode>
                <c:ptCount val="21"/>
                <c:pt idx="0">
                  <c:v>2.3833167825223437E-3</c:v>
                </c:pt>
                <c:pt idx="1">
                  <c:v>1.4299900695134062E-2</c:v>
                </c:pt>
                <c:pt idx="2">
                  <c:v>3.3763654419066536E-2</c:v>
                </c:pt>
                <c:pt idx="3">
                  <c:v>5.1241310824230391E-2</c:v>
                </c:pt>
                <c:pt idx="4">
                  <c:v>6.5143992055610722E-2</c:v>
                </c:pt>
                <c:pt idx="5">
                  <c:v>5.7596822244289969E-2</c:v>
                </c:pt>
                <c:pt idx="6">
                  <c:v>8.6196623634558087E-2</c:v>
                </c:pt>
                <c:pt idx="7">
                  <c:v>7.8053624627606746E-2</c:v>
                </c:pt>
                <c:pt idx="8">
                  <c:v>8.5998013902681233E-2</c:v>
                </c:pt>
                <c:pt idx="9">
                  <c:v>6.7130089374379351E-2</c:v>
                </c:pt>
                <c:pt idx="10">
                  <c:v>5.6206554121151935E-2</c:v>
                </c:pt>
                <c:pt idx="11">
                  <c:v>6.0178748758689178E-2</c:v>
                </c:pt>
                <c:pt idx="12">
                  <c:v>5.2035749751737838E-2</c:v>
                </c:pt>
                <c:pt idx="13">
                  <c:v>4.4289970208540218E-2</c:v>
                </c:pt>
                <c:pt idx="14">
                  <c:v>3.8530287984111219E-2</c:v>
                </c:pt>
                <c:pt idx="15">
                  <c:v>3.7735849056603772E-2</c:v>
                </c:pt>
                <c:pt idx="16">
                  <c:v>3.3565044687189675E-2</c:v>
                </c:pt>
                <c:pt idx="17">
                  <c:v>3.2571996027805361E-2</c:v>
                </c:pt>
                <c:pt idx="18">
                  <c:v>3.9920556107249254E-2</c:v>
                </c:pt>
                <c:pt idx="19">
                  <c:v>3.3763654419066536E-2</c:v>
                </c:pt>
                <c:pt idx="20">
                  <c:v>2.9394240317775572E-2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D8-4CB8-899B-0C531B8969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5720800"/>
        <c:axId val="1"/>
      </c:barChart>
      <c:catAx>
        <c:axId val="48572080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572080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19176306665373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3013698630136991E-2"/>
          <c:y val="6.5315458974387175E-2"/>
          <c:w val="0.72602739726027399"/>
          <c:h val="0.86711902431514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'地域毎人口ピラミッド（構成比）②'!$M$154:$M$174</c:f>
              <c:numCache>
                <c:formatCode>0.00%</c:formatCode>
                <c:ptCount val="21"/>
                <c:pt idx="0">
                  <c:v>0</c:v>
                </c:pt>
                <c:pt idx="1">
                  <c:v>2.7384755819260614E-3</c:v>
                </c:pt>
                <c:pt idx="2">
                  <c:v>1.2323140118667275E-2</c:v>
                </c:pt>
                <c:pt idx="3">
                  <c:v>2.9666818804198997E-2</c:v>
                </c:pt>
                <c:pt idx="4">
                  <c:v>4.5641259698767686E-2</c:v>
                </c:pt>
                <c:pt idx="5">
                  <c:v>4.3815609310816982E-2</c:v>
                </c:pt>
                <c:pt idx="6">
                  <c:v>9.3108169785486083E-2</c:v>
                </c:pt>
                <c:pt idx="7">
                  <c:v>0.10497489730716568</c:v>
                </c:pt>
                <c:pt idx="8">
                  <c:v>0.1104518484710178</c:v>
                </c:pt>
                <c:pt idx="9">
                  <c:v>9.0369694203560016E-2</c:v>
                </c:pt>
                <c:pt idx="10">
                  <c:v>5.7051574623459604E-2</c:v>
                </c:pt>
                <c:pt idx="11">
                  <c:v>5.9333637608397993E-2</c:v>
                </c:pt>
                <c:pt idx="12">
                  <c:v>5.2031036056595162E-2</c:v>
                </c:pt>
                <c:pt idx="13">
                  <c:v>4.2902784116841626E-2</c:v>
                </c:pt>
                <c:pt idx="14">
                  <c:v>3.7882245549977177E-2</c:v>
                </c:pt>
                <c:pt idx="15">
                  <c:v>3.0123231401186674E-2</c:v>
                </c:pt>
                <c:pt idx="16">
                  <c:v>4.1077133728890915E-2</c:v>
                </c:pt>
                <c:pt idx="17">
                  <c:v>4.8836147877681424E-2</c:v>
                </c:pt>
                <c:pt idx="18">
                  <c:v>3.9707895937927888E-2</c:v>
                </c:pt>
                <c:pt idx="19">
                  <c:v>3.1492469192149701E-2</c:v>
                </c:pt>
                <c:pt idx="20">
                  <c:v>2.6471930625285259E-2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43-4947-BCC8-04ED69CC95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5912496"/>
        <c:axId val="1"/>
      </c:barChart>
      <c:catAx>
        <c:axId val="48591249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591249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8919023066700622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'地域毎人口ピラミッド（構成比）②'!$O$154:$O$174</c:f>
              <c:numCache>
                <c:formatCode>0.00%</c:formatCode>
                <c:ptCount val="21"/>
                <c:pt idx="0">
                  <c:v>1.514004542013626E-3</c:v>
                </c:pt>
                <c:pt idx="1">
                  <c:v>1.4004542013626041E-2</c:v>
                </c:pt>
                <c:pt idx="2">
                  <c:v>4.4663133989401971E-2</c:v>
                </c:pt>
                <c:pt idx="3">
                  <c:v>7.3050719152157453E-2</c:v>
                </c:pt>
                <c:pt idx="4">
                  <c:v>5.866767600302801E-2</c:v>
                </c:pt>
                <c:pt idx="5">
                  <c:v>5.6018168054504165E-2</c:v>
                </c:pt>
                <c:pt idx="6">
                  <c:v>8.9704769114307345E-2</c:v>
                </c:pt>
                <c:pt idx="7">
                  <c:v>9.5382286146858439E-2</c:v>
                </c:pt>
                <c:pt idx="8">
                  <c:v>9.3868281604844811E-2</c:v>
                </c:pt>
                <c:pt idx="9">
                  <c:v>8.2513247539742623E-2</c:v>
                </c:pt>
                <c:pt idx="10">
                  <c:v>5.9046177138531414E-2</c:v>
                </c:pt>
                <c:pt idx="11">
                  <c:v>5.7153671461014383E-2</c:v>
                </c:pt>
                <c:pt idx="12">
                  <c:v>3.8607115821347467E-2</c:v>
                </c:pt>
                <c:pt idx="13">
                  <c:v>3.2929598788796366E-2</c:v>
                </c:pt>
                <c:pt idx="14">
                  <c:v>3.1037093111279335E-2</c:v>
                </c:pt>
                <c:pt idx="15">
                  <c:v>2.838758516275549E-2</c:v>
                </c:pt>
                <c:pt idx="16">
                  <c:v>3.368660105980318E-2</c:v>
                </c:pt>
                <c:pt idx="17">
                  <c:v>3.0658591975775928E-2</c:v>
                </c:pt>
                <c:pt idx="18">
                  <c:v>3.4065102195306583E-2</c:v>
                </c:pt>
                <c:pt idx="19">
                  <c:v>2.4981074943224831E-2</c:v>
                </c:pt>
                <c:pt idx="20">
                  <c:v>2.0060560181680544E-2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1F-49ED-A80F-5ACFF13D8D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5912168"/>
        <c:axId val="1"/>
      </c:barChart>
      <c:catAx>
        <c:axId val="485912168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591216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79396325459317"/>
          <c:y val="3.189055178726215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686317419241891"/>
          <c:y val="6.6059298987510437E-2"/>
          <c:w val="0.78711699907267341"/>
          <c:h val="0.86104879369927401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'地域毎人口ピラミッド（人数）①'!$N$34:$N$54</c:f>
              <c:numCache>
                <c:formatCode>#,##0_);[Red]\(#,##0\)</c:formatCode>
                <c:ptCount val="21"/>
                <c:pt idx="0">
                  <c:v>20</c:v>
                </c:pt>
                <c:pt idx="1">
                  <c:v>74</c:v>
                </c:pt>
                <c:pt idx="2">
                  <c:v>174</c:v>
                </c:pt>
                <c:pt idx="3">
                  <c:v>307</c:v>
                </c:pt>
                <c:pt idx="4">
                  <c:v>370</c:v>
                </c:pt>
                <c:pt idx="5">
                  <c:v>445</c:v>
                </c:pt>
                <c:pt idx="6">
                  <c:v>801</c:v>
                </c:pt>
                <c:pt idx="7">
                  <c:v>757</c:v>
                </c:pt>
                <c:pt idx="8">
                  <c:v>584</c:v>
                </c:pt>
                <c:pt idx="9">
                  <c:v>443</c:v>
                </c:pt>
                <c:pt idx="10">
                  <c:v>526</c:v>
                </c:pt>
                <c:pt idx="11">
                  <c:v>538</c:v>
                </c:pt>
                <c:pt idx="12">
                  <c:v>510</c:v>
                </c:pt>
                <c:pt idx="13">
                  <c:v>471</c:v>
                </c:pt>
                <c:pt idx="14">
                  <c:v>412</c:v>
                </c:pt>
                <c:pt idx="15">
                  <c:v>321</c:v>
                </c:pt>
                <c:pt idx="16">
                  <c:v>312</c:v>
                </c:pt>
                <c:pt idx="17">
                  <c:v>356</c:v>
                </c:pt>
                <c:pt idx="18">
                  <c:v>300</c:v>
                </c:pt>
                <c:pt idx="19">
                  <c:v>330</c:v>
                </c:pt>
                <c:pt idx="20">
                  <c:v>320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47-422E-AD61-45E925AD69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4081888"/>
        <c:axId val="1"/>
      </c:barChart>
      <c:catAx>
        <c:axId val="484081888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0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4081888"/>
        <c:crosses val="autoZero"/>
        <c:crossBetween val="between"/>
        <c:majorUnit val="200"/>
        <c:minorUnit val="1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18386102638072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569904469885306E-2"/>
          <c:y val="6.5315458974387175E-2"/>
          <c:w val="0.75000196888117676"/>
          <c:h val="0.87387579593318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'地域毎人口ピラミッド（人数）①'!$L$94:$L$114</c:f>
              <c:numCache>
                <c:formatCode>#,##0_);[Red]\(#,##0\)</c:formatCode>
                <c:ptCount val="21"/>
                <c:pt idx="0">
                  <c:v>0</c:v>
                </c:pt>
                <c:pt idx="1">
                  <c:v>9</c:v>
                </c:pt>
                <c:pt idx="2">
                  <c:v>34</c:v>
                </c:pt>
                <c:pt idx="3">
                  <c:v>84</c:v>
                </c:pt>
                <c:pt idx="4">
                  <c:v>133</c:v>
                </c:pt>
                <c:pt idx="5">
                  <c:v>165</c:v>
                </c:pt>
                <c:pt idx="6">
                  <c:v>294</c:v>
                </c:pt>
                <c:pt idx="7">
                  <c:v>331</c:v>
                </c:pt>
                <c:pt idx="8">
                  <c:v>266</c:v>
                </c:pt>
                <c:pt idx="9">
                  <c:v>248</c:v>
                </c:pt>
                <c:pt idx="10">
                  <c:v>236</c:v>
                </c:pt>
                <c:pt idx="11">
                  <c:v>197</c:v>
                </c:pt>
                <c:pt idx="12">
                  <c:v>186</c:v>
                </c:pt>
                <c:pt idx="13">
                  <c:v>187</c:v>
                </c:pt>
                <c:pt idx="14">
                  <c:v>148</c:v>
                </c:pt>
                <c:pt idx="15">
                  <c:v>124</c:v>
                </c:pt>
                <c:pt idx="16">
                  <c:v>137</c:v>
                </c:pt>
                <c:pt idx="17">
                  <c:v>139</c:v>
                </c:pt>
                <c:pt idx="18">
                  <c:v>151</c:v>
                </c:pt>
                <c:pt idx="19">
                  <c:v>153</c:v>
                </c:pt>
                <c:pt idx="20">
                  <c:v>153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05-4556-B09E-45D70AB834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4083856"/>
        <c:axId val="1"/>
      </c:barChart>
      <c:catAx>
        <c:axId val="48408385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4083856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49131960914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261450990311339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'地域毎人口ピラミッド（人数）①'!$N$94:$N$114</c:f>
              <c:numCache>
                <c:formatCode>#,##0_);[Red]\(#,##0\)</c:formatCode>
                <c:ptCount val="21"/>
                <c:pt idx="0">
                  <c:v>2</c:v>
                </c:pt>
                <c:pt idx="1">
                  <c:v>40</c:v>
                </c:pt>
                <c:pt idx="2">
                  <c:v>132</c:v>
                </c:pt>
                <c:pt idx="3">
                  <c:v>190</c:v>
                </c:pt>
                <c:pt idx="4">
                  <c:v>207</c:v>
                </c:pt>
                <c:pt idx="5">
                  <c:v>222</c:v>
                </c:pt>
                <c:pt idx="6">
                  <c:v>302</c:v>
                </c:pt>
                <c:pt idx="7">
                  <c:v>316</c:v>
                </c:pt>
                <c:pt idx="8">
                  <c:v>264</c:v>
                </c:pt>
                <c:pt idx="9">
                  <c:v>255</c:v>
                </c:pt>
                <c:pt idx="10">
                  <c:v>224</c:v>
                </c:pt>
                <c:pt idx="11">
                  <c:v>190</c:v>
                </c:pt>
                <c:pt idx="12">
                  <c:v>184</c:v>
                </c:pt>
                <c:pt idx="13">
                  <c:v>162</c:v>
                </c:pt>
                <c:pt idx="14">
                  <c:v>147</c:v>
                </c:pt>
                <c:pt idx="15">
                  <c:v>124</c:v>
                </c:pt>
                <c:pt idx="16">
                  <c:v>137</c:v>
                </c:pt>
                <c:pt idx="17">
                  <c:v>163</c:v>
                </c:pt>
                <c:pt idx="18">
                  <c:v>149</c:v>
                </c:pt>
                <c:pt idx="19">
                  <c:v>133</c:v>
                </c:pt>
                <c:pt idx="20">
                  <c:v>123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8E-451B-A8D3-50472558AF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4091400"/>
        <c:axId val="1"/>
      </c:barChart>
      <c:catAx>
        <c:axId val="48409140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4091400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47984062233185"/>
          <c:y val="3.153153800980357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5822102425876012E-2"/>
          <c:y val="6.5315458974387175E-2"/>
          <c:w val="0.74932614555256061"/>
          <c:h val="0.87387579593318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'地域毎人口ピラミッド（人数）①'!$L$124:$L$144</c:f>
              <c:numCache>
                <c:formatCode>#,##0_);[Red]\(#,##0\)</c:formatCode>
                <c:ptCount val="21"/>
                <c:pt idx="0">
                  <c:v>2</c:v>
                </c:pt>
                <c:pt idx="1">
                  <c:v>14</c:v>
                </c:pt>
                <c:pt idx="2">
                  <c:v>57</c:v>
                </c:pt>
                <c:pt idx="3">
                  <c:v>166</c:v>
                </c:pt>
                <c:pt idx="4">
                  <c:v>185</c:v>
                </c:pt>
                <c:pt idx="5">
                  <c:v>244</c:v>
                </c:pt>
                <c:pt idx="6">
                  <c:v>410</c:v>
                </c:pt>
                <c:pt idx="7">
                  <c:v>428</c:v>
                </c:pt>
                <c:pt idx="8">
                  <c:v>384</c:v>
                </c:pt>
                <c:pt idx="9">
                  <c:v>324</c:v>
                </c:pt>
                <c:pt idx="10">
                  <c:v>275</c:v>
                </c:pt>
                <c:pt idx="11">
                  <c:v>308</c:v>
                </c:pt>
                <c:pt idx="12">
                  <c:v>283</c:v>
                </c:pt>
                <c:pt idx="13">
                  <c:v>218</c:v>
                </c:pt>
                <c:pt idx="14">
                  <c:v>173</c:v>
                </c:pt>
                <c:pt idx="15">
                  <c:v>198</c:v>
                </c:pt>
                <c:pt idx="16">
                  <c:v>158</c:v>
                </c:pt>
                <c:pt idx="17">
                  <c:v>220</c:v>
                </c:pt>
                <c:pt idx="18">
                  <c:v>217</c:v>
                </c:pt>
                <c:pt idx="19">
                  <c:v>197</c:v>
                </c:pt>
                <c:pt idx="20">
                  <c:v>152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8F-4C6A-BA0D-A64A6FB2C8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4092712"/>
        <c:axId val="1"/>
      </c:barChart>
      <c:catAx>
        <c:axId val="484092712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4092712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2.xml"/><Relationship Id="rId13" Type="http://schemas.openxmlformats.org/officeDocument/2006/relationships/chart" Target="../charts/chart27.xml"/><Relationship Id="rId3" Type="http://schemas.openxmlformats.org/officeDocument/2006/relationships/chart" Target="../charts/chart17.xml"/><Relationship Id="rId7" Type="http://schemas.openxmlformats.org/officeDocument/2006/relationships/chart" Target="../charts/chart21.xml"/><Relationship Id="rId12" Type="http://schemas.openxmlformats.org/officeDocument/2006/relationships/chart" Target="../charts/chart26.xml"/><Relationship Id="rId2" Type="http://schemas.openxmlformats.org/officeDocument/2006/relationships/chart" Target="../charts/chart16.xml"/><Relationship Id="rId1" Type="http://schemas.openxmlformats.org/officeDocument/2006/relationships/chart" Target="../charts/chart15.xml"/><Relationship Id="rId6" Type="http://schemas.openxmlformats.org/officeDocument/2006/relationships/chart" Target="../charts/chart20.xml"/><Relationship Id="rId11" Type="http://schemas.openxmlformats.org/officeDocument/2006/relationships/chart" Target="../charts/chart25.xml"/><Relationship Id="rId5" Type="http://schemas.openxmlformats.org/officeDocument/2006/relationships/chart" Target="../charts/chart19.xml"/><Relationship Id="rId10" Type="http://schemas.openxmlformats.org/officeDocument/2006/relationships/chart" Target="../charts/chart24.xml"/><Relationship Id="rId4" Type="http://schemas.openxmlformats.org/officeDocument/2006/relationships/chart" Target="../charts/chart18.xml"/><Relationship Id="rId9" Type="http://schemas.openxmlformats.org/officeDocument/2006/relationships/chart" Target="../charts/chart23.xml"/><Relationship Id="rId14" Type="http://schemas.openxmlformats.org/officeDocument/2006/relationships/chart" Target="../charts/chart28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6.xml"/><Relationship Id="rId3" Type="http://schemas.openxmlformats.org/officeDocument/2006/relationships/chart" Target="../charts/chart31.xml"/><Relationship Id="rId7" Type="http://schemas.openxmlformats.org/officeDocument/2006/relationships/chart" Target="../charts/chart35.xml"/><Relationship Id="rId12" Type="http://schemas.openxmlformats.org/officeDocument/2006/relationships/chart" Target="../charts/chart40.xml"/><Relationship Id="rId2" Type="http://schemas.openxmlformats.org/officeDocument/2006/relationships/chart" Target="../charts/chart30.xml"/><Relationship Id="rId1" Type="http://schemas.openxmlformats.org/officeDocument/2006/relationships/chart" Target="../charts/chart29.xml"/><Relationship Id="rId6" Type="http://schemas.openxmlformats.org/officeDocument/2006/relationships/chart" Target="../charts/chart34.xml"/><Relationship Id="rId11" Type="http://schemas.openxmlformats.org/officeDocument/2006/relationships/chart" Target="../charts/chart39.xml"/><Relationship Id="rId5" Type="http://schemas.openxmlformats.org/officeDocument/2006/relationships/chart" Target="../charts/chart33.xml"/><Relationship Id="rId10" Type="http://schemas.openxmlformats.org/officeDocument/2006/relationships/chart" Target="../charts/chart38.xml"/><Relationship Id="rId4" Type="http://schemas.openxmlformats.org/officeDocument/2006/relationships/chart" Target="../charts/chart32.xml"/><Relationship Id="rId9" Type="http://schemas.openxmlformats.org/officeDocument/2006/relationships/chart" Target="../charts/chart37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48.xml"/><Relationship Id="rId3" Type="http://schemas.openxmlformats.org/officeDocument/2006/relationships/chart" Target="../charts/chart43.xml"/><Relationship Id="rId7" Type="http://schemas.openxmlformats.org/officeDocument/2006/relationships/chart" Target="../charts/chart47.xml"/><Relationship Id="rId12" Type="http://schemas.openxmlformats.org/officeDocument/2006/relationships/chart" Target="../charts/chart52.xml"/><Relationship Id="rId2" Type="http://schemas.openxmlformats.org/officeDocument/2006/relationships/chart" Target="../charts/chart42.xml"/><Relationship Id="rId1" Type="http://schemas.openxmlformats.org/officeDocument/2006/relationships/chart" Target="../charts/chart41.xml"/><Relationship Id="rId6" Type="http://schemas.openxmlformats.org/officeDocument/2006/relationships/chart" Target="../charts/chart46.xml"/><Relationship Id="rId11" Type="http://schemas.openxmlformats.org/officeDocument/2006/relationships/chart" Target="../charts/chart51.xml"/><Relationship Id="rId5" Type="http://schemas.openxmlformats.org/officeDocument/2006/relationships/chart" Target="../charts/chart45.xml"/><Relationship Id="rId10" Type="http://schemas.openxmlformats.org/officeDocument/2006/relationships/chart" Target="../charts/chart50.xml"/><Relationship Id="rId4" Type="http://schemas.openxmlformats.org/officeDocument/2006/relationships/chart" Target="../charts/chart44.xml"/><Relationship Id="rId9" Type="http://schemas.openxmlformats.org/officeDocument/2006/relationships/chart" Target="../charts/chart4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28575</xdr:rowOff>
    </xdr:from>
    <xdr:to>
      <xdr:col>5</xdr:col>
      <xdr:colOff>28575</xdr:colOff>
      <xdr:row>25</xdr:row>
      <xdr:rowOff>161925</xdr:rowOff>
    </xdr:to>
    <xdr:graphicFrame macro="">
      <xdr:nvGraphicFramePr>
        <xdr:cNvPr id="31618048" name="グラフ 4">
          <a:extLst>
            <a:ext uri="{FF2B5EF4-FFF2-40B4-BE49-F238E27FC236}">
              <a16:creationId xmlns:a16="http://schemas.microsoft.com/office/drawing/2014/main" id="{3DDACFBC-2D46-4F31-97A5-537EB513CA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1</xdr:row>
      <xdr:rowOff>28575</xdr:rowOff>
    </xdr:from>
    <xdr:to>
      <xdr:col>9</xdr:col>
      <xdr:colOff>47625</xdr:colOff>
      <xdr:row>25</xdr:row>
      <xdr:rowOff>152400</xdr:rowOff>
    </xdr:to>
    <xdr:graphicFrame macro="">
      <xdr:nvGraphicFramePr>
        <xdr:cNvPr id="31618049" name="グラフ 5">
          <a:extLst>
            <a:ext uri="{FF2B5EF4-FFF2-40B4-BE49-F238E27FC236}">
              <a16:creationId xmlns:a16="http://schemas.microsoft.com/office/drawing/2014/main" id="{699C2006-2F78-4EE3-8381-FEDB507286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31</xdr:row>
      <xdr:rowOff>9525</xdr:rowOff>
    </xdr:from>
    <xdr:to>
      <xdr:col>4</xdr:col>
      <xdr:colOff>666750</xdr:colOff>
      <xdr:row>55</xdr:row>
      <xdr:rowOff>85725</xdr:rowOff>
    </xdr:to>
    <xdr:graphicFrame macro="">
      <xdr:nvGraphicFramePr>
        <xdr:cNvPr id="31618050" name="グラフ 7">
          <a:extLst>
            <a:ext uri="{FF2B5EF4-FFF2-40B4-BE49-F238E27FC236}">
              <a16:creationId xmlns:a16="http://schemas.microsoft.com/office/drawing/2014/main" id="{3A3463E3-9DA6-4712-9056-20A43DD708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60</xdr:row>
      <xdr:rowOff>152400</xdr:rowOff>
    </xdr:from>
    <xdr:to>
      <xdr:col>5</xdr:col>
      <xdr:colOff>114300</xdr:colOff>
      <xdr:row>85</xdr:row>
      <xdr:rowOff>95250</xdr:rowOff>
    </xdr:to>
    <xdr:graphicFrame macro="">
      <xdr:nvGraphicFramePr>
        <xdr:cNvPr id="31618051" name="グラフ 9">
          <a:extLst>
            <a:ext uri="{FF2B5EF4-FFF2-40B4-BE49-F238E27FC236}">
              <a16:creationId xmlns:a16="http://schemas.microsoft.com/office/drawing/2014/main" id="{83E4C55E-63D5-471D-B4B3-A0DB83FCD7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85725</xdr:colOff>
      <xdr:row>60</xdr:row>
      <xdr:rowOff>161925</xdr:rowOff>
    </xdr:from>
    <xdr:to>
      <xdr:col>9</xdr:col>
      <xdr:colOff>180975</xdr:colOff>
      <xdr:row>85</xdr:row>
      <xdr:rowOff>104775</xdr:rowOff>
    </xdr:to>
    <xdr:graphicFrame macro="">
      <xdr:nvGraphicFramePr>
        <xdr:cNvPr id="31618052" name="グラフ 8">
          <a:extLst>
            <a:ext uri="{FF2B5EF4-FFF2-40B4-BE49-F238E27FC236}">
              <a16:creationId xmlns:a16="http://schemas.microsoft.com/office/drawing/2014/main" id="{329A7575-9898-4EFB-917F-70B19BB583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657225</xdr:colOff>
      <xdr:row>31</xdr:row>
      <xdr:rowOff>9525</xdr:rowOff>
    </xdr:from>
    <xdr:to>
      <xdr:col>8</xdr:col>
      <xdr:colOff>628650</xdr:colOff>
      <xdr:row>55</xdr:row>
      <xdr:rowOff>76200</xdr:rowOff>
    </xdr:to>
    <xdr:graphicFrame macro="">
      <xdr:nvGraphicFramePr>
        <xdr:cNvPr id="31618053" name="グラフ 6">
          <a:extLst>
            <a:ext uri="{FF2B5EF4-FFF2-40B4-BE49-F238E27FC236}">
              <a16:creationId xmlns:a16="http://schemas.microsoft.com/office/drawing/2014/main" id="{7D1C22A3-1125-48B5-AA1A-3FE9F53D84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91</xdr:row>
      <xdr:rowOff>0</xdr:rowOff>
    </xdr:from>
    <xdr:to>
      <xdr:col>5</xdr:col>
      <xdr:colOff>114300</xdr:colOff>
      <xdr:row>115</xdr:row>
      <xdr:rowOff>114300</xdr:rowOff>
    </xdr:to>
    <xdr:graphicFrame macro="">
      <xdr:nvGraphicFramePr>
        <xdr:cNvPr id="31618054" name="グラフ 10">
          <a:extLst>
            <a:ext uri="{FF2B5EF4-FFF2-40B4-BE49-F238E27FC236}">
              <a16:creationId xmlns:a16="http://schemas.microsoft.com/office/drawing/2014/main" id="{C015E937-AA22-443F-8EE9-BC6C642B9B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85725</xdr:colOff>
      <xdr:row>91</xdr:row>
      <xdr:rowOff>0</xdr:rowOff>
    </xdr:from>
    <xdr:to>
      <xdr:col>9</xdr:col>
      <xdr:colOff>180975</xdr:colOff>
      <xdr:row>115</xdr:row>
      <xdr:rowOff>114300</xdr:rowOff>
    </xdr:to>
    <xdr:graphicFrame macro="">
      <xdr:nvGraphicFramePr>
        <xdr:cNvPr id="31618055" name="グラフ 11">
          <a:extLst>
            <a:ext uri="{FF2B5EF4-FFF2-40B4-BE49-F238E27FC236}">
              <a16:creationId xmlns:a16="http://schemas.microsoft.com/office/drawing/2014/main" id="{57D5779E-6666-47F4-9AD6-3678C01BCEC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121</xdr:row>
      <xdr:rowOff>0</xdr:rowOff>
    </xdr:from>
    <xdr:to>
      <xdr:col>5</xdr:col>
      <xdr:colOff>104775</xdr:colOff>
      <xdr:row>145</xdr:row>
      <xdr:rowOff>114300</xdr:rowOff>
    </xdr:to>
    <xdr:graphicFrame macro="">
      <xdr:nvGraphicFramePr>
        <xdr:cNvPr id="31618056" name="グラフ 12">
          <a:extLst>
            <a:ext uri="{FF2B5EF4-FFF2-40B4-BE49-F238E27FC236}">
              <a16:creationId xmlns:a16="http://schemas.microsoft.com/office/drawing/2014/main" id="{B7AB3321-3A4A-4FD5-AE1F-4E1C48D61B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</xdr:col>
      <xdr:colOff>57150</xdr:colOff>
      <xdr:row>121</xdr:row>
      <xdr:rowOff>0</xdr:rowOff>
    </xdr:from>
    <xdr:to>
      <xdr:col>9</xdr:col>
      <xdr:colOff>152400</xdr:colOff>
      <xdr:row>145</xdr:row>
      <xdr:rowOff>114300</xdr:rowOff>
    </xdr:to>
    <xdr:graphicFrame macro="">
      <xdr:nvGraphicFramePr>
        <xdr:cNvPr id="31618057" name="グラフ 13">
          <a:extLst>
            <a:ext uri="{FF2B5EF4-FFF2-40B4-BE49-F238E27FC236}">
              <a16:creationId xmlns:a16="http://schemas.microsoft.com/office/drawing/2014/main" id="{4495737C-0C73-4952-A2EB-56980B3DA8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151</xdr:row>
      <xdr:rowOff>0</xdr:rowOff>
    </xdr:from>
    <xdr:to>
      <xdr:col>5</xdr:col>
      <xdr:colOff>133350</xdr:colOff>
      <xdr:row>175</xdr:row>
      <xdr:rowOff>114300</xdr:rowOff>
    </xdr:to>
    <xdr:graphicFrame macro="">
      <xdr:nvGraphicFramePr>
        <xdr:cNvPr id="31618058" name="グラフ 15">
          <a:extLst>
            <a:ext uri="{FF2B5EF4-FFF2-40B4-BE49-F238E27FC236}">
              <a16:creationId xmlns:a16="http://schemas.microsoft.com/office/drawing/2014/main" id="{19BEF848-EE5D-4F0C-B2EA-616D9534C9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0</xdr:colOff>
      <xdr:row>181</xdr:row>
      <xdr:rowOff>9525</xdr:rowOff>
    </xdr:from>
    <xdr:to>
      <xdr:col>5</xdr:col>
      <xdr:colOff>133350</xdr:colOff>
      <xdr:row>205</xdr:row>
      <xdr:rowOff>123825</xdr:rowOff>
    </xdr:to>
    <xdr:graphicFrame macro="">
      <xdr:nvGraphicFramePr>
        <xdr:cNvPr id="31618059" name="グラフ 17">
          <a:extLst>
            <a:ext uri="{FF2B5EF4-FFF2-40B4-BE49-F238E27FC236}">
              <a16:creationId xmlns:a16="http://schemas.microsoft.com/office/drawing/2014/main" id="{EDA080DE-0860-445B-90E7-88B465AE2B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4</xdr:col>
      <xdr:colOff>219075</xdr:colOff>
      <xdr:row>181</xdr:row>
      <xdr:rowOff>9525</xdr:rowOff>
    </xdr:from>
    <xdr:to>
      <xdr:col>9</xdr:col>
      <xdr:colOff>304800</xdr:colOff>
      <xdr:row>205</xdr:row>
      <xdr:rowOff>123825</xdr:rowOff>
    </xdr:to>
    <xdr:graphicFrame macro="">
      <xdr:nvGraphicFramePr>
        <xdr:cNvPr id="31618060" name="グラフ 16">
          <a:extLst>
            <a:ext uri="{FF2B5EF4-FFF2-40B4-BE49-F238E27FC236}">
              <a16:creationId xmlns:a16="http://schemas.microsoft.com/office/drawing/2014/main" id="{82C4EC76-EF88-4500-8773-9D43593CA9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4</xdr:col>
      <xdr:colOff>95250</xdr:colOff>
      <xdr:row>151</xdr:row>
      <xdr:rowOff>9525</xdr:rowOff>
    </xdr:from>
    <xdr:to>
      <xdr:col>9</xdr:col>
      <xdr:colOff>190500</xdr:colOff>
      <xdr:row>175</xdr:row>
      <xdr:rowOff>123825</xdr:rowOff>
    </xdr:to>
    <xdr:graphicFrame macro="">
      <xdr:nvGraphicFramePr>
        <xdr:cNvPr id="31618061" name="グラフ 14">
          <a:extLst>
            <a:ext uri="{FF2B5EF4-FFF2-40B4-BE49-F238E27FC236}">
              <a16:creationId xmlns:a16="http://schemas.microsoft.com/office/drawing/2014/main" id="{C5EAB33E-A1E7-4373-9898-2324F9056E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28575</xdr:rowOff>
    </xdr:from>
    <xdr:to>
      <xdr:col>5</xdr:col>
      <xdr:colOff>28575</xdr:colOff>
      <xdr:row>25</xdr:row>
      <xdr:rowOff>161925</xdr:rowOff>
    </xdr:to>
    <xdr:graphicFrame macro="">
      <xdr:nvGraphicFramePr>
        <xdr:cNvPr id="31633408" name="グラフ 1025">
          <a:extLst>
            <a:ext uri="{FF2B5EF4-FFF2-40B4-BE49-F238E27FC236}">
              <a16:creationId xmlns:a16="http://schemas.microsoft.com/office/drawing/2014/main" id="{E64641C9-B1A3-4936-B36A-CA3FAE273A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28575</xdr:colOff>
      <xdr:row>1</xdr:row>
      <xdr:rowOff>28575</xdr:rowOff>
    </xdr:from>
    <xdr:to>
      <xdr:col>9</xdr:col>
      <xdr:colOff>66675</xdr:colOff>
      <xdr:row>25</xdr:row>
      <xdr:rowOff>152400</xdr:rowOff>
    </xdr:to>
    <xdr:graphicFrame macro="">
      <xdr:nvGraphicFramePr>
        <xdr:cNvPr id="31633409" name="グラフ 1026">
          <a:extLst>
            <a:ext uri="{FF2B5EF4-FFF2-40B4-BE49-F238E27FC236}">
              <a16:creationId xmlns:a16="http://schemas.microsoft.com/office/drawing/2014/main" id="{8A3B5BD4-B282-4431-898E-F6CA8CAB43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31</xdr:row>
      <xdr:rowOff>9525</xdr:rowOff>
    </xdr:from>
    <xdr:to>
      <xdr:col>4</xdr:col>
      <xdr:colOff>666750</xdr:colOff>
      <xdr:row>55</xdr:row>
      <xdr:rowOff>85725</xdr:rowOff>
    </xdr:to>
    <xdr:graphicFrame macro="">
      <xdr:nvGraphicFramePr>
        <xdr:cNvPr id="31633410" name="グラフ 1027">
          <a:extLst>
            <a:ext uri="{FF2B5EF4-FFF2-40B4-BE49-F238E27FC236}">
              <a16:creationId xmlns:a16="http://schemas.microsoft.com/office/drawing/2014/main" id="{E5E82743-7DDF-4E48-BB3E-7CC92133DE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60</xdr:row>
      <xdr:rowOff>152400</xdr:rowOff>
    </xdr:from>
    <xdr:to>
      <xdr:col>5</xdr:col>
      <xdr:colOff>114300</xdr:colOff>
      <xdr:row>85</xdr:row>
      <xdr:rowOff>95250</xdr:rowOff>
    </xdr:to>
    <xdr:graphicFrame macro="">
      <xdr:nvGraphicFramePr>
        <xdr:cNvPr id="31633411" name="グラフ 1028">
          <a:extLst>
            <a:ext uri="{FF2B5EF4-FFF2-40B4-BE49-F238E27FC236}">
              <a16:creationId xmlns:a16="http://schemas.microsoft.com/office/drawing/2014/main" id="{54F32BD7-E229-46D4-B957-C421A132BD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76200</xdr:colOff>
      <xdr:row>60</xdr:row>
      <xdr:rowOff>152400</xdr:rowOff>
    </xdr:from>
    <xdr:to>
      <xdr:col>9</xdr:col>
      <xdr:colOff>171450</xdr:colOff>
      <xdr:row>85</xdr:row>
      <xdr:rowOff>95250</xdr:rowOff>
    </xdr:to>
    <xdr:graphicFrame macro="">
      <xdr:nvGraphicFramePr>
        <xdr:cNvPr id="31633412" name="グラフ 1029">
          <a:extLst>
            <a:ext uri="{FF2B5EF4-FFF2-40B4-BE49-F238E27FC236}">
              <a16:creationId xmlns:a16="http://schemas.microsoft.com/office/drawing/2014/main" id="{07DA31C3-CAE9-4AF0-A513-A3449F66A3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666750</xdr:colOff>
      <xdr:row>31</xdr:row>
      <xdr:rowOff>9525</xdr:rowOff>
    </xdr:from>
    <xdr:to>
      <xdr:col>8</xdr:col>
      <xdr:colOff>647700</xdr:colOff>
      <xdr:row>55</xdr:row>
      <xdr:rowOff>76200</xdr:rowOff>
    </xdr:to>
    <xdr:graphicFrame macro="">
      <xdr:nvGraphicFramePr>
        <xdr:cNvPr id="31633413" name="グラフ 1030">
          <a:extLst>
            <a:ext uri="{FF2B5EF4-FFF2-40B4-BE49-F238E27FC236}">
              <a16:creationId xmlns:a16="http://schemas.microsoft.com/office/drawing/2014/main" id="{CA5D3F16-A015-4891-A41F-0B68B8E0BB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91</xdr:row>
      <xdr:rowOff>0</xdr:rowOff>
    </xdr:from>
    <xdr:to>
      <xdr:col>5</xdr:col>
      <xdr:colOff>114300</xdr:colOff>
      <xdr:row>115</xdr:row>
      <xdr:rowOff>114300</xdr:rowOff>
    </xdr:to>
    <xdr:graphicFrame macro="">
      <xdr:nvGraphicFramePr>
        <xdr:cNvPr id="31633414" name="グラフ 1031">
          <a:extLst>
            <a:ext uri="{FF2B5EF4-FFF2-40B4-BE49-F238E27FC236}">
              <a16:creationId xmlns:a16="http://schemas.microsoft.com/office/drawing/2014/main" id="{7F145E5B-37C7-42BC-B419-2AC8FD3E9A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85725</xdr:colOff>
      <xdr:row>91</xdr:row>
      <xdr:rowOff>0</xdr:rowOff>
    </xdr:from>
    <xdr:to>
      <xdr:col>9</xdr:col>
      <xdr:colOff>180975</xdr:colOff>
      <xdr:row>115</xdr:row>
      <xdr:rowOff>114300</xdr:rowOff>
    </xdr:to>
    <xdr:graphicFrame macro="">
      <xdr:nvGraphicFramePr>
        <xdr:cNvPr id="31633415" name="グラフ 1032">
          <a:extLst>
            <a:ext uri="{FF2B5EF4-FFF2-40B4-BE49-F238E27FC236}">
              <a16:creationId xmlns:a16="http://schemas.microsoft.com/office/drawing/2014/main" id="{02CDA4C3-C588-4271-B221-ED00D9B4BC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121</xdr:row>
      <xdr:rowOff>0</xdr:rowOff>
    </xdr:from>
    <xdr:to>
      <xdr:col>5</xdr:col>
      <xdr:colOff>104775</xdr:colOff>
      <xdr:row>145</xdr:row>
      <xdr:rowOff>114300</xdr:rowOff>
    </xdr:to>
    <xdr:graphicFrame macro="">
      <xdr:nvGraphicFramePr>
        <xdr:cNvPr id="31633416" name="グラフ 1033">
          <a:extLst>
            <a:ext uri="{FF2B5EF4-FFF2-40B4-BE49-F238E27FC236}">
              <a16:creationId xmlns:a16="http://schemas.microsoft.com/office/drawing/2014/main" id="{213B9774-4FA0-41A5-9BED-5B83C09AE5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</xdr:col>
      <xdr:colOff>85725</xdr:colOff>
      <xdr:row>121</xdr:row>
      <xdr:rowOff>0</xdr:rowOff>
    </xdr:from>
    <xdr:to>
      <xdr:col>9</xdr:col>
      <xdr:colOff>180975</xdr:colOff>
      <xdr:row>145</xdr:row>
      <xdr:rowOff>114300</xdr:rowOff>
    </xdr:to>
    <xdr:graphicFrame macro="">
      <xdr:nvGraphicFramePr>
        <xdr:cNvPr id="31633417" name="グラフ 1034">
          <a:extLst>
            <a:ext uri="{FF2B5EF4-FFF2-40B4-BE49-F238E27FC236}">
              <a16:creationId xmlns:a16="http://schemas.microsoft.com/office/drawing/2014/main" id="{38F372FE-2234-4006-ACEA-5341719DA7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151</xdr:row>
      <xdr:rowOff>0</xdr:rowOff>
    </xdr:from>
    <xdr:to>
      <xdr:col>5</xdr:col>
      <xdr:colOff>133350</xdr:colOff>
      <xdr:row>175</xdr:row>
      <xdr:rowOff>114300</xdr:rowOff>
    </xdr:to>
    <xdr:graphicFrame macro="">
      <xdr:nvGraphicFramePr>
        <xdr:cNvPr id="31633418" name="グラフ 1035">
          <a:extLst>
            <a:ext uri="{FF2B5EF4-FFF2-40B4-BE49-F238E27FC236}">
              <a16:creationId xmlns:a16="http://schemas.microsoft.com/office/drawing/2014/main" id="{656E720E-E35C-411B-A699-B5A519663B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0</xdr:colOff>
      <xdr:row>181</xdr:row>
      <xdr:rowOff>9525</xdr:rowOff>
    </xdr:from>
    <xdr:to>
      <xdr:col>5</xdr:col>
      <xdr:colOff>133350</xdr:colOff>
      <xdr:row>205</xdr:row>
      <xdr:rowOff>123825</xdr:rowOff>
    </xdr:to>
    <xdr:graphicFrame macro="">
      <xdr:nvGraphicFramePr>
        <xdr:cNvPr id="31633419" name="グラフ 1036">
          <a:extLst>
            <a:ext uri="{FF2B5EF4-FFF2-40B4-BE49-F238E27FC236}">
              <a16:creationId xmlns:a16="http://schemas.microsoft.com/office/drawing/2014/main" id="{CDE52ED3-E8B6-44A4-8C9C-3CB16FFDC7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4</xdr:col>
      <xdr:colOff>133350</xdr:colOff>
      <xdr:row>181</xdr:row>
      <xdr:rowOff>9525</xdr:rowOff>
    </xdr:from>
    <xdr:to>
      <xdr:col>9</xdr:col>
      <xdr:colOff>219075</xdr:colOff>
      <xdr:row>205</xdr:row>
      <xdr:rowOff>123825</xdr:rowOff>
    </xdr:to>
    <xdr:graphicFrame macro="">
      <xdr:nvGraphicFramePr>
        <xdr:cNvPr id="31633420" name="グラフ 1037">
          <a:extLst>
            <a:ext uri="{FF2B5EF4-FFF2-40B4-BE49-F238E27FC236}">
              <a16:creationId xmlns:a16="http://schemas.microsoft.com/office/drawing/2014/main" id="{3DD9D5D1-0303-4F74-956F-9EC5637817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4</xdr:col>
      <xdr:colOff>133350</xdr:colOff>
      <xdr:row>151</xdr:row>
      <xdr:rowOff>0</xdr:rowOff>
    </xdr:from>
    <xdr:to>
      <xdr:col>9</xdr:col>
      <xdr:colOff>228600</xdr:colOff>
      <xdr:row>175</xdr:row>
      <xdr:rowOff>114300</xdr:rowOff>
    </xdr:to>
    <xdr:graphicFrame macro="">
      <xdr:nvGraphicFramePr>
        <xdr:cNvPr id="31633421" name="グラフ 1038">
          <a:extLst>
            <a:ext uri="{FF2B5EF4-FFF2-40B4-BE49-F238E27FC236}">
              <a16:creationId xmlns:a16="http://schemas.microsoft.com/office/drawing/2014/main" id="{EB642DE8-30D6-4C39-92AA-DF56D80B53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5</xdr:col>
      <xdr:colOff>28575</xdr:colOff>
      <xdr:row>26</xdr:row>
      <xdr:rowOff>133350</xdr:rowOff>
    </xdr:to>
    <xdr:graphicFrame macro="">
      <xdr:nvGraphicFramePr>
        <xdr:cNvPr id="31648768" name="グラフ 1">
          <a:extLst>
            <a:ext uri="{FF2B5EF4-FFF2-40B4-BE49-F238E27FC236}">
              <a16:creationId xmlns:a16="http://schemas.microsoft.com/office/drawing/2014/main" id="{844B366C-F48B-4264-9E0C-9D7FB3C9F6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28575</xdr:colOff>
      <xdr:row>2</xdr:row>
      <xdr:rowOff>0</xdr:rowOff>
    </xdr:from>
    <xdr:to>
      <xdr:col>9</xdr:col>
      <xdr:colOff>66675</xdr:colOff>
      <xdr:row>26</xdr:row>
      <xdr:rowOff>142875</xdr:rowOff>
    </xdr:to>
    <xdr:graphicFrame macro="">
      <xdr:nvGraphicFramePr>
        <xdr:cNvPr id="31648769" name="グラフ 2">
          <a:extLst>
            <a:ext uri="{FF2B5EF4-FFF2-40B4-BE49-F238E27FC236}">
              <a16:creationId xmlns:a16="http://schemas.microsoft.com/office/drawing/2014/main" id="{0A87ACFA-B01C-402E-8702-F3BBA46045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19050</xdr:colOff>
      <xdr:row>2</xdr:row>
      <xdr:rowOff>0</xdr:rowOff>
    </xdr:from>
    <xdr:to>
      <xdr:col>15</xdr:col>
      <xdr:colOff>57150</xdr:colOff>
      <xdr:row>26</xdr:row>
      <xdr:rowOff>95250</xdr:rowOff>
    </xdr:to>
    <xdr:graphicFrame macro="">
      <xdr:nvGraphicFramePr>
        <xdr:cNvPr id="31648770" name="グラフ 3">
          <a:extLst>
            <a:ext uri="{FF2B5EF4-FFF2-40B4-BE49-F238E27FC236}">
              <a16:creationId xmlns:a16="http://schemas.microsoft.com/office/drawing/2014/main" id="{1FA631EE-7C5D-4ED3-A4D6-C17A2E863A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20</xdr:col>
      <xdr:colOff>19050</xdr:colOff>
      <xdr:row>2</xdr:row>
      <xdr:rowOff>0</xdr:rowOff>
    </xdr:from>
    <xdr:to>
      <xdr:col>25</xdr:col>
      <xdr:colOff>133350</xdr:colOff>
      <xdr:row>26</xdr:row>
      <xdr:rowOff>114300</xdr:rowOff>
    </xdr:to>
    <xdr:graphicFrame macro="">
      <xdr:nvGraphicFramePr>
        <xdr:cNvPr id="31648771" name="グラフ 4">
          <a:extLst>
            <a:ext uri="{FF2B5EF4-FFF2-40B4-BE49-F238E27FC236}">
              <a16:creationId xmlns:a16="http://schemas.microsoft.com/office/drawing/2014/main" id="{9E633A40-DC05-480A-82B9-8625A5C8EC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24</xdr:col>
      <xdr:colOff>133350</xdr:colOff>
      <xdr:row>2</xdr:row>
      <xdr:rowOff>19050</xdr:rowOff>
    </xdr:from>
    <xdr:to>
      <xdr:col>29</xdr:col>
      <xdr:colOff>228600</xdr:colOff>
      <xdr:row>26</xdr:row>
      <xdr:rowOff>133350</xdr:rowOff>
    </xdr:to>
    <xdr:graphicFrame macro="">
      <xdr:nvGraphicFramePr>
        <xdr:cNvPr id="31648772" name="グラフ 5">
          <a:extLst>
            <a:ext uri="{FF2B5EF4-FFF2-40B4-BE49-F238E27FC236}">
              <a16:creationId xmlns:a16="http://schemas.microsoft.com/office/drawing/2014/main" id="{3AF6A4B8-FED5-4E66-B3C4-B146F2DA8C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14</xdr:col>
      <xdr:colOff>57150</xdr:colOff>
      <xdr:row>2</xdr:row>
      <xdr:rowOff>0</xdr:rowOff>
    </xdr:from>
    <xdr:to>
      <xdr:col>19</xdr:col>
      <xdr:colOff>28575</xdr:colOff>
      <xdr:row>26</xdr:row>
      <xdr:rowOff>104775</xdr:rowOff>
    </xdr:to>
    <xdr:graphicFrame macro="">
      <xdr:nvGraphicFramePr>
        <xdr:cNvPr id="31648773" name="グラフ 6">
          <a:extLst>
            <a:ext uri="{FF2B5EF4-FFF2-40B4-BE49-F238E27FC236}">
              <a16:creationId xmlns:a16="http://schemas.microsoft.com/office/drawing/2014/main" id="{C3168FE8-B57E-4035-A8A8-E2A04FB8D4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31</xdr:row>
      <xdr:rowOff>0</xdr:rowOff>
    </xdr:from>
    <xdr:to>
      <xdr:col>5</xdr:col>
      <xdr:colOff>57150</xdr:colOff>
      <xdr:row>55</xdr:row>
      <xdr:rowOff>114300</xdr:rowOff>
    </xdr:to>
    <xdr:graphicFrame macro="">
      <xdr:nvGraphicFramePr>
        <xdr:cNvPr id="31648774" name="グラフ 7">
          <a:extLst>
            <a:ext uri="{FF2B5EF4-FFF2-40B4-BE49-F238E27FC236}">
              <a16:creationId xmlns:a16="http://schemas.microsoft.com/office/drawing/2014/main" id="{B5199020-5063-43DA-8547-489AF6C9AB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47625</xdr:colOff>
      <xdr:row>31</xdr:row>
      <xdr:rowOff>0</xdr:rowOff>
    </xdr:from>
    <xdr:to>
      <xdr:col>9</xdr:col>
      <xdr:colOff>142875</xdr:colOff>
      <xdr:row>55</xdr:row>
      <xdr:rowOff>114300</xdr:rowOff>
    </xdr:to>
    <xdr:graphicFrame macro="">
      <xdr:nvGraphicFramePr>
        <xdr:cNvPr id="31648775" name="グラフ 8">
          <a:extLst>
            <a:ext uri="{FF2B5EF4-FFF2-40B4-BE49-F238E27FC236}">
              <a16:creationId xmlns:a16="http://schemas.microsoft.com/office/drawing/2014/main" id="{5E4CFEB5-9D67-4457-B50C-9B42C9A4D3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19050</xdr:colOff>
      <xdr:row>31</xdr:row>
      <xdr:rowOff>0</xdr:rowOff>
    </xdr:from>
    <xdr:to>
      <xdr:col>15</xdr:col>
      <xdr:colOff>133350</xdr:colOff>
      <xdr:row>55</xdr:row>
      <xdr:rowOff>114300</xdr:rowOff>
    </xdr:to>
    <xdr:graphicFrame macro="">
      <xdr:nvGraphicFramePr>
        <xdr:cNvPr id="31648776" name="グラフ 9">
          <a:extLst>
            <a:ext uri="{FF2B5EF4-FFF2-40B4-BE49-F238E27FC236}">
              <a16:creationId xmlns:a16="http://schemas.microsoft.com/office/drawing/2014/main" id="{13F034AD-C44D-4020-B8A7-2805512E7E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14</xdr:col>
      <xdr:colOff>133350</xdr:colOff>
      <xdr:row>31</xdr:row>
      <xdr:rowOff>0</xdr:rowOff>
    </xdr:from>
    <xdr:to>
      <xdr:col>19</xdr:col>
      <xdr:colOff>228600</xdr:colOff>
      <xdr:row>55</xdr:row>
      <xdr:rowOff>114300</xdr:rowOff>
    </xdr:to>
    <xdr:graphicFrame macro="">
      <xdr:nvGraphicFramePr>
        <xdr:cNvPr id="31648777" name="グラフ 10">
          <a:extLst>
            <a:ext uri="{FF2B5EF4-FFF2-40B4-BE49-F238E27FC236}">
              <a16:creationId xmlns:a16="http://schemas.microsoft.com/office/drawing/2014/main" id="{E34199B5-C568-43FC-9676-1BC1C302AB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20</xdr:col>
      <xdr:colOff>19050</xdr:colOff>
      <xdr:row>31</xdr:row>
      <xdr:rowOff>0</xdr:rowOff>
    </xdr:from>
    <xdr:to>
      <xdr:col>25</xdr:col>
      <xdr:colOff>142875</xdr:colOff>
      <xdr:row>55</xdr:row>
      <xdr:rowOff>114300</xdr:rowOff>
    </xdr:to>
    <xdr:graphicFrame macro="">
      <xdr:nvGraphicFramePr>
        <xdr:cNvPr id="31648778" name="グラフ 11">
          <a:extLst>
            <a:ext uri="{FF2B5EF4-FFF2-40B4-BE49-F238E27FC236}">
              <a16:creationId xmlns:a16="http://schemas.microsoft.com/office/drawing/2014/main" id="{40365A72-1056-4A06-8494-26F5AC67FC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24</xdr:col>
      <xdr:colOff>152400</xdr:colOff>
      <xdr:row>31</xdr:row>
      <xdr:rowOff>0</xdr:rowOff>
    </xdr:from>
    <xdr:to>
      <xdr:col>29</xdr:col>
      <xdr:colOff>247650</xdr:colOff>
      <xdr:row>55</xdr:row>
      <xdr:rowOff>114300</xdr:rowOff>
    </xdr:to>
    <xdr:graphicFrame macro="">
      <xdr:nvGraphicFramePr>
        <xdr:cNvPr id="31648779" name="グラフ 12">
          <a:extLst>
            <a:ext uri="{FF2B5EF4-FFF2-40B4-BE49-F238E27FC236}">
              <a16:creationId xmlns:a16="http://schemas.microsoft.com/office/drawing/2014/main" id="{06778D13-6721-4827-A11B-099510CF84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5</xdr:col>
      <xdr:colOff>28575</xdr:colOff>
      <xdr:row>26</xdr:row>
      <xdr:rowOff>133350</xdr:rowOff>
    </xdr:to>
    <xdr:graphicFrame macro="">
      <xdr:nvGraphicFramePr>
        <xdr:cNvPr id="31662080" name="グラフ 1">
          <a:extLst>
            <a:ext uri="{FF2B5EF4-FFF2-40B4-BE49-F238E27FC236}">
              <a16:creationId xmlns:a16="http://schemas.microsoft.com/office/drawing/2014/main" id="{F44F69D4-BA09-43AD-8377-C76BE79D19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28575</xdr:colOff>
      <xdr:row>2</xdr:row>
      <xdr:rowOff>0</xdr:rowOff>
    </xdr:from>
    <xdr:to>
      <xdr:col>9</xdr:col>
      <xdr:colOff>66675</xdr:colOff>
      <xdr:row>26</xdr:row>
      <xdr:rowOff>142875</xdr:rowOff>
    </xdr:to>
    <xdr:graphicFrame macro="">
      <xdr:nvGraphicFramePr>
        <xdr:cNvPr id="31662081" name="グラフ 2">
          <a:extLst>
            <a:ext uri="{FF2B5EF4-FFF2-40B4-BE49-F238E27FC236}">
              <a16:creationId xmlns:a16="http://schemas.microsoft.com/office/drawing/2014/main" id="{CEAC28E2-FA24-4FCF-A3BC-037C2F84A6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0</xdr:colOff>
      <xdr:row>2</xdr:row>
      <xdr:rowOff>0</xdr:rowOff>
    </xdr:from>
    <xdr:to>
      <xdr:col>14</xdr:col>
      <xdr:colOff>666750</xdr:colOff>
      <xdr:row>26</xdr:row>
      <xdr:rowOff>133350</xdr:rowOff>
    </xdr:to>
    <xdr:graphicFrame macro="">
      <xdr:nvGraphicFramePr>
        <xdr:cNvPr id="31662082" name="グラフ 3">
          <a:extLst>
            <a:ext uri="{FF2B5EF4-FFF2-40B4-BE49-F238E27FC236}">
              <a16:creationId xmlns:a16="http://schemas.microsoft.com/office/drawing/2014/main" id="{3C13C22E-5676-4832-B984-5A6E723658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20</xdr:col>
      <xdr:colOff>0</xdr:colOff>
      <xdr:row>2</xdr:row>
      <xdr:rowOff>0</xdr:rowOff>
    </xdr:from>
    <xdr:to>
      <xdr:col>25</xdr:col>
      <xdr:colOff>19050</xdr:colOff>
      <xdr:row>26</xdr:row>
      <xdr:rowOff>133350</xdr:rowOff>
    </xdr:to>
    <xdr:graphicFrame macro="">
      <xdr:nvGraphicFramePr>
        <xdr:cNvPr id="31662083" name="グラフ 4">
          <a:extLst>
            <a:ext uri="{FF2B5EF4-FFF2-40B4-BE49-F238E27FC236}">
              <a16:creationId xmlns:a16="http://schemas.microsoft.com/office/drawing/2014/main" id="{5A71CEFA-F0AC-4CBC-A8FF-E1D0850035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24</xdr:col>
      <xdr:colOff>0</xdr:colOff>
      <xdr:row>2</xdr:row>
      <xdr:rowOff>0</xdr:rowOff>
    </xdr:from>
    <xdr:to>
      <xdr:col>29</xdr:col>
      <xdr:colOff>95250</xdr:colOff>
      <xdr:row>26</xdr:row>
      <xdr:rowOff>142875</xdr:rowOff>
    </xdr:to>
    <xdr:graphicFrame macro="">
      <xdr:nvGraphicFramePr>
        <xdr:cNvPr id="31662084" name="グラフ 5">
          <a:extLst>
            <a:ext uri="{FF2B5EF4-FFF2-40B4-BE49-F238E27FC236}">
              <a16:creationId xmlns:a16="http://schemas.microsoft.com/office/drawing/2014/main" id="{E8A49C01-A89E-4DE8-88CC-84FA15F4AD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657225</xdr:colOff>
      <xdr:row>2</xdr:row>
      <xdr:rowOff>0</xdr:rowOff>
    </xdr:from>
    <xdr:to>
      <xdr:col>18</xdr:col>
      <xdr:colOff>628650</xdr:colOff>
      <xdr:row>26</xdr:row>
      <xdr:rowOff>142875</xdr:rowOff>
    </xdr:to>
    <xdr:graphicFrame macro="">
      <xdr:nvGraphicFramePr>
        <xdr:cNvPr id="31662085" name="グラフ 6">
          <a:extLst>
            <a:ext uri="{FF2B5EF4-FFF2-40B4-BE49-F238E27FC236}">
              <a16:creationId xmlns:a16="http://schemas.microsoft.com/office/drawing/2014/main" id="{344F5A55-D9B8-470B-A4A6-E5D5965128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31</xdr:row>
      <xdr:rowOff>9525</xdr:rowOff>
    </xdr:from>
    <xdr:to>
      <xdr:col>5</xdr:col>
      <xdr:colOff>76200</xdr:colOff>
      <xdr:row>55</xdr:row>
      <xdr:rowOff>123825</xdr:rowOff>
    </xdr:to>
    <xdr:graphicFrame macro="">
      <xdr:nvGraphicFramePr>
        <xdr:cNvPr id="31662086" name="グラフ 7">
          <a:extLst>
            <a:ext uri="{FF2B5EF4-FFF2-40B4-BE49-F238E27FC236}">
              <a16:creationId xmlns:a16="http://schemas.microsoft.com/office/drawing/2014/main" id="{9CF872FA-1C67-4628-A34A-9947D2E7FB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9525</xdr:colOff>
      <xdr:row>31</xdr:row>
      <xdr:rowOff>9525</xdr:rowOff>
    </xdr:from>
    <xdr:to>
      <xdr:col>9</xdr:col>
      <xdr:colOff>114300</xdr:colOff>
      <xdr:row>55</xdr:row>
      <xdr:rowOff>123825</xdr:rowOff>
    </xdr:to>
    <xdr:graphicFrame macro="">
      <xdr:nvGraphicFramePr>
        <xdr:cNvPr id="31662087" name="グラフ 8">
          <a:extLst>
            <a:ext uri="{FF2B5EF4-FFF2-40B4-BE49-F238E27FC236}">
              <a16:creationId xmlns:a16="http://schemas.microsoft.com/office/drawing/2014/main" id="{8302368F-A542-482F-8CD2-1C18BF8616C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0</xdr:colOff>
      <xdr:row>31</xdr:row>
      <xdr:rowOff>0</xdr:rowOff>
    </xdr:from>
    <xdr:to>
      <xdr:col>15</xdr:col>
      <xdr:colOff>28575</xdr:colOff>
      <xdr:row>55</xdr:row>
      <xdr:rowOff>114300</xdr:rowOff>
    </xdr:to>
    <xdr:graphicFrame macro="">
      <xdr:nvGraphicFramePr>
        <xdr:cNvPr id="31662088" name="グラフ 9">
          <a:extLst>
            <a:ext uri="{FF2B5EF4-FFF2-40B4-BE49-F238E27FC236}">
              <a16:creationId xmlns:a16="http://schemas.microsoft.com/office/drawing/2014/main" id="{D410F08B-D725-4930-B456-6D29EF2D6D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676275</xdr:colOff>
      <xdr:row>31</xdr:row>
      <xdr:rowOff>0</xdr:rowOff>
    </xdr:from>
    <xdr:to>
      <xdr:col>18</xdr:col>
      <xdr:colOff>676275</xdr:colOff>
      <xdr:row>55</xdr:row>
      <xdr:rowOff>114300</xdr:rowOff>
    </xdr:to>
    <xdr:graphicFrame macro="">
      <xdr:nvGraphicFramePr>
        <xdr:cNvPr id="31662089" name="グラフ 10">
          <a:extLst>
            <a:ext uri="{FF2B5EF4-FFF2-40B4-BE49-F238E27FC236}">
              <a16:creationId xmlns:a16="http://schemas.microsoft.com/office/drawing/2014/main" id="{D0567EE0-938E-419B-A32F-1D0FEC360B9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20</xdr:col>
      <xdr:colOff>0</xdr:colOff>
      <xdr:row>31</xdr:row>
      <xdr:rowOff>0</xdr:rowOff>
    </xdr:from>
    <xdr:to>
      <xdr:col>25</xdr:col>
      <xdr:colOff>47625</xdr:colOff>
      <xdr:row>55</xdr:row>
      <xdr:rowOff>114300</xdr:rowOff>
    </xdr:to>
    <xdr:graphicFrame macro="">
      <xdr:nvGraphicFramePr>
        <xdr:cNvPr id="31662090" name="グラフ 11">
          <a:extLst>
            <a:ext uri="{FF2B5EF4-FFF2-40B4-BE49-F238E27FC236}">
              <a16:creationId xmlns:a16="http://schemas.microsoft.com/office/drawing/2014/main" id="{EA181EA6-E800-4EA9-A95A-CBCC75A23D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24</xdr:col>
      <xdr:colOff>47625</xdr:colOff>
      <xdr:row>31</xdr:row>
      <xdr:rowOff>0</xdr:rowOff>
    </xdr:from>
    <xdr:to>
      <xdr:col>29</xdr:col>
      <xdr:colOff>142875</xdr:colOff>
      <xdr:row>55</xdr:row>
      <xdr:rowOff>114300</xdr:rowOff>
    </xdr:to>
    <xdr:graphicFrame macro="">
      <xdr:nvGraphicFramePr>
        <xdr:cNvPr id="31662091" name="グラフ 14">
          <a:extLst>
            <a:ext uri="{FF2B5EF4-FFF2-40B4-BE49-F238E27FC236}">
              <a16:creationId xmlns:a16="http://schemas.microsoft.com/office/drawing/2014/main" id="{B87A69A4-F447-4BF1-9F12-B276F83F2D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S23"/>
  <sheetViews>
    <sheetView tabSelected="1" view="pageBreakPreview" topLeftCell="CC1" zoomScale="90" zoomScaleNormal="100" zoomScaleSheetLayoutView="90" workbookViewId="0">
      <selection sqref="A1:XFD1048576"/>
    </sheetView>
  </sheetViews>
  <sheetFormatPr defaultRowHeight="12" x14ac:dyDescent="0.15"/>
  <cols>
    <col min="1" max="1" width="10.125" style="4" customWidth="1"/>
    <col min="2" max="2" width="3.25" style="4" customWidth="1"/>
    <col min="3" max="5" width="6.875" style="4" customWidth="1"/>
    <col min="6" max="6" width="6.625" style="4" customWidth="1"/>
    <col min="7" max="16" width="6.875" style="4" customWidth="1"/>
    <col min="17" max="17" width="6.625" style="4" customWidth="1"/>
    <col min="18" max="21" width="6.875" style="4" customWidth="1"/>
    <col min="22" max="22" width="7" style="4" customWidth="1"/>
    <col min="23" max="23" width="6.875" style="4" customWidth="1"/>
    <col min="24" max="24" width="6.625" style="4" customWidth="1"/>
    <col min="25" max="29" width="6.875" style="4" customWidth="1"/>
    <col min="30" max="30" width="6.75" style="4" customWidth="1"/>
    <col min="31" max="34" width="6.875" style="4" customWidth="1"/>
    <col min="35" max="35" width="6.625" style="4" customWidth="1"/>
    <col min="36" max="54" width="6.875" style="4" customWidth="1"/>
    <col min="55" max="55" width="7" style="4" customWidth="1"/>
    <col min="56" max="92" width="6.875" style="4" customWidth="1"/>
    <col min="93" max="93" width="6.625" style="4" customWidth="1"/>
    <col min="94" max="99" width="6.875" style="4" customWidth="1"/>
    <col min="100" max="100" width="6.625" style="4" customWidth="1"/>
    <col min="101" max="102" width="6.875" style="4" customWidth="1"/>
    <col min="103" max="103" width="8" style="4" customWidth="1"/>
    <col min="104" max="104" width="7.375" style="4" customWidth="1"/>
    <col min="105" max="16384" width="9" style="4"/>
  </cols>
  <sheetData>
    <row r="1" spans="1:131" s="5" customFormat="1" ht="11.25" customHeight="1" x14ac:dyDescent="0.15">
      <c r="A1" s="162" t="s">
        <v>0</v>
      </c>
      <c r="B1" s="162"/>
      <c r="C1" s="120">
        <v>0</v>
      </c>
      <c r="D1" s="120">
        <v>1</v>
      </c>
      <c r="E1" s="120">
        <v>2</v>
      </c>
      <c r="F1" s="120">
        <v>3</v>
      </c>
      <c r="G1" s="120">
        <v>4</v>
      </c>
      <c r="H1" s="120">
        <v>5</v>
      </c>
      <c r="I1" s="120">
        <v>6</v>
      </c>
      <c r="J1" s="120">
        <v>7</v>
      </c>
      <c r="K1" s="120">
        <v>8</v>
      </c>
      <c r="L1" s="120">
        <v>9</v>
      </c>
      <c r="M1" s="120">
        <v>10</v>
      </c>
      <c r="N1" s="120">
        <v>11</v>
      </c>
      <c r="O1" s="120">
        <v>12</v>
      </c>
      <c r="P1" s="120">
        <v>13</v>
      </c>
      <c r="Q1" s="120">
        <v>14</v>
      </c>
      <c r="R1" s="120">
        <v>15</v>
      </c>
      <c r="S1" s="120">
        <v>16</v>
      </c>
      <c r="T1" s="120">
        <v>17</v>
      </c>
      <c r="U1" s="120">
        <v>18</v>
      </c>
      <c r="V1" s="120">
        <v>19</v>
      </c>
      <c r="W1" s="120">
        <v>20</v>
      </c>
      <c r="X1" s="120">
        <v>21</v>
      </c>
      <c r="Y1" s="120">
        <v>22</v>
      </c>
      <c r="Z1" s="120">
        <v>23</v>
      </c>
      <c r="AA1" s="120">
        <v>24</v>
      </c>
      <c r="AB1" s="120">
        <v>25</v>
      </c>
      <c r="AC1" s="120">
        <v>26</v>
      </c>
      <c r="AD1" s="120">
        <v>27</v>
      </c>
      <c r="AE1" s="120">
        <v>28</v>
      </c>
      <c r="AF1" s="120">
        <v>29</v>
      </c>
      <c r="AG1" s="120">
        <v>30</v>
      </c>
      <c r="AH1" s="120">
        <v>31</v>
      </c>
      <c r="AI1" s="120">
        <v>32</v>
      </c>
      <c r="AJ1" s="120">
        <v>33</v>
      </c>
      <c r="AK1" s="120">
        <v>34</v>
      </c>
      <c r="AL1" s="120">
        <v>35</v>
      </c>
      <c r="AM1" s="120">
        <v>36</v>
      </c>
      <c r="AN1" s="120">
        <v>37</v>
      </c>
      <c r="AO1" s="120">
        <v>38</v>
      </c>
      <c r="AP1" s="120">
        <v>39</v>
      </c>
      <c r="AQ1" s="120">
        <v>40</v>
      </c>
      <c r="AR1" s="120">
        <v>41</v>
      </c>
      <c r="AS1" s="120">
        <v>42</v>
      </c>
      <c r="AT1" s="120">
        <v>43</v>
      </c>
      <c r="AU1" s="120">
        <v>44</v>
      </c>
      <c r="AV1" s="120">
        <v>45</v>
      </c>
      <c r="AW1" s="120">
        <v>46</v>
      </c>
      <c r="AX1" s="120">
        <v>47</v>
      </c>
      <c r="AY1" s="120">
        <v>48</v>
      </c>
      <c r="AZ1" s="120">
        <v>49</v>
      </c>
      <c r="BA1" s="120">
        <v>50</v>
      </c>
      <c r="BB1" s="120">
        <v>51</v>
      </c>
      <c r="BC1" s="120">
        <v>52</v>
      </c>
      <c r="BD1" s="120">
        <v>53</v>
      </c>
      <c r="BE1" s="120">
        <v>54</v>
      </c>
      <c r="BF1" s="120">
        <v>55</v>
      </c>
      <c r="BG1" s="120">
        <v>56</v>
      </c>
      <c r="BH1" s="120">
        <v>57</v>
      </c>
      <c r="BI1" s="120">
        <v>58</v>
      </c>
      <c r="BJ1" s="120">
        <v>59</v>
      </c>
      <c r="BK1" s="120">
        <v>60</v>
      </c>
      <c r="BL1" s="120">
        <v>61</v>
      </c>
      <c r="BM1" s="120">
        <v>62</v>
      </c>
      <c r="BN1" s="120">
        <v>63</v>
      </c>
      <c r="BO1" s="120">
        <v>64</v>
      </c>
      <c r="BP1" s="120">
        <v>65</v>
      </c>
      <c r="BQ1" s="120">
        <v>66</v>
      </c>
      <c r="BR1" s="120">
        <v>67</v>
      </c>
      <c r="BS1" s="120">
        <v>68</v>
      </c>
      <c r="BT1" s="120">
        <v>69</v>
      </c>
      <c r="BU1" s="120">
        <v>70</v>
      </c>
      <c r="BV1" s="120">
        <v>71</v>
      </c>
      <c r="BW1" s="120">
        <v>72</v>
      </c>
      <c r="BX1" s="120">
        <v>73</v>
      </c>
      <c r="BY1" s="120">
        <v>74</v>
      </c>
      <c r="BZ1" s="120">
        <v>75</v>
      </c>
      <c r="CA1" s="120">
        <v>76</v>
      </c>
      <c r="CB1" s="120">
        <v>77</v>
      </c>
      <c r="CC1" s="120">
        <v>78</v>
      </c>
      <c r="CD1" s="120">
        <v>79</v>
      </c>
      <c r="CE1" s="120">
        <v>80</v>
      </c>
      <c r="CF1" s="120">
        <v>81</v>
      </c>
      <c r="CG1" s="120">
        <v>82</v>
      </c>
      <c r="CH1" s="120">
        <v>83</v>
      </c>
      <c r="CI1" s="120">
        <v>84</v>
      </c>
      <c r="CJ1" s="120">
        <v>85</v>
      </c>
      <c r="CK1" s="120">
        <v>86</v>
      </c>
      <c r="CL1" s="120">
        <v>87</v>
      </c>
      <c r="CM1" s="120">
        <v>88</v>
      </c>
      <c r="CN1" s="120">
        <v>89</v>
      </c>
      <c r="CO1" s="120">
        <v>90</v>
      </c>
      <c r="CP1" s="120">
        <v>91</v>
      </c>
      <c r="CQ1" s="120">
        <v>92</v>
      </c>
      <c r="CR1" s="120">
        <v>93</v>
      </c>
      <c r="CS1" s="120">
        <v>94</v>
      </c>
      <c r="CT1" s="120">
        <v>95</v>
      </c>
      <c r="CU1" s="120">
        <v>96</v>
      </c>
      <c r="CV1" s="120">
        <v>97</v>
      </c>
      <c r="CW1" s="120">
        <v>98</v>
      </c>
      <c r="CX1" s="120">
        <v>99</v>
      </c>
      <c r="CY1" s="120" t="s">
        <v>1</v>
      </c>
      <c r="CZ1" s="18" t="s">
        <v>2</v>
      </c>
    </row>
    <row r="2" spans="1:131" s="6" customFormat="1" ht="11.25" customHeight="1" x14ac:dyDescent="0.15">
      <c r="A2" s="16"/>
      <c r="B2" s="121"/>
      <c r="C2" s="122" t="s">
        <v>3</v>
      </c>
      <c r="D2" s="122" t="s">
        <v>3</v>
      </c>
      <c r="E2" s="122" t="s">
        <v>3</v>
      </c>
      <c r="F2" s="122" t="s">
        <v>3</v>
      </c>
      <c r="G2" s="122" t="s">
        <v>3</v>
      </c>
      <c r="H2" s="122" t="s">
        <v>3</v>
      </c>
      <c r="I2" s="122" t="s">
        <v>3</v>
      </c>
      <c r="J2" s="122" t="s">
        <v>3</v>
      </c>
      <c r="K2" s="122" t="s">
        <v>3</v>
      </c>
      <c r="L2" s="122" t="s">
        <v>3</v>
      </c>
      <c r="M2" s="123" t="s">
        <v>4</v>
      </c>
      <c r="N2" s="123" t="s">
        <v>4</v>
      </c>
      <c r="O2" s="123" t="s">
        <v>4</v>
      </c>
      <c r="P2" s="123" t="s">
        <v>4</v>
      </c>
      <c r="Q2" s="123" t="s">
        <v>4</v>
      </c>
      <c r="R2" s="123" t="s">
        <v>4</v>
      </c>
      <c r="S2" s="123" t="s">
        <v>4</v>
      </c>
      <c r="T2" s="123" t="s">
        <v>4</v>
      </c>
      <c r="U2" s="123" t="s">
        <v>4</v>
      </c>
      <c r="V2" s="123" t="s">
        <v>4</v>
      </c>
      <c r="W2" s="122" t="s">
        <v>5</v>
      </c>
      <c r="X2" s="122" t="s">
        <v>5</v>
      </c>
      <c r="Y2" s="122" t="s">
        <v>5</v>
      </c>
      <c r="Z2" s="122" t="s">
        <v>5</v>
      </c>
      <c r="AA2" s="122" t="s">
        <v>5</v>
      </c>
      <c r="AB2" s="122" t="s">
        <v>5</v>
      </c>
      <c r="AC2" s="122" t="s">
        <v>5</v>
      </c>
      <c r="AD2" s="122" t="s">
        <v>5</v>
      </c>
      <c r="AE2" s="122" t="s">
        <v>5</v>
      </c>
      <c r="AF2" s="122" t="s">
        <v>5</v>
      </c>
      <c r="AG2" s="122" t="s">
        <v>6</v>
      </c>
      <c r="AH2" s="122" t="s">
        <v>6</v>
      </c>
      <c r="AI2" s="122" t="s">
        <v>6</v>
      </c>
      <c r="AJ2" s="122" t="s">
        <v>6</v>
      </c>
      <c r="AK2" s="122" t="s">
        <v>6</v>
      </c>
      <c r="AL2" s="122" t="s">
        <v>6</v>
      </c>
      <c r="AM2" s="122" t="s">
        <v>6</v>
      </c>
      <c r="AN2" s="122" t="s">
        <v>6</v>
      </c>
      <c r="AO2" s="122" t="s">
        <v>6</v>
      </c>
      <c r="AP2" s="122" t="s">
        <v>6</v>
      </c>
      <c r="AQ2" s="122" t="s">
        <v>7</v>
      </c>
      <c r="AR2" s="122" t="s">
        <v>7</v>
      </c>
      <c r="AS2" s="122" t="s">
        <v>7</v>
      </c>
      <c r="AT2" s="122" t="s">
        <v>7</v>
      </c>
      <c r="AU2" s="122" t="s">
        <v>7</v>
      </c>
      <c r="AV2" s="122" t="s">
        <v>7</v>
      </c>
      <c r="AW2" s="122" t="s">
        <v>7</v>
      </c>
      <c r="AX2" s="122" t="s">
        <v>7</v>
      </c>
      <c r="AY2" s="122" t="s">
        <v>7</v>
      </c>
      <c r="AZ2" s="122" t="s">
        <v>7</v>
      </c>
      <c r="BA2" s="122" t="s">
        <v>8</v>
      </c>
      <c r="BB2" s="122" t="s">
        <v>8</v>
      </c>
      <c r="BC2" s="122" t="s">
        <v>8</v>
      </c>
      <c r="BD2" s="122" t="s">
        <v>8</v>
      </c>
      <c r="BE2" s="122" t="s">
        <v>8</v>
      </c>
      <c r="BF2" s="122" t="s">
        <v>8</v>
      </c>
      <c r="BG2" s="122" t="s">
        <v>8</v>
      </c>
      <c r="BH2" s="122" t="s">
        <v>8</v>
      </c>
      <c r="BI2" s="122" t="s">
        <v>8</v>
      </c>
      <c r="BJ2" s="122" t="s">
        <v>8</v>
      </c>
      <c r="BK2" s="122" t="s">
        <v>9</v>
      </c>
      <c r="BL2" s="122" t="s">
        <v>9</v>
      </c>
      <c r="BM2" s="122" t="s">
        <v>9</v>
      </c>
      <c r="BN2" s="122" t="s">
        <v>9</v>
      </c>
      <c r="BO2" s="122" t="s">
        <v>9</v>
      </c>
      <c r="BP2" s="122" t="s">
        <v>9</v>
      </c>
      <c r="BQ2" s="122" t="s">
        <v>9</v>
      </c>
      <c r="BR2" s="122" t="s">
        <v>9</v>
      </c>
      <c r="BS2" s="122" t="s">
        <v>9</v>
      </c>
      <c r="BT2" s="122" t="s">
        <v>9</v>
      </c>
      <c r="BU2" s="122" t="s">
        <v>10</v>
      </c>
      <c r="BV2" s="122" t="s">
        <v>10</v>
      </c>
      <c r="BW2" s="122" t="s">
        <v>10</v>
      </c>
      <c r="BX2" s="122" t="s">
        <v>10</v>
      </c>
      <c r="BY2" s="122" t="s">
        <v>10</v>
      </c>
      <c r="BZ2" s="122" t="s">
        <v>10</v>
      </c>
      <c r="CA2" s="122" t="s">
        <v>10</v>
      </c>
      <c r="CB2" s="122" t="s">
        <v>10</v>
      </c>
      <c r="CC2" s="122" t="s">
        <v>10</v>
      </c>
      <c r="CD2" s="122" t="s">
        <v>10</v>
      </c>
      <c r="CE2" s="122" t="s">
        <v>11</v>
      </c>
      <c r="CF2" s="122" t="s">
        <v>11</v>
      </c>
      <c r="CG2" s="122" t="s">
        <v>11</v>
      </c>
      <c r="CH2" s="122" t="s">
        <v>11</v>
      </c>
      <c r="CI2" s="122" t="s">
        <v>11</v>
      </c>
      <c r="CJ2" s="122" t="s">
        <v>11</v>
      </c>
      <c r="CK2" s="122" t="s">
        <v>11</v>
      </c>
      <c r="CL2" s="122" t="s">
        <v>11</v>
      </c>
      <c r="CM2" s="122" t="s">
        <v>11</v>
      </c>
      <c r="CN2" s="122" t="s">
        <v>11</v>
      </c>
      <c r="CO2" s="122" t="s">
        <v>12</v>
      </c>
      <c r="CP2" s="122" t="s">
        <v>12</v>
      </c>
      <c r="CQ2" s="122" t="s">
        <v>12</v>
      </c>
      <c r="CR2" s="122" t="s">
        <v>12</v>
      </c>
      <c r="CS2" s="122" t="s">
        <v>12</v>
      </c>
      <c r="CT2" s="122" t="s">
        <v>12</v>
      </c>
      <c r="CU2" s="122" t="s">
        <v>12</v>
      </c>
      <c r="CV2" s="122" t="s">
        <v>12</v>
      </c>
      <c r="CW2" s="122" t="s">
        <v>12</v>
      </c>
      <c r="CX2" s="122" t="s">
        <v>12</v>
      </c>
      <c r="CY2" s="122" t="s">
        <v>1</v>
      </c>
      <c r="CZ2" s="124"/>
    </row>
    <row r="3" spans="1:131" s="5" customFormat="1" ht="11.25" customHeight="1" x14ac:dyDescent="0.15">
      <c r="A3" s="161" t="s">
        <v>24</v>
      </c>
      <c r="B3" s="129" t="s">
        <v>13</v>
      </c>
      <c r="C3" s="130">
        <v>314</v>
      </c>
      <c r="D3" s="130">
        <v>394</v>
      </c>
      <c r="E3" s="130">
        <v>388</v>
      </c>
      <c r="F3" s="130">
        <v>434</v>
      </c>
      <c r="G3" s="130">
        <v>422</v>
      </c>
      <c r="H3" s="130">
        <v>409</v>
      </c>
      <c r="I3" s="130">
        <v>440</v>
      </c>
      <c r="J3" s="130">
        <v>502</v>
      </c>
      <c r="K3" s="130">
        <v>476</v>
      </c>
      <c r="L3" s="130">
        <v>513</v>
      </c>
      <c r="M3" s="130">
        <v>475</v>
      </c>
      <c r="N3" s="130">
        <v>486</v>
      </c>
      <c r="O3" s="130">
        <v>492</v>
      </c>
      <c r="P3" s="130">
        <v>473</v>
      </c>
      <c r="Q3" s="130">
        <v>482</v>
      </c>
      <c r="R3" s="130">
        <v>486</v>
      </c>
      <c r="S3" s="130">
        <v>486</v>
      </c>
      <c r="T3" s="130">
        <v>514</v>
      </c>
      <c r="U3" s="130">
        <v>473</v>
      </c>
      <c r="V3" s="130">
        <v>432</v>
      </c>
      <c r="W3" s="130">
        <v>387</v>
      </c>
      <c r="X3" s="130">
        <v>402</v>
      </c>
      <c r="Y3" s="130">
        <v>372</v>
      </c>
      <c r="Z3" s="130">
        <v>396</v>
      </c>
      <c r="AA3" s="130">
        <v>365</v>
      </c>
      <c r="AB3" s="130">
        <v>356</v>
      </c>
      <c r="AC3" s="130">
        <v>373</v>
      </c>
      <c r="AD3" s="130">
        <v>365</v>
      </c>
      <c r="AE3" s="130">
        <v>405</v>
      </c>
      <c r="AF3" s="130">
        <v>414</v>
      </c>
      <c r="AG3" s="130">
        <v>414</v>
      </c>
      <c r="AH3" s="130">
        <v>427</v>
      </c>
      <c r="AI3" s="130">
        <v>446</v>
      </c>
      <c r="AJ3" s="130">
        <v>455</v>
      </c>
      <c r="AK3" s="130">
        <v>478</v>
      </c>
      <c r="AL3" s="130">
        <v>470</v>
      </c>
      <c r="AM3" s="130">
        <v>558</v>
      </c>
      <c r="AN3" s="130">
        <v>527</v>
      </c>
      <c r="AO3" s="130">
        <v>546</v>
      </c>
      <c r="AP3" s="130">
        <v>550</v>
      </c>
      <c r="AQ3" s="130">
        <v>562</v>
      </c>
      <c r="AR3" s="130">
        <v>579</v>
      </c>
      <c r="AS3" s="130">
        <v>646</v>
      </c>
      <c r="AT3" s="130">
        <v>580</v>
      </c>
      <c r="AU3" s="130">
        <v>584</v>
      </c>
      <c r="AV3" s="130">
        <v>619</v>
      </c>
      <c r="AW3" s="130">
        <v>684</v>
      </c>
      <c r="AX3" s="130">
        <v>697</v>
      </c>
      <c r="AY3" s="130">
        <v>694</v>
      </c>
      <c r="AZ3" s="130">
        <v>664</v>
      </c>
      <c r="BA3" s="130">
        <v>614</v>
      </c>
      <c r="BB3" s="130">
        <v>598</v>
      </c>
      <c r="BC3" s="130">
        <v>569</v>
      </c>
      <c r="BD3" s="130">
        <v>635</v>
      </c>
      <c r="BE3" s="130">
        <v>491</v>
      </c>
      <c r="BF3" s="130">
        <v>544</v>
      </c>
      <c r="BG3" s="130">
        <v>537</v>
      </c>
      <c r="BH3" s="130">
        <v>579</v>
      </c>
      <c r="BI3" s="130">
        <v>520</v>
      </c>
      <c r="BJ3" s="130">
        <v>559</v>
      </c>
      <c r="BK3" s="130">
        <v>592</v>
      </c>
      <c r="BL3" s="130">
        <v>564</v>
      </c>
      <c r="BM3" s="130">
        <v>591</v>
      </c>
      <c r="BN3" s="130">
        <v>531</v>
      </c>
      <c r="BO3" s="130">
        <v>587</v>
      </c>
      <c r="BP3" s="130">
        <v>615</v>
      </c>
      <c r="BQ3" s="130">
        <v>577</v>
      </c>
      <c r="BR3" s="130">
        <v>656</v>
      </c>
      <c r="BS3" s="130">
        <v>611</v>
      </c>
      <c r="BT3" s="130">
        <v>630</v>
      </c>
      <c r="BU3" s="130">
        <v>635</v>
      </c>
      <c r="BV3" s="130">
        <v>640</v>
      </c>
      <c r="BW3" s="130">
        <v>649</v>
      </c>
      <c r="BX3" s="130">
        <v>621</v>
      </c>
      <c r="BY3" s="130">
        <v>495</v>
      </c>
      <c r="BZ3" s="130">
        <v>372</v>
      </c>
      <c r="CA3" s="130">
        <v>431</v>
      </c>
      <c r="CB3" s="130">
        <v>397</v>
      </c>
      <c r="CC3" s="130">
        <v>410</v>
      </c>
      <c r="CD3" s="130">
        <v>383</v>
      </c>
      <c r="CE3" s="130">
        <v>374</v>
      </c>
      <c r="CF3" s="130">
        <v>344</v>
      </c>
      <c r="CG3" s="130">
        <v>285</v>
      </c>
      <c r="CH3" s="130">
        <v>318</v>
      </c>
      <c r="CI3" s="130">
        <v>282</v>
      </c>
      <c r="CJ3" s="130">
        <v>254</v>
      </c>
      <c r="CK3" s="130">
        <v>222</v>
      </c>
      <c r="CL3" s="130">
        <v>215</v>
      </c>
      <c r="CM3" s="130">
        <v>166</v>
      </c>
      <c r="CN3" s="130">
        <v>122</v>
      </c>
      <c r="CO3" s="130">
        <v>107</v>
      </c>
      <c r="CP3" s="130">
        <v>90</v>
      </c>
      <c r="CQ3" s="130">
        <v>70</v>
      </c>
      <c r="CR3" s="130">
        <v>52</v>
      </c>
      <c r="CS3" s="130">
        <v>42</v>
      </c>
      <c r="CT3" s="130">
        <v>36</v>
      </c>
      <c r="CU3" s="130">
        <v>15</v>
      </c>
      <c r="CV3" s="130">
        <v>21</v>
      </c>
      <c r="CW3" s="130">
        <v>8</v>
      </c>
      <c r="CX3" s="130">
        <v>4</v>
      </c>
      <c r="CY3" s="130">
        <v>8</v>
      </c>
      <c r="CZ3" s="131">
        <v>43774</v>
      </c>
      <c r="DA3" s="59"/>
      <c r="DB3" s="59"/>
      <c r="DC3" s="59"/>
      <c r="DD3" s="59"/>
      <c r="DE3" s="59"/>
      <c r="DF3" s="59"/>
      <c r="DG3" s="59"/>
      <c r="DH3" s="59"/>
      <c r="DI3" s="59"/>
      <c r="DJ3" s="59"/>
      <c r="DK3" s="59"/>
      <c r="DL3" s="59"/>
      <c r="DM3" s="59"/>
      <c r="DN3" s="59"/>
      <c r="DO3" s="59"/>
      <c r="DP3" s="59"/>
      <c r="DQ3" s="59"/>
      <c r="DR3" s="59"/>
      <c r="DS3" s="59"/>
      <c r="DT3" s="59"/>
      <c r="DU3" s="59"/>
      <c r="DV3" s="59"/>
      <c r="DW3" s="59"/>
      <c r="DX3" s="59"/>
      <c r="DY3" s="59"/>
      <c r="DZ3" s="59"/>
      <c r="EA3" s="59"/>
    </row>
    <row r="4" spans="1:131" s="5" customFormat="1" ht="11.25" customHeight="1" x14ac:dyDescent="0.15">
      <c r="A4" s="161"/>
      <c r="B4" s="132" t="s">
        <v>14</v>
      </c>
      <c r="C4" s="133">
        <v>327</v>
      </c>
      <c r="D4" s="133">
        <v>342</v>
      </c>
      <c r="E4" s="133">
        <v>385</v>
      </c>
      <c r="F4" s="133">
        <v>397</v>
      </c>
      <c r="G4" s="133">
        <v>455</v>
      </c>
      <c r="H4" s="133">
        <v>416</v>
      </c>
      <c r="I4" s="133">
        <v>452</v>
      </c>
      <c r="J4" s="133">
        <v>423</v>
      </c>
      <c r="K4" s="133">
        <v>424</v>
      </c>
      <c r="L4" s="133">
        <v>452</v>
      </c>
      <c r="M4" s="133">
        <v>443</v>
      </c>
      <c r="N4" s="133">
        <v>434</v>
      </c>
      <c r="O4" s="133">
        <v>475</v>
      </c>
      <c r="P4" s="133">
        <v>449</v>
      </c>
      <c r="Q4" s="133">
        <v>498</v>
      </c>
      <c r="R4" s="133">
        <v>410</v>
      </c>
      <c r="S4" s="133">
        <v>477</v>
      </c>
      <c r="T4" s="133">
        <v>461</v>
      </c>
      <c r="U4" s="133">
        <v>472</v>
      </c>
      <c r="V4" s="133">
        <v>447</v>
      </c>
      <c r="W4" s="133">
        <v>437</v>
      </c>
      <c r="X4" s="133">
        <v>409</v>
      </c>
      <c r="Y4" s="133">
        <v>389</v>
      </c>
      <c r="Z4" s="133">
        <v>333</v>
      </c>
      <c r="AA4" s="133">
        <v>395</v>
      </c>
      <c r="AB4" s="133">
        <v>365</v>
      </c>
      <c r="AC4" s="133">
        <v>376</v>
      </c>
      <c r="AD4" s="133">
        <v>361</v>
      </c>
      <c r="AE4" s="133">
        <v>385</v>
      </c>
      <c r="AF4" s="133">
        <v>368</v>
      </c>
      <c r="AG4" s="133">
        <v>371</v>
      </c>
      <c r="AH4" s="133">
        <v>395</v>
      </c>
      <c r="AI4" s="133">
        <v>491</v>
      </c>
      <c r="AJ4" s="133">
        <v>458</v>
      </c>
      <c r="AK4" s="133">
        <v>487</v>
      </c>
      <c r="AL4" s="133">
        <v>516</v>
      </c>
      <c r="AM4" s="133">
        <v>543</v>
      </c>
      <c r="AN4" s="133">
        <v>543</v>
      </c>
      <c r="AO4" s="133">
        <v>572</v>
      </c>
      <c r="AP4" s="133">
        <v>525</v>
      </c>
      <c r="AQ4" s="133">
        <v>550</v>
      </c>
      <c r="AR4" s="133">
        <v>670</v>
      </c>
      <c r="AS4" s="133">
        <v>622</v>
      </c>
      <c r="AT4" s="133">
        <v>590</v>
      </c>
      <c r="AU4" s="133">
        <v>612</v>
      </c>
      <c r="AV4" s="133">
        <v>666</v>
      </c>
      <c r="AW4" s="133">
        <v>680</v>
      </c>
      <c r="AX4" s="133">
        <v>690</v>
      </c>
      <c r="AY4" s="133">
        <v>700</v>
      </c>
      <c r="AZ4" s="133">
        <v>714</v>
      </c>
      <c r="BA4" s="133">
        <v>699</v>
      </c>
      <c r="BB4" s="133">
        <v>650</v>
      </c>
      <c r="BC4" s="133">
        <v>650</v>
      </c>
      <c r="BD4" s="133">
        <v>705</v>
      </c>
      <c r="BE4" s="133">
        <v>509</v>
      </c>
      <c r="BF4" s="133">
        <v>642</v>
      </c>
      <c r="BG4" s="133">
        <v>609</v>
      </c>
      <c r="BH4" s="133">
        <v>686</v>
      </c>
      <c r="BI4" s="133">
        <v>625</v>
      </c>
      <c r="BJ4" s="133">
        <v>590</v>
      </c>
      <c r="BK4" s="133">
        <v>623</v>
      </c>
      <c r="BL4" s="133">
        <v>620</v>
      </c>
      <c r="BM4" s="133">
        <v>638</v>
      </c>
      <c r="BN4" s="133">
        <v>599</v>
      </c>
      <c r="BO4" s="133">
        <v>602</v>
      </c>
      <c r="BP4" s="133">
        <v>600</v>
      </c>
      <c r="BQ4" s="133">
        <v>633</v>
      </c>
      <c r="BR4" s="133">
        <v>652</v>
      </c>
      <c r="BS4" s="133">
        <v>645</v>
      </c>
      <c r="BT4" s="133">
        <v>755</v>
      </c>
      <c r="BU4" s="133">
        <v>706</v>
      </c>
      <c r="BV4" s="133">
        <v>765</v>
      </c>
      <c r="BW4" s="133">
        <v>770</v>
      </c>
      <c r="BX4" s="133">
        <v>793</v>
      </c>
      <c r="BY4" s="133">
        <v>549</v>
      </c>
      <c r="BZ4" s="133">
        <v>416</v>
      </c>
      <c r="CA4" s="133">
        <v>570</v>
      </c>
      <c r="CB4" s="133">
        <v>540</v>
      </c>
      <c r="CC4" s="133">
        <v>525</v>
      </c>
      <c r="CD4" s="133">
        <v>548</v>
      </c>
      <c r="CE4" s="133">
        <v>532</v>
      </c>
      <c r="CF4" s="133">
        <v>487</v>
      </c>
      <c r="CG4" s="133">
        <v>474</v>
      </c>
      <c r="CH4" s="133">
        <v>439</v>
      </c>
      <c r="CI4" s="133">
        <v>379</v>
      </c>
      <c r="CJ4" s="133">
        <v>423</v>
      </c>
      <c r="CK4" s="133">
        <v>415</v>
      </c>
      <c r="CL4" s="133">
        <v>380</v>
      </c>
      <c r="CM4" s="133">
        <v>318</v>
      </c>
      <c r="CN4" s="133">
        <v>317</v>
      </c>
      <c r="CO4" s="133">
        <v>230</v>
      </c>
      <c r="CP4" s="133">
        <v>216</v>
      </c>
      <c r="CQ4" s="133">
        <v>220</v>
      </c>
      <c r="CR4" s="133">
        <v>173</v>
      </c>
      <c r="CS4" s="133">
        <v>142</v>
      </c>
      <c r="CT4" s="133">
        <v>137</v>
      </c>
      <c r="CU4" s="133">
        <v>78</v>
      </c>
      <c r="CV4" s="133">
        <v>68</v>
      </c>
      <c r="CW4" s="133">
        <v>49</v>
      </c>
      <c r="CX4" s="133">
        <v>29</v>
      </c>
      <c r="CY4" s="133">
        <v>61</v>
      </c>
      <c r="CZ4" s="134">
        <v>48333</v>
      </c>
      <c r="DA4" s="59"/>
      <c r="DB4" s="59"/>
      <c r="DC4" s="59"/>
      <c r="DD4" s="59"/>
      <c r="DE4" s="59"/>
      <c r="DF4" s="59"/>
      <c r="DG4" s="59"/>
      <c r="DH4" s="59"/>
      <c r="DI4" s="59"/>
      <c r="DJ4" s="59"/>
      <c r="DK4" s="59"/>
      <c r="DL4" s="59"/>
      <c r="DM4" s="59"/>
      <c r="DN4" s="59"/>
      <c r="DO4" s="59"/>
      <c r="DP4" s="59"/>
      <c r="DQ4" s="59"/>
      <c r="DR4" s="59"/>
      <c r="DS4" s="59"/>
      <c r="DT4" s="59"/>
      <c r="DU4" s="59"/>
      <c r="DV4" s="59"/>
      <c r="DW4" s="59"/>
      <c r="DX4" s="59"/>
      <c r="DY4" s="59"/>
      <c r="DZ4" s="59"/>
      <c r="EA4" s="59"/>
    </row>
    <row r="5" spans="1:131" s="5" customFormat="1" ht="11.25" customHeight="1" x14ac:dyDescent="0.15">
      <c r="A5" s="161"/>
      <c r="B5" s="135" t="s">
        <v>15</v>
      </c>
      <c r="C5" s="136">
        <v>641</v>
      </c>
      <c r="D5" s="136">
        <v>736</v>
      </c>
      <c r="E5" s="136">
        <v>773</v>
      </c>
      <c r="F5" s="136">
        <v>831</v>
      </c>
      <c r="G5" s="136">
        <v>877</v>
      </c>
      <c r="H5" s="136">
        <v>825</v>
      </c>
      <c r="I5" s="136">
        <v>892</v>
      </c>
      <c r="J5" s="136">
        <v>925</v>
      </c>
      <c r="K5" s="136">
        <v>900</v>
      </c>
      <c r="L5" s="136">
        <v>965</v>
      </c>
      <c r="M5" s="136">
        <v>918</v>
      </c>
      <c r="N5" s="136">
        <v>920</v>
      </c>
      <c r="O5" s="136">
        <v>967</v>
      </c>
      <c r="P5" s="136">
        <v>922</v>
      </c>
      <c r="Q5" s="136">
        <v>980</v>
      </c>
      <c r="R5" s="136">
        <v>896</v>
      </c>
      <c r="S5" s="136">
        <v>963</v>
      </c>
      <c r="T5" s="136">
        <v>975</v>
      </c>
      <c r="U5" s="136">
        <v>945</v>
      </c>
      <c r="V5" s="136">
        <v>879</v>
      </c>
      <c r="W5" s="136">
        <v>824</v>
      </c>
      <c r="X5" s="136">
        <v>811</v>
      </c>
      <c r="Y5" s="136">
        <v>761</v>
      </c>
      <c r="Z5" s="136">
        <v>729</v>
      </c>
      <c r="AA5" s="136">
        <v>760</v>
      </c>
      <c r="AB5" s="136">
        <v>721</v>
      </c>
      <c r="AC5" s="136">
        <v>749</v>
      </c>
      <c r="AD5" s="136">
        <v>726</v>
      </c>
      <c r="AE5" s="136">
        <v>790</v>
      </c>
      <c r="AF5" s="136">
        <v>782</v>
      </c>
      <c r="AG5" s="136">
        <v>785</v>
      </c>
      <c r="AH5" s="136">
        <v>822</v>
      </c>
      <c r="AI5" s="136">
        <v>937</v>
      </c>
      <c r="AJ5" s="136">
        <v>913</v>
      </c>
      <c r="AK5" s="136">
        <v>965</v>
      </c>
      <c r="AL5" s="136">
        <v>986</v>
      </c>
      <c r="AM5" s="136">
        <v>1101</v>
      </c>
      <c r="AN5" s="136">
        <v>1070</v>
      </c>
      <c r="AO5" s="136">
        <v>1118</v>
      </c>
      <c r="AP5" s="136">
        <v>1075</v>
      </c>
      <c r="AQ5" s="136">
        <v>1112</v>
      </c>
      <c r="AR5" s="136">
        <v>1249</v>
      </c>
      <c r="AS5" s="136">
        <v>1268</v>
      </c>
      <c r="AT5" s="136">
        <v>1170</v>
      </c>
      <c r="AU5" s="136">
        <v>1196</v>
      </c>
      <c r="AV5" s="136">
        <v>1285</v>
      </c>
      <c r="AW5" s="136">
        <v>1364</v>
      </c>
      <c r="AX5" s="136">
        <v>1387</v>
      </c>
      <c r="AY5" s="136">
        <v>1394</v>
      </c>
      <c r="AZ5" s="136">
        <v>1378</v>
      </c>
      <c r="BA5" s="136">
        <v>1313</v>
      </c>
      <c r="BB5" s="136">
        <v>1248</v>
      </c>
      <c r="BC5" s="136">
        <v>1219</v>
      </c>
      <c r="BD5" s="136">
        <v>1340</v>
      </c>
      <c r="BE5" s="136">
        <v>1000</v>
      </c>
      <c r="BF5" s="136">
        <v>1186</v>
      </c>
      <c r="BG5" s="136">
        <v>1146</v>
      </c>
      <c r="BH5" s="136">
        <v>1265</v>
      </c>
      <c r="BI5" s="136">
        <v>1145</v>
      </c>
      <c r="BJ5" s="136">
        <v>1149</v>
      </c>
      <c r="BK5" s="136">
        <v>1215</v>
      </c>
      <c r="BL5" s="136">
        <v>1184</v>
      </c>
      <c r="BM5" s="136">
        <v>1229</v>
      </c>
      <c r="BN5" s="136">
        <v>1130</v>
      </c>
      <c r="BO5" s="136">
        <v>1189</v>
      </c>
      <c r="BP5" s="136">
        <v>1215</v>
      </c>
      <c r="BQ5" s="136">
        <v>1210</v>
      </c>
      <c r="BR5" s="136">
        <v>1308</v>
      </c>
      <c r="BS5" s="136">
        <v>1256</v>
      </c>
      <c r="BT5" s="136">
        <v>1385</v>
      </c>
      <c r="BU5" s="136">
        <v>1341</v>
      </c>
      <c r="BV5" s="136">
        <v>1405</v>
      </c>
      <c r="BW5" s="136">
        <v>1419</v>
      </c>
      <c r="BX5" s="136">
        <v>1414</v>
      </c>
      <c r="BY5" s="136">
        <v>1044</v>
      </c>
      <c r="BZ5" s="136">
        <v>788</v>
      </c>
      <c r="CA5" s="136">
        <v>1001</v>
      </c>
      <c r="CB5" s="136">
        <v>937</v>
      </c>
      <c r="CC5" s="136">
        <v>935</v>
      </c>
      <c r="CD5" s="136">
        <v>931</v>
      </c>
      <c r="CE5" s="136">
        <v>906</v>
      </c>
      <c r="CF5" s="136">
        <v>831</v>
      </c>
      <c r="CG5" s="136">
        <v>759</v>
      </c>
      <c r="CH5" s="136">
        <v>757</v>
      </c>
      <c r="CI5" s="136">
        <v>661</v>
      </c>
      <c r="CJ5" s="136">
        <v>677</v>
      </c>
      <c r="CK5" s="136">
        <v>637</v>
      </c>
      <c r="CL5" s="136">
        <v>595</v>
      </c>
      <c r="CM5" s="136">
        <v>484</v>
      </c>
      <c r="CN5" s="136">
        <v>439</v>
      </c>
      <c r="CO5" s="136">
        <v>337</v>
      </c>
      <c r="CP5" s="136">
        <v>306</v>
      </c>
      <c r="CQ5" s="136">
        <v>290</v>
      </c>
      <c r="CR5" s="136">
        <v>225</v>
      </c>
      <c r="CS5" s="136">
        <v>184</v>
      </c>
      <c r="CT5" s="136">
        <v>173</v>
      </c>
      <c r="CU5" s="136">
        <v>93</v>
      </c>
      <c r="CV5" s="136">
        <v>89</v>
      </c>
      <c r="CW5" s="136">
        <v>57</v>
      </c>
      <c r="CX5" s="136">
        <v>33</v>
      </c>
      <c r="CY5" s="136">
        <v>69</v>
      </c>
      <c r="CZ5" s="134">
        <v>92107</v>
      </c>
      <c r="DA5" s="59"/>
      <c r="DB5" s="59"/>
      <c r="DC5" s="59"/>
      <c r="DD5" s="59"/>
      <c r="DE5" s="59"/>
      <c r="DF5" s="59"/>
      <c r="DG5" s="59"/>
      <c r="DH5" s="59"/>
      <c r="DI5" s="59"/>
      <c r="DJ5" s="59"/>
      <c r="DK5" s="59"/>
      <c r="DL5" s="59"/>
      <c r="DM5" s="59"/>
      <c r="DN5" s="59"/>
      <c r="DO5" s="59"/>
      <c r="DP5" s="59"/>
      <c r="DQ5" s="59"/>
      <c r="DR5" s="59"/>
      <c r="DS5" s="59"/>
      <c r="DT5" s="59"/>
      <c r="DU5" s="59"/>
      <c r="DV5" s="59"/>
      <c r="DW5" s="59"/>
      <c r="DX5" s="59"/>
      <c r="DY5" s="59"/>
      <c r="DZ5" s="59"/>
      <c r="EA5" s="59"/>
    </row>
    <row r="6" spans="1:131" s="5" customFormat="1" ht="11.25" customHeight="1" x14ac:dyDescent="0.15">
      <c r="A6" s="161" t="s">
        <v>25</v>
      </c>
      <c r="B6" s="129" t="s">
        <v>13</v>
      </c>
      <c r="C6" s="130">
        <v>69</v>
      </c>
      <c r="D6" s="130">
        <v>77</v>
      </c>
      <c r="E6" s="130">
        <v>67</v>
      </c>
      <c r="F6" s="130">
        <v>84</v>
      </c>
      <c r="G6" s="130">
        <v>49</v>
      </c>
      <c r="H6" s="130">
        <v>87</v>
      </c>
      <c r="I6" s="130">
        <v>71</v>
      </c>
      <c r="J6" s="130">
        <v>62</v>
      </c>
      <c r="K6" s="130">
        <v>64</v>
      </c>
      <c r="L6" s="130">
        <v>68</v>
      </c>
      <c r="M6" s="130">
        <v>78</v>
      </c>
      <c r="N6" s="130">
        <v>89</v>
      </c>
      <c r="O6" s="130">
        <v>78</v>
      </c>
      <c r="P6" s="130">
        <v>64</v>
      </c>
      <c r="Q6" s="130">
        <v>71</v>
      </c>
      <c r="R6" s="130">
        <v>94</v>
      </c>
      <c r="S6" s="130">
        <v>95</v>
      </c>
      <c r="T6" s="130">
        <v>81</v>
      </c>
      <c r="U6" s="130">
        <v>76</v>
      </c>
      <c r="V6" s="130">
        <v>61</v>
      </c>
      <c r="W6" s="130">
        <v>48</v>
      </c>
      <c r="X6" s="130">
        <v>68</v>
      </c>
      <c r="Y6" s="130">
        <v>57</v>
      </c>
      <c r="Z6" s="130">
        <v>43</v>
      </c>
      <c r="AA6" s="130">
        <v>62</v>
      </c>
      <c r="AB6" s="130">
        <v>62</v>
      </c>
      <c r="AC6" s="130">
        <v>71</v>
      </c>
      <c r="AD6" s="130">
        <v>63</v>
      </c>
      <c r="AE6" s="130">
        <v>79</v>
      </c>
      <c r="AF6" s="130">
        <v>72</v>
      </c>
      <c r="AG6" s="130">
        <v>63</v>
      </c>
      <c r="AH6" s="130">
        <v>80</v>
      </c>
      <c r="AI6" s="130">
        <v>88</v>
      </c>
      <c r="AJ6" s="130">
        <v>83</v>
      </c>
      <c r="AK6" s="130">
        <v>81</v>
      </c>
      <c r="AL6" s="130">
        <v>88</v>
      </c>
      <c r="AM6" s="130">
        <v>82</v>
      </c>
      <c r="AN6" s="130">
        <v>90</v>
      </c>
      <c r="AO6" s="130">
        <v>90</v>
      </c>
      <c r="AP6" s="130">
        <v>95</v>
      </c>
      <c r="AQ6" s="130">
        <v>73</v>
      </c>
      <c r="AR6" s="130">
        <v>98</v>
      </c>
      <c r="AS6" s="130">
        <v>102</v>
      </c>
      <c r="AT6" s="130">
        <v>118</v>
      </c>
      <c r="AU6" s="130">
        <v>88</v>
      </c>
      <c r="AV6" s="130">
        <v>95</v>
      </c>
      <c r="AW6" s="130">
        <v>105</v>
      </c>
      <c r="AX6" s="130">
        <v>104</v>
      </c>
      <c r="AY6" s="130">
        <v>100</v>
      </c>
      <c r="AZ6" s="130">
        <v>100</v>
      </c>
      <c r="BA6" s="130">
        <v>106</v>
      </c>
      <c r="BB6" s="130">
        <v>100</v>
      </c>
      <c r="BC6" s="130">
        <v>93</v>
      </c>
      <c r="BD6" s="130">
        <v>97</v>
      </c>
      <c r="BE6" s="130">
        <v>73</v>
      </c>
      <c r="BF6" s="130">
        <v>95</v>
      </c>
      <c r="BG6" s="130">
        <v>68</v>
      </c>
      <c r="BH6" s="130">
        <v>92</v>
      </c>
      <c r="BI6" s="130">
        <v>76</v>
      </c>
      <c r="BJ6" s="130">
        <v>76</v>
      </c>
      <c r="BK6" s="130">
        <v>118</v>
      </c>
      <c r="BL6" s="130">
        <v>93</v>
      </c>
      <c r="BM6" s="130">
        <v>91</v>
      </c>
      <c r="BN6" s="130">
        <v>104</v>
      </c>
      <c r="BO6" s="130">
        <v>104</v>
      </c>
      <c r="BP6" s="130">
        <v>120</v>
      </c>
      <c r="BQ6" s="130">
        <v>116</v>
      </c>
      <c r="BR6" s="130">
        <v>153</v>
      </c>
      <c r="BS6" s="130">
        <v>130</v>
      </c>
      <c r="BT6" s="130">
        <v>150</v>
      </c>
      <c r="BU6" s="130">
        <v>145</v>
      </c>
      <c r="BV6" s="130">
        <v>176</v>
      </c>
      <c r="BW6" s="130">
        <v>172</v>
      </c>
      <c r="BX6" s="130">
        <v>161</v>
      </c>
      <c r="BY6" s="130">
        <v>98</v>
      </c>
      <c r="BZ6" s="130">
        <v>75</v>
      </c>
      <c r="CA6" s="130">
        <v>105</v>
      </c>
      <c r="CB6" s="130">
        <v>76</v>
      </c>
      <c r="CC6" s="130">
        <v>82</v>
      </c>
      <c r="CD6" s="130">
        <v>73</v>
      </c>
      <c r="CE6" s="130">
        <v>61</v>
      </c>
      <c r="CF6" s="130">
        <v>75</v>
      </c>
      <c r="CG6" s="130">
        <v>50</v>
      </c>
      <c r="CH6" s="130">
        <v>49</v>
      </c>
      <c r="CI6" s="130">
        <v>40</v>
      </c>
      <c r="CJ6" s="130">
        <v>46</v>
      </c>
      <c r="CK6" s="130">
        <v>26</v>
      </c>
      <c r="CL6" s="130">
        <v>31</v>
      </c>
      <c r="CM6" s="130">
        <v>27</v>
      </c>
      <c r="CN6" s="130">
        <v>18</v>
      </c>
      <c r="CO6" s="130">
        <v>30</v>
      </c>
      <c r="CP6" s="130">
        <v>17</v>
      </c>
      <c r="CQ6" s="130">
        <v>12</v>
      </c>
      <c r="CR6" s="130">
        <v>13</v>
      </c>
      <c r="CS6" s="130">
        <v>8</v>
      </c>
      <c r="CT6" s="130">
        <v>4</v>
      </c>
      <c r="CU6" s="130">
        <v>3</v>
      </c>
      <c r="CV6" s="130">
        <v>2</v>
      </c>
      <c r="CW6" s="130">
        <v>0</v>
      </c>
      <c r="CX6" s="130">
        <v>1</v>
      </c>
      <c r="CY6" s="130">
        <v>1</v>
      </c>
      <c r="CZ6" s="131">
        <v>7665</v>
      </c>
      <c r="DA6" s="60"/>
    </row>
    <row r="7" spans="1:131" s="5" customFormat="1" ht="11.25" customHeight="1" x14ac:dyDescent="0.15">
      <c r="A7" s="161"/>
      <c r="B7" s="132" t="s">
        <v>14</v>
      </c>
      <c r="C7" s="133">
        <v>63</v>
      </c>
      <c r="D7" s="133">
        <v>64</v>
      </c>
      <c r="E7" s="133">
        <v>46</v>
      </c>
      <c r="F7" s="133">
        <v>76</v>
      </c>
      <c r="G7" s="133">
        <v>71</v>
      </c>
      <c r="H7" s="133">
        <v>67</v>
      </c>
      <c r="I7" s="133">
        <v>73</v>
      </c>
      <c r="J7" s="133">
        <v>61</v>
      </c>
      <c r="K7" s="133">
        <v>66</v>
      </c>
      <c r="L7" s="133">
        <v>63</v>
      </c>
      <c r="M7" s="133">
        <v>62</v>
      </c>
      <c r="N7" s="133">
        <v>54</v>
      </c>
      <c r="O7" s="133">
        <v>62</v>
      </c>
      <c r="P7" s="133">
        <v>62</v>
      </c>
      <c r="Q7" s="133">
        <v>60</v>
      </c>
      <c r="R7" s="133">
        <v>68</v>
      </c>
      <c r="S7" s="133">
        <v>71</v>
      </c>
      <c r="T7" s="133">
        <v>79</v>
      </c>
      <c r="U7" s="133">
        <v>67</v>
      </c>
      <c r="V7" s="133">
        <v>71</v>
      </c>
      <c r="W7" s="133">
        <v>74</v>
      </c>
      <c r="X7" s="133">
        <v>59</v>
      </c>
      <c r="Y7" s="133">
        <v>68</v>
      </c>
      <c r="Z7" s="133">
        <v>57</v>
      </c>
      <c r="AA7" s="133">
        <v>54</v>
      </c>
      <c r="AB7" s="133">
        <v>62</v>
      </c>
      <c r="AC7" s="133">
        <v>57</v>
      </c>
      <c r="AD7" s="133">
        <v>64</v>
      </c>
      <c r="AE7" s="133">
        <v>66</v>
      </c>
      <c r="AF7" s="133">
        <v>72</v>
      </c>
      <c r="AG7" s="133">
        <v>71</v>
      </c>
      <c r="AH7" s="133">
        <v>85</v>
      </c>
      <c r="AI7" s="133">
        <v>82</v>
      </c>
      <c r="AJ7" s="133">
        <v>86</v>
      </c>
      <c r="AK7" s="133">
        <v>88</v>
      </c>
      <c r="AL7" s="133">
        <v>80</v>
      </c>
      <c r="AM7" s="133">
        <v>102</v>
      </c>
      <c r="AN7" s="133">
        <v>98</v>
      </c>
      <c r="AO7" s="133">
        <v>91</v>
      </c>
      <c r="AP7" s="133">
        <v>100</v>
      </c>
      <c r="AQ7" s="133">
        <v>92</v>
      </c>
      <c r="AR7" s="133">
        <v>104</v>
      </c>
      <c r="AS7" s="133">
        <v>108</v>
      </c>
      <c r="AT7" s="133">
        <v>111</v>
      </c>
      <c r="AU7" s="133">
        <v>95</v>
      </c>
      <c r="AV7" s="133">
        <v>97</v>
      </c>
      <c r="AW7" s="133">
        <v>106</v>
      </c>
      <c r="AX7" s="133">
        <v>131</v>
      </c>
      <c r="AY7" s="133">
        <v>108</v>
      </c>
      <c r="AZ7" s="133">
        <v>96</v>
      </c>
      <c r="BA7" s="133">
        <v>120</v>
      </c>
      <c r="BB7" s="133">
        <v>105</v>
      </c>
      <c r="BC7" s="133">
        <v>102</v>
      </c>
      <c r="BD7" s="133">
        <v>105</v>
      </c>
      <c r="BE7" s="133">
        <v>94</v>
      </c>
      <c r="BF7" s="133">
        <v>103</v>
      </c>
      <c r="BG7" s="133">
        <v>73</v>
      </c>
      <c r="BH7" s="133">
        <v>92</v>
      </c>
      <c r="BI7" s="133">
        <v>73</v>
      </c>
      <c r="BJ7" s="133">
        <v>102</v>
      </c>
      <c r="BK7" s="133">
        <v>104</v>
      </c>
      <c r="BL7" s="133">
        <v>124</v>
      </c>
      <c r="BM7" s="133">
        <v>118</v>
      </c>
      <c r="BN7" s="133">
        <v>115</v>
      </c>
      <c r="BO7" s="133">
        <v>123</v>
      </c>
      <c r="BP7" s="133">
        <v>121</v>
      </c>
      <c r="BQ7" s="133">
        <v>127</v>
      </c>
      <c r="BR7" s="133">
        <v>154</v>
      </c>
      <c r="BS7" s="133">
        <v>191</v>
      </c>
      <c r="BT7" s="133">
        <v>164</v>
      </c>
      <c r="BU7" s="133">
        <v>171</v>
      </c>
      <c r="BV7" s="133">
        <v>187</v>
      </c>
      <c r="BW7" s="133">
        <v>163</v>
      </c>
      <c r="BX7" s="133">
        <v>151</v>
      </c>
      <c r="BY7" s="133">
        <v>129</v>
      </c>
      <c r="BZ7" s="133">
        <v>78</v>
      </c>
      <c r="CA7" s="133">
        <v>93</v>
      </c>
      <c r="CB7" s="133">
        <v>93</v>
      </c>
      <c r="CC7" s="133">
        <v>79</v>
      </c>
      <c r="CD7" s="133">
        <v>102</v>
      </c>
      <c r="CE7" s="133">
        <v>77</v>
      </c>
      <c r="CF7" s="133">
        <v>78</v>
      </c>
      <c r="CG7" s="133">
        <v>68</v>
      </c>
      <c r="CH7" s="133">
        <v>82</v>
      </c>
      <c r="CI7" s="133">
        <v>65</v>
      </c>
      <c r="CJ7" s="133">
        <v>72</v>
      </c>
      <c r="CK7" s="133">
        <v>57</v>
      </c>
      <c r="CL7" s="133">
        <v>67</v>
      </c>
      <c r="CM7" s="133">
        <v>62</v>
      </c>
      <c r="CN7" s="133">
        <v>49</v>
      </c>
      <c r="CO7" s="133">
        <v>43</v>
      </c>
      <c r="CP7" s="133">
        <v>53</v>
      </c>
      <c r="CQ7" s="133">
        <v>28</v>
      </c>
      <c r="CR7" s="133">
        <v>25</v>
      </c>
      <c r="CS7" s="133">
        <v>25</v>
      </c>
      <c r="CT7" s="133">
        <v>22</v>
      </c>
      <c r="CU7" s="133">
        <v>20</v>
      </c>
      <c r="CV7" s="133">
        <v>16</v>
      </c>
      <c r="CW7" s="133">
        <v>7</v>
      </c>
      <c r="CX7" s="133">
        <v>9</v>
      </c>
      <c r="CY7" s="133">
        <v>20</v>
      </c>
      <c r="CZ7" s="134">
        <v>8371</v>
      </c>
      <c r="DA7" s="60"/>
    </row>
    <row r="8" spans="1:131" s="5" customFormat="1" ht="11.25" customHeight="1" x14ac:dyDescent="0.15">
      <c r="A8" s="161"/>
      <c r="B8" s="135" t="s">
        <v>15</v>
      </c>
      <c r="C8" s="136">
        <v>132</v>
      </c>
      <c r="D8" s="136">
        <v>141</v>
      </c>
      <c r="E8" s="136">
        <v>113</v>
      </c>
      <c r="F8" s="136">
        <v>160</v>
      </c>
      <c r="G8" s="136">
        <v>120</v>
      </c>
      <c r="H8" s="136">
        <v>154</v>
      </c>
      <c r="I8" s="136">
        <v>144</v>
      </c>
      <c r="J8" s="136">
        <v>123</v>
      </c>
      <c r="K8" s="136">
        <v>130</v>
      </c>
      <c r="L8" s="136">
        <v>131</v>
      </c>
      <c r="M8" s="136">
        <v>140</v>
      </c>
      <c r="N8" s="136">
        <v>143</v>
      </c>
      <c r="O8" s="136">
        <v>140</v>
      </c>
      <c r="P8" s="136">
        <v>126</v>
      </c>
      <c r="Q8" s="136">
        <v>131</v>
      </c>
      <c r="R8" s="136">
        <v>162</v>
      </c>
      <c r="S8" s="136">
        <v>166</v>
      </c>
      <c r="T8" s="136">
        <v>160</v>
      </c>
      <c r="U8" s="136">
        <v>143</v>
      </c>
      <c r="V8" s="136">
        <v>132</v>
      </c>
      <c r="W8" s="136">
        <v>122</v>
      </c>
      <c r="X8" s="136">
        <v>127</v>
      </c>
      <c r="Y8" s="136">
        <v>125</v>
      </c>
      <c r="Z8" s="136">
        <v>100</v>
      </c>
      <c r="AA8" s="136">
        <v>116</v>
      </c>
      <c r="AB8" s="136">
        <v>124</v>
      </c>
      <c r="AC8" s="136">
        <v>128</v>
      </c>
      <c r="AD8" s="136">
        <v>127</v>
      </c>
      <c r="AE8" s="136">
        <v>145</v>
      </c>
      <c r="AF8" s="136">
        <v>144</v>
      </c>
      <c r="AG8" s="136">
        <v>134</v>
      </c>
      <c r="AH8" s="136">
        <v>165</v>
      </c>
      <c r="AI8" s="136">
        <v>170</v>
      </c>
      <c r="AJ8" s="136">
        <v>169</v>
      </c>
      <c r="AK8" s="136">
        <v>169</v>
      </c>
      <c r="AL8" s="136">
        <v>168</v>
      </c>
      <c r="AM8" s="136">
        <v>184</v>
      </c>
      <c r="AN8" s="136">
        <v>188</v>
      </c>
      <c r="AO8" s="136">
        <v>181</v>
      </c>
      <c r="AP8" s="136">
        <v>195</v>
      </c>
      <c r="AQ8" s="136">
        <v>165</v>
      </c>
      <c r="AR8" s="136">
        <v>202</v>
      </c>
      <c r="AS8" s="136">
        <v>210</v>
      </c>
      <c r="AT8" s="136">
        <v>229</v>
      </c>
      <c r="AU8" s="136">
        <v>183</v>
      </c>
      <c r="AV8" s="136">
        <v>192</v>
      </c>
      <c r="AW8" s="136">
        <v>211</v>
      </c>
      <c r="AX8" s="136">
        <v>235</v>
      </c>
      <c r="AY8" s="136">
        <v>208</v>
      </c>
      <c r="AZ8" s="136">
        <v>196</v>
      </c>
      <c r="BA8" s="136">
        <v>226</v>
      </c>
      <c r="BB8" s="136">
        <v>205</v>
      </c>
      <c r="BC8" s="136">
        <v>195</v>
      </c>
      <c r="BD8" s="136">
        <v>202</v>
      </c>
      <c r="BE8" s="136">
        <v>167</v>
      </c>
      <c r="BF8" s="136">
        <v>198</v>
      </c>
      <c r="BG8" s="136">
        <v>141</v>
      </c>
      <c r="BH8" s="136">
        <v>184</v>
      </c>
      <c r="BI8" s="136">
        <v>149</v>
      </c>
      <c r="BJ8" s="136">
        <v>178</v>
      </c>
      <c r="BK8" s="136">
        <v>222</v>
      </c>
      <c r="BL8" s="136">
        <v>217</v>
      </c>
      <c r="BM8" s="136">
        <v>209</v>
      </c>
      <c r="BN8" s="136">
        <v>219</v>
      </c>
      <c r="BO8" s="136">
        <v>227</v>
      </c>
      <c r="BP8" s="136">
        <v>241</v>
      </c>
      <c r="BQ8" s="136">
        <v>243</v>
      </c>
      <c r="BR8" s="136">
        <v>307</v>
      </c>
      <c r="BS8" s="136">
        <v>321</v>
      </c>
      <c r="BT8" s="136">
        <v>314</v>
      </c>
      <c r="BU8" s="136">
        <v>316</v>
      </c>
      <c r="BV8" s="136">
        <v>363</v>
      </c>
      <c r="BW8" s="136">
        <v>335</v>
      </c>
      <c r="BX8" s="136">
        <v>312</v>
      </c>
      <c r="BY8" s="136">
        <v>227</v>
      </c>
      <c r="BZ8" s="136">
        <v>153</v>
      </c>
      <c r="CA8" s="136">
        <v>198</v>
      </c>
      <c r="CB8" s="136">
        <v>169</v>
      </c>
      <c r="CC8" s="136">
        <v>161</v>
      </c>
      <c r="CD8" s="136">
        <v>175</v>
      </c>
      <c r="CE8" s="136">
        <v>138</v>
      </c>
      <c r="CF8" s="136">
        <v>153</v>
      </c>
      <c r="CG8" s="136">
        <v>118</v>
      </c>
      <c r="CH8" s="136">
        <v>131</v>
      </c>
      <c r="CI8" s="136">
        <v>105</v>
      </c>
      <c r="CJ8" s="136">
        <v>118</v>
      </c>
      <c r="CK8" s="136">
        <v>83</v>
      </c>
      <c r="CL8" s="136">
        <v>98</v>
      </c>
      <c r="CM8" s="136">
        <v>89</v>
      </c>
      <c r="CN8" s="136">
        <v>67</v>
      </c>
      <c r="CO8" s="136">
        <v>73</v>
      </c>
      <c r="CP8" s="136">
        <v>70</v>
      </c>
      <c r="CQ8" s="136">
        <v>40</v>
      </c>
      <c r="CR8" s="136">
        <v>38</v>
      </c>
      <c r="CS8" s="136">
        <v>33</v>
      </c>
      <c r="CT8" s="136">
        <v>26</v>
      </c>
      <c r="CU8" s="136">
        <v>23</v>
      </c>
      <c r="CV8" s="136">
        <v>18</v>
      </c>
      <c r="CW8" s="136">
        <v>7</v>
      </c>
      <c r="CX8" s="136">
        <v>10</v>
      </c>
      <c r="CY8" s="136">
        <v>21</v>
      </c>
      <c r="CZ8" s="134">
        <v>16036</v>
      </c>
      <c r="DA8" s="60"/>
    </row>
    <row r="9" spans="1:131" s="5" customFormat="1" ht="11.25" customHeight="1" x14ac:dyDescent="0.15">
      <c r="A9" s="161" t="s">
        <v>26</v>
      </c>
      <c r="B9" s="129" t="s">
        <v>13</v>
      </c>
      <c r="C9" s="130">
        <v>13</v>
      </c>
      <c r="D9" s="130">
        <v>11</v>
      </c>
      <c r="E9" s="130">
        <v>16</v>
      </c>
      <c r="F9" s="130">
        <v>21</v>
      </c>
      <c r="G9" s="130">
        <v>23</v>
      </c>
      <c r="H9" s="130">
        <v>24</v>
      </c>
      <c r="I9" s="130">
        <v>29</v>
      </c>
      <c r="J9" s="130">
        <v>14</v>
      </c>
      <c r="K9" s="130">
        <v>23</v>
      </c>
      <c r="L9" s="130">
        <v>31</v>
      </c>
      <c r="M9" s="130">
        <v>15</v>
      </c>
      <c r="N9" s="130">
        <v>24</v>
      </c>
      <c r="O9" s="130">
        <v>24</v>
      </c>
      <c r="P9" s="130">
        <v>22</v>
      </c>
      <c r="Q9" s="130">
        <v>33</v>
      </c>
      <c r="R9" s="130">
        <v>25</v>
      </c>
      <c r="S9" s="130">
        <v>16</v>
      </c>
      <c r="T9" s="130">
        <v>29</v>
      </c>
      <c r="U9" s="130">
        <v>33</v>
      </c>
      <c r="V9" s="130">
        <v>8</v>
      </c>
      <c r="W9" s="130">
        <v>13</v>
      </c>
      <c r="X9" s="130">
        <v>17</v>
      </c>
      <c r="Y9" s="130">
        <v>22</v>
      </c>
      <c r="Z9" s="130">
        <v>19</v>
      </c>
      <c r="AA9" s="130">
        <v>12</v>
      </c>
      <c r="AB9" s="130">
        <v>19</v>
      </c>
      <c r="AC9" s="130">
        <v>13</v>
      </c>
      <c r="AD9" s="130">
        <v>22</v>
      </c>
      <c r="AE9" s="130">
        <v>12</v>
      </c>
      <c r="AF9" s="130">
        <v>13</v>
      </c>
      <c r="AG9" s="130">
        <v>15</v>
      </c>
      <c r="AH9" s="130">
        <v>19</v>
      </c>
      <c r="AI9" s="130">
        <v>19</v>
      </c>
      <c r="AJ9" s="130">
        <v>25</v>
      </c>
      <c r="AK9" s="130">
        <v>21</v>
      </c>
      <c r="AL9" s="130">
        <v>27</v>
      </c>
      <c r="AM9" s="130">
        <v>29</v>
      </c>
      <c r="AN9" s="130">
        <v>22</v>
      </c>
      <c r="AO9" s="130">
        <v>26</v>
      </c>
      <c r="AP9" s="130">
        <v>18</v>
      </c>
      <c r="AQ9" s="130">
        <v>26</v>
      </c>
      <c r="AR9" s="130">
        <v>27</v>
      </c>
      <c r="AS9" s="130">
        <v>21</v>
      </c>
      <c r="AT9" s="130">
        <v>31</v>
      </c>
      <c r="AU9" s="130">
        <v>27</v>
      </c>
      <c r="AV9" s="130">
        <v>33</v>
      </c>
      <c r="AW9" s="130">
        <v>30</v>
      </c>
      <c r="AX9" s="130">
        <v>32</v>
      </c>
      <c r="AY9" s="130">
        <v>28</v>
      </c>
      <c r="AZ9" s="130">
        <v>26</v>
      </c>
      <c r="BA9" s="130">
        <v>39</v>
      </c>
      <c r="BB9" s="130">
        <v>27</v>
      </c>
      <c r="BC9" s="130">
        <v>24</v>
      </c>
      <c r="BD9" s="130">
        <v>29</v>
      </c>
      <c r="BE9" s="130">
        <v>21</v>
      </c>
      <c r="BF9" s="130">
        <v>34</v>
      </c>
      <c r="BG9" s="130">
        <v>26</v>
      </c>
      <c r="BH9" s="130">
        <v>34</v>
      </c>
      <c r="BI9" s="130">
        <v>33</v>
      </c>
      <c r="BJ9" s="130">
        <v>40</v>
      </c>
      <c r="BK9" s="130">
        <v>43</v>
      </c>
      <c r="BL9" s="130">
        <v>40</v>
      </c>
      <c r="BM9" s="130">
        <v>58</v>
      </c>
      <c r="BN9" s="130">
        <v>34</v>
      </c>
      <c r="BO9" s="130">
        <v>40</v>
      </c>
      <c r="BP9" s="130">
        <v>51</v>
      </c>
      <c r="BQ9" s="130">
        <v>37</v>
      </c>
      <c r="BR9" s="130">
        <v>45</v>
      </c>
      <c r="BS9" s="130">
        <v>43</v>
      </c>
      <c r="BT9" s="130">
        <v>49</v>
      </c>
      <c r="BU9" s="130">
        <v>45</v>
      </c>
      <c r="BV9" s="130">
        <v>41</v>
      </c>
      <c r="BW9" s="130">
        <v>47</v>
      </c>
      <c r="BX9" s="130">
        <v>45</v>
      </c>
      <c r="BY9" s="130">
        <v>36</v>
      </c>
      <c r="BZ9" s="130">
        <v>19</v>
      </c>
      <c r="CA9" s="130">
        <v>21</v>
      </c>
      <c r="CB9" s="130">
        <v>26</v>
      </c>
      <c r="CC9" s="130">
        <v>14</v>
      </c>
      <c r="CD9" s="130">
        <v>32</v>
      </c>
      <c r="CE9" s="130">
        <v>19</v>
      </c>
      <c r="CF9" s="130">
        <v>21</v>
      </c>
      <c r="CG9" s="130">
        <v>13</v>
      </c>
      <c r="CH9" s="130">
        <v>25</v>
      </c>
      <c r="CI9" s="130">
        <v>19</v>
      </c>
      <c r="CJ9" s="130">
        <v>19</v>
      </c>
      <c r="CK9" s="130">
        <v>14</v>
      </c>
      <c r="CL9" s="130">
        <v>11</v>
      </c>
      <c r="CM9" s="130">
        <v>7</v>
      </c>
      <c r="CN9" s="130">
        <v>5</v>
      </c>
      <c r="CO9" s="130">
        <v>4</v>
      </c>
      <c r="CP9" s="130">
        <v>3</v>
      </c>
      <c r="CQ9" s="130">
        <v>3</v>
      </c>
      <c r="CR9" s="130">
        <v>5</v>
      </c>
      <c r="CS9" s="130">
        <v>4</v>
      </c>
      <c r="CT9" s="130">
        <v>3</v>
      </c>
      <c r="CU9" s="130">
        <v>1</v>
      </c>
      <c r="CV9" s="130">
        <v>1</v>
      </c>
      <c r="CW9" s="130">
        <v>0</v>
      </c>
      <c r="CX9" s="130">
        <v>1</v>
      </c>
      <c r="CY9" s="130">
        <v>0</v>
      </c>
      <c r="CZ9" s="131">
        <v>2349</v>
      </c>
      <c r="DA9" s="60"/>
      <c r="DI9" s="60"/>
    </row>
    <row r="10" spans="1:131" s="5" customFormat="1" ht="11.25" customHeight="1" x14ac:dyDescent="0.15">
      <c r="A10" s="161"/>
      <c r="B10" s="132" t="s">
        <v>14</v>
      </c>
      <c r="C10" s="133">
        <v>12</v>
      </c>
      <c r="D10" s="133">
        <v>13</v>
      </c>
      <c r="E10" s="133">
        <v>20</v>
      </c>
      <c r="F10" s="133">
        <v>20</v>
      </c>
      <c r="G10" s="133">
        <v>21</v>
      </c>
      <c r="H10" s="133">
        <v>16</v>
      </c>
      <c r="I10" s="133">
        <v>15</v>
      </c>
      <c r="J10" s="133">
        <v>22</v>
      </c>
      <c r="K10" s="133">
        <v>15</v>
      </c>
      <c r="L10" s="133">
        <v>25</v>
      </c>
      <c r="M10" s="133">
        <v>20</v>
      </c>
      <c r="N10" s="133">
        <v>22</v>
      </c>
      <c r="O10" s="133">
        <v>18</v>
      </c>
      <c r="P10" s="133">
        <v>18</v>
      </c>
      <c r="Q10" s="133">
        <v>20</v>
      </c>
      <c r="R10" s="133">
        <v>21</v>
      </c>
      <c r="S10" s="133">
        <v>29</v>
      </c>
      <c r="T10" s="133">
        <v>26</v>
      </c>
      <c r="U10" s="133">
        <v>20</v>
      </c>
      <c r="V10" s="133">
        <v>18</v>
      </c>
      <c r="W10" s="133">
        <v>23</v>
      </c>
      <c r="X10" s="133">
        <v>19</v>
      </c>
      <c r="Y10" s="133">
        <v>25</v>
      </c>
      <c r="Z10" s="133">
        <v>15</v>
      </c>
      <c r="AA10" s="133">
        <v>9</v>
      </c>
      <c r="AB10" s="133">
        <v>13</v>
      </c>
      <c r="AC10" s="133">
        <v>12</v>
      </c>
      <c r="AD10" s="133">
        <v>18</v>
      </c>
      <c r="AE10" s="133">
        <v>16</v>
      </c>
      <c r="AF10" s="133">
        <v>13</v>
      </c>
      <c r="AG10" s="133">
        <v>24</v>
      </c>
      <c r="AH10" s="133">
        <v>14</v>
      </c>
      <c r="AI10" s="133">
        <v>18</v>
      </c>
      <c r="AJ10" s="133">
        <v>37</v>
      </c>
      <c r="AK10" s="133">
        <v>21</v>
      </c>
      <c r="AL10" s="133">
        <v>29</v>
      </c>
      <c r="AM10" s="133">
        <v>20</v>
      </c>
      <c r="AN10" s="133">
        <v>25</v>
      </c>
      <c r="AO10" s="133">
        <v>21</v>
      </c>
      <c r="AP10" s="133">
        <v>25</v>
      </c>
      <c r="AQ10" s="133">
        <v>20</v>
      </c>
      <c r="AR10" s="133">
        <v>31</v>
      </c>
      <c r="AS10" s="133">
        <v>31</v>
      </c>
      <c r="AT10" s="133">
        <v>24</v>
      </c>
      <c r="AU10" s="133">
        <v>25</v>
      </c>
      <c r="AV10" s="133">
        <v>24</v>
      </c>
      <c r="AW10" s="133">
        <v>24</v>
      </c>
      <c r="AX10" s="133">
        <v>30</v>
      </c>
      <c r="AY10" s="133">
        <v>40</v>
      </c>
      <c r="AZ10" s="133">
        <v>29</v>
      </c>
      <c r="BA10" s="133">
        <v>30</v>
      </c>
      <c r="BB10" s="133">
        <v>43</v>
      </c>
      <c r="BC10" s="133">
        <v>33</v>
      </c>
      <c r="BD10" s="133">
        <v>37</v>
      </c>
      <c r="BE10" s="133">
        <v>31</v>
      </c>
      <c r="BF10" s="133">
        <v>34</v>
      </c>
      <c r="BG10" s="133">
        <v>29</v>
      </c>
      <c r="BH10" s="133">
        <v>45</v>
      </c>
      <c r="BI10" s="133">
        <v>53</v>
      </c>
      <c r="BJ10" s="133">
        <v>39</v>
      </c>
      <c r="BK10" s="133">
        <v>38</v>
      </c>
      <c r="BL10" s="133">
        <v>37</v>
      </c>
      <c r="BM10" s="133">
        <v>46</v>
      </c>
      <c r="BN10" s="133">
        <v>45</v>
      </c>
      <c r="BO10" s="133">
        <v>36</v>
      </c>
      <c r="BP10" s="133">
        <v>41</v>
      </c>
      <c r="BQ10" s="133">
        <v>65</v>
      </c>
      <c r="BR10" s="133">
        <v>37</v>
      </c>
      <c r="BS10" s="133">
        <v>32</v>
      </c>
      <c r="BT10" s="133">
        <v>53</v>
      </c>
      <c r="BU10" s="133">
        <v>30</v>
      </c>
      <c r="BV10" s="133">
        <v>46</v>
      </c>
      <c r="BW10" s="133">
        <v>58</v>
      </c>
      <c r="BX10" s="133">
        <v>43</v>
      </c>
      <c r="BY10" s="133">
        <v>36</v>
      </c>
      <c r="BZ10" s="133">
        <v>15</v>
      </c>
      <c r="CA10" s="133">
        <v>30</v>
      </c>
      <c r="CB10" s="133">
        <v>33</v>
      </c>
      <c r="CC10" s="133">
        <v>31</v>
      </c>
      <c r="CD10" s="133">
        <v>26</v>
      </c>
      <c r="CE10" s="133">
        <v>38</v>
      </c>
      <c r="CF10" s="133">
        <v>39</v>
      </c>
      <c r="CG10" s="133">
        <v>37</v>
      </c>
      <c r="CH10" s="133">
        <v>33</v>
      </c>
      <c r="CI10" s="133">
        <v>29</v>
      </c>
      <c r="CJ10" s="133">
        <v>32</v>
      </c>
      <c r="CK10" s="133">
        <v>40</v>
      </c>
      <c r="CL10" s="133">
        <v>33</v>
      </c>
      <c r="CM10" s="133">
        <v>20</v>
      </c>
      <c r="CN10" s="133">
        <v>22</v>
      </c>
      <c r="CO10" s="133">
        <v>24</v>
      </c>
      <c r="CP10" s="133">
        <v>26</v>
      </c>
      <c r="CQ10" s="133">
        <v>10</v>
      </c>
      <c r="CR10" s="133">
        <v>14</v>
      </c>
      <c r="CS10" s="133">
        <v>11</v>
      </c>
      <c r="CT10" s="133">
        <v>8</v>
      </c>
      <c r="CU10" s="133">
        <v>7</v>
      </c>
      <c r="CV10" s="133">
        <v>4</v>
      </c>
      <c r="CW10" s="133">
        <v>5</v>
      </c>
      <c r="CX10" s="133">
        <v>3</v>
      </c>
      <c r="CY10" s="133">
        <v>8</v>
      </c>
      <c r="CZ10" s="134">
        <v>2661</v>
      </c>
      <c r="DA10" s="60"/>
      <c r="DI10" s="4"/>
    </row>
    <row r="11" spans="1:131" s="5" customFormat="1" ht="11.25" customHeight="1" x14ac:dyDescent="0.15">
      <c r="A11" s="161"/>
      <c r="B11" s="135" t="s">
        <v>15</v>
      </c>
      <c r="C11" s="136">
        <v>25</v>
      </c>
      <c r="D11" s="136">
        <v>24</v>
      </c>
      <c r="E11" s="136">
        <v>36</v>
      </c>
      <c r="F11" s="136">
        <v>41</v>
      </c>
      <c r="G11" s="136">
        <v>44</v>
      </c>
      <c r="H11" s="136">
        <v>40</v>
      </c>
      <c r="I11" s="136">
        <v>44</v>
      </c>
      <c r="J11" s="136">
        <v>36</v>
      </c>
      <c r="K11" s="136">
        <v>38</v>
      </c>
      <c r="L11" s="136">
        <v>56</v>
      </c>
      <c r="M11" s="136">
        <v>35</v>
      </c>
      <c r="N11" s="136">
        <v>46</v>
      </c>
      <c r="O11" s="136">
        <v>42</v>
      </c>
      <c r="P11" s="136">
        <v>40</v>
      </c>
      <c r="Q11" s="136">
        <v>53</v>
      </c>
      <c r="R11" s="136">
        <v>46</v>
      </c>
      <c r="S11" s="136">
        <v>45</v>
      </c>
      <c r="T11" s="136">
        <v>55</v>
      </c>
      <c r="U11" s="136">
        <v>53</v>
      </c>
      <c r="V11" s="136">
        <v>26</v>
      </c>
      <c r="W11" s="136">
        <v>36</v>
      </c>
      <c r="X11" s="136">
        <v>36</v>
      </c>
      <c r="Y11" s="136">
        <v>47</v>
      </c>
      <c r="Z11" s="136">
        <v>34</v>
      </c>
      <c r="AA11" s="136">
        <v>21</v>
      </c>
      <c r="AB11" s="136">
        <v>32</v>
      </c>
      <c r="AC11" s="136">
        <v>25</v>
      </c>
      <c r="AD11" s="136">
        <v>40</v>
      </c>
      <c r="AE11" s="136">
        <v>28</v>
      </c>
      <c r="AF11" s="136">
        <v>26</v>
      </c>
      <c r="AG11" s="136">
        <v>39</v>
      </c>
      <c r="AH11" s="136">
        <v>33</v>
      </c>
      <c r="AI11" s="136">
        <v>37</v>
      </c>
      <c r="AJ11" s="136">
        <v>62</v>
      </c>
      <c r="AK11" s="136">
        <v>42</v>
      </c>
      <c r="AL11" s="136">
        <v>56</v>
      </c>
      <c r="AM11" s="136">
        <v>49</v>
      </c>
      <c r="AN11" s="136">
        <v>47</v>
      </c>
      <c r="AO11" s="136">
        <v>47</v>
      </c>
      <c r="AP11" s="136">
        <v>43</v>
      </c>
      <c r="AQ11" s="136">
        <v>46</v>
      </c>
      <c r="AR11" s="136">
        <v>58</v>
      </c>
      <c r="AS11" s="136">
        <v>52</v>
      </c>
      <c r="AT11" s="136">
        <v>55</v>
      </c>
      <c r="AU11" s="136">
        <v>52</v>
      </c>
      <c r="AV11" s="136">
        <v>57</v>
      </c>
      <c r="AW11" s="136">
        <v>54</v>
      </c>
      <c r="AX11" s="136">
        <v>62</v>
      </c>
      <c r="AY11" s="136">
        <v>68</v>
      </c>
      <c r="AZ11" s="136">
        <v>55</v>
      </c>
      <c r="BA11" s="136">
        <v>69</v>
      </c>
      <c r="BB11" s="136">
        <v>70</v>
      </c>
      <c r="BC11" s="136">
        <v>57</v>
      </c>
      <c r="BD11" s="136">
        <v>66</v>
      </c>
      <c r="BE11" s="136">
        <v>52</v>
      </c>
      <c r="BF11" s="136">
        <v>68</v>
      </c>
      <c r="BG11" s="136">
        <v>55</v>
      </c>
      <c r="BH11" s="136">
        <v>79</v>
      </c>
      <c r="BI11" s="136">
        <v>86</v>
      </c>
      <c r="BJ11" s="136">
        <v>79</v>
      </c>
      <c r="BK11" s="136">
        <v>81</v>
      </c>
      <c r="BL11" s="136">
        <v>77</v>
      </c>
      <c r="BM11" s="136">
        <v>104</v>
      </c>
      <c r="BN11" s="136">
        <v>79</v>
      </c>
      <c r="BO11" s="136">
        <v>76</v>
      </c>
      <c r="BP11" s="136">
        <v>92</v>
      </c>
      <c r="BQ11" s="136">
        <v>102</v>
      </c>
      <c r="BR11" s="136">
        <v>82</v>
      </c>
      <c r="BS11" s="136">
        <v>75</v>
      </c>
      <c r="BT11" s="136">
        <v>102</v>
      </c>
      <c r="BU11" s="136">
        <v>75</v>
      </c>
      <c r="BV11" s="136">
        <v>87</v>
      </c>
      <c r="BW11" s="136">
        <v>105</v>
      </c>
      <c r="BX11" s="136">
        <v>88</v>
      </c>
      <c r="BY11" s="136">
        <v>72</v>
      </c>
      <c r="BZ11" s="136">
        <v>34</v>
      </c>
      <c r="CA11" s="136">
        <v>51</v>
      </c>
      <c r="CB11" s="136">
        <v>59</v>
      </c>
      <c r="CC11" s="136">
        <v>45</v>
      </c>
      <c r="CD11" s="136">
        <v>58</v>
      </c>
      <c r="CE11" s="136">
        <v>57</v>
      </c>
      <c r="CF11" s="136">
        <v>60</v>
      </c>
      <c r="CG11" s="136">
        <v>50</v>
      </c>
      <c r="CH11" s="136">
        <v>58</v>
      </c>
      <c r="CI11" s="136">
        <v>48</v>
      </c>
      <c r="CJ11" s="136">
        <v>51</v>
      </c>
      <c r="CK11" s="136">
        <v>54</v>
      </c>
      <c r="CL11" s="136">
        <v>44</v>
      </c>
      <c r="CM11" s="136">
        <v>27</v>
      </c>
      <c r="CN11" s="136">
        <v>27</v>
      </c>
      <c r="CO11" s="136">
        <v>28</v>
      </c>
      <c r="CP11" s="136">
        <v>29</v>
      </c>
      <c r="CQ11" s="136">
        <v>13</v>
      </c>
      <c r="CR11" s="136">
        <v>19</v>
      </c>
      <c r="CS11" s="136">
        <v>15</v>
      </c>
      <c r="CT11" s="136">
        <v>11</v>
      </c>
      <c r="CU11" s="136">
        <v>8</v>
      </c>
      <c r="CV11" s="136">
        <v>5</v>
      </c>
      <c r="CW11" s="136">
        <v>5</v>
      </c>
      <c r="CX11" s="136">
        <v>4</v>
      </c>
      <c r="CY11" s="136">
        <v>8</v>
      </c>
      <c r="CZ11" s="134">
        <v>5010</v>
      </c>
      <c r="DA11" s="60"/>
      <c r="DI11" s="4"/>
    </row>
    <row r="12" spans="1:131" s="5" customFormat="1" ht="11.25" customHeight="1" x14ac:dyDescent="0.15">
      <c r="A12" s="161" t="s">
        <v>27</v>
      </c>
      <c r="B12" s="129" t="s">
        <v>13</v>
      </c>
      <c r="C12" s="130">
        <v>29</v>
      </c>
      <c r="D12" s="130">
        <v>25</v>
      </c>
      <c r="E12" s="130">
        <v>30</v>
      </c>
      <c r="F12" s="130">
        <v>38</v>
      </c>
      <c r="G12" s="130">
        <v>31</v>
      </c>
      <c r="H12" s="130">
        <v>37</v>
      </c>
      <c r="I12" s="130">
        <v>32</v>
      </c>
      <c r="J12" s="130">
        <v>28</v>
      </c>
      <c r="K12" s="130">
        <v>23</v>
      </c>
      <c r="L12" s="130">
        <v>33</v>
      </c>
      <c r="M12" s="130">
        <v>28</v>
      </c>
      <c r="N12" s="130">
        <v>33</v>
      </c>
      <c r="O12" s="130">
        <v>28</v>
      </c>
      <c r="P12" s="130">
        <v>28</v>
      </c>
      <c r="Q12" s="130">
        <v>34</v>
      </c>
      <c r="R12" s="130">
        <v>27</v>
      </c>
      <c r="S12" s="130">
        <v>32</v>
      </c>
      <c r="T12" s="130">
        <v>32</v>
      </c>
      <c r="U12" s="130">
        <v>29</v>
      </c>
      <c r="V12" s="130">
        <v>19</v>
      </c>
      <c r="W12" s="130">
        <v>28</v>
      </c>
      <c r="X12" s="130">
        <v>35</v>
      </c>
      <c r="Y12" s="130">
        <v>36</v>
      </c>
      <c r="Z12" s="130">
        <v>20</v>
      </c>
      <c r="AA12" s="130">
        <v>18</v>
      </c>
      <c r="AB12" s="130">
        <v>15</v>
      </c>
      <c r="AC12" s="130">
        <v>20</v>
      </c>
      <c r="AD12" s="130">
        <v>23</v>
      </c>
      <c r="AE12" s="130">
        <v>36</v>
      </c>
      <c r="AF12" s="130">
        <v>30</v>
      </c>
      <c r="AG12" s="130">
        <v>26</v>
      </c>
      <c r="AH12" s="130">
        <v>31</v>
      </c>
      <c r="AI12" s="130">
        <v>35</v>
      </c>
      <c r="AJ12" s="130">
        <v>32</v>
      </c>
      <c r="AK12" s="130">
        <v>24</v>
      </c>
      <c r="AL12" s="130">
        <v>32</v>
      </c>
      <c r="AM12" s="130">
        <v>51</v>
      </c>
      <c r="AN12" s="130">
        <v>23</v>
      </c>
      <c r="AO12" s="130">
        <v>36</v>
      </c>
      <c r="AP12" s="130">
        <v>45</v>
      </c>
      <c r="AQ12" s="130">
        <v>36</v>
      </c>
      <c r="AR12" s="130">
        <v>42</v>
      </c>
      <c r="AS12" s="130">
        <v>30</v>
      </c>
      <c r="AT12" s="130">
        <v>32</v>
      </c>
      <c r="AU12" s="130">
        <v>46</v>
      </c>
      <c r="AV12" s="130">
        <v>35</v>
      </c>
      <c r="AW12" s="130">
        <v>40</v>
      </c>
      <c r="AX12" s="130">
        <v>41</v>
      </c>
      <c r="AY12" s="130">
        <v>40</v>
      </c>
      <c r="AZ12" s="130">
        <v>41</v>
      </c>
      <c r="BA12" s="130">
        <v>54</v>
      </c>
      <c r="BB12" s="130">
        <v>45</v>
      </c>
      <c r="BC12" s="130">
        <v>40</v>
      </c>
      <c r="BD12" s="130">
        <v>46</v>
      </c>
      <c r="BE12" s="130">
        <v>51</v>
      </c>
      <c r="BF12" s="130">
        <v>46</v>
      </c>
      <c r="BG12" s="130">
        <v>39</v>
      </c>
      <c r="BH12" s="130">
        <v>53</v>
      </c>
      <c r="BI12" s="130">
        <v>48</v>
      </c>
      <c r="BJ12" s="130">
        <v>62</v>
      </c>
      <c r="BK12" s="130">
        <v>51</v>
      </c>
      <c r="BL12" s="130">
        <v>57</v>
      </c>
      <c r="BM12" s="130">
        <v>48</v>
      </c>
      <c r="BN12" s="130">
        <v>54</v>
      </c>
      <c r="BO12" s="130">
        <v>56</v>
      </c>
      <c r="BP12" s="130">
        <v>57</v>
      </c>
      <c r="BQ12" s="130">
        <v>62</v>
      </c>
      <c r="BR12" s="130">
        <v>70</v>
      </c>
      <c r="BS12" s="130">
        <v>69</v>
      </c>
      <c r="BT12" s="130">
        <v>73</v>
      </c>
      <c r="BU12" s="130">
        <v>65</v>
      </c>
      <c r="BV12" s="130">
        <v>82</v>
      </c>
      <c r="BW12" s="130">
        <v>60</v>
      </c>
      <c r="BX12" s="130">
        <v>55</v>
      </c>
      <c r="BY12" s="130">
        <v>32</v>
      </c>
      <c r="BZ12" s="130">
        <v>20</v>
      </c>
      <c r="CA12" s="130">
        <v>29</v>
      </c>
      <c r="CB12" s="130">
        <v>36</v>
      </c>
      <c r="CC12" s="130">
        <v>39</v>
      </c>
      <c r="CD12" s="130">
        <v>41</v>
      </c>
      <c r="CE12" s="130">
        <v>33</v>
      </c>
      <c r="CF12" s="130">
        <v>22</v>
      </c>
      <c r="CG12" s="130">
        <v>31</v>
      </c>
      <c r="CH12" s="130">
        <v>25</v>
      </c>
      <c r="CI12" s="130">
        <v>22</v>
      </c>
      <c r="CJ12" s="130">
        <v>21</v>
      </c>
      <c r="CK12" s="130">
        <v>17</v>
      </c>
      <c r="CL12" s="130">
        <v>20</v>
      </c>
      <c r="CM12" s="130">
        <v>15</v>
      </c>
      <c r="CN12" s="130">
        <v>11</v>
      </c>
      <c r="CO12" s="130">
        <v>8</v>
      </c>
      <c r="CP12" s="130">
        <v>10</v>
      </c>
      <c r="CQ12" s="130">
        <v>6</v>
      </c>
      <c r="CR12" s="130">
        <v>6</v>
      </c>
      <c r="CS12" s="130">
        <v>4</v>
      </c>
      <c r="CT12" s="130">
        <v>2</v>
      </c>
      <c r="CU12" s="130">
        <v>3</v>
      </c>
      <c r="CV12" s="130">
        <v>4</v>
      </c>
      <c r="CW12" s="130">
        <v>0</v>
      </c>
      <c r="CX12" s="130">
        <v>0</v>
      </c>
      <c r="CY12" s="130">
        <v>0</v>
      </c>
      <c r="CZ12" s="131">
        <v>3375</v>
      </c>
      <c r="DA12" s="60"/>
    </row>
    <row r="13" spans="1:131" s="5" customFormat="1" ht="11.25" customHeight="1" x14ac:dyDescent="0.15">
      <c r="A13" s="161"/>
      <c r="B13" s="132" t="s">
        <v>14</v>
      </c>
      <c r="C13" s="133">
        <v>21</v>
      </c>
      <c r="D13" s="133">
        <v>28</v>
      </c>
      <c r="E13" s="133">
        <v>19</v>
      </c>
      <c r="F13" s="133">
        <v>23</v>
      </c>
      <c r="G13" s="133">
        <v>32</v>
      </c>
      <c r="H13" s="133">
        <v>23</v>
      </c>
      <c r="I13" s="133">
        <v>23</v>
      </c>
      <c r="J13" s="133">
        <v>28</v>
      </c>
      <c r="K13" s="133">
        <v>28</v>
      </c>
      <c r="L13" s="133">
        <v>31</v>
      </c>
      <c r="M13" s="133">
        <v>27</v>
      </c>
      <c r="N13" s="133">
        <v>29</v>
      </c>
      <c r="O13" s="133">
        <v>26</v>
      </c>
      <c r="P13" s="133">
        <v>36</v>
      </c>
      <c r="Q13" s="133">
        <v>31</v>
      </c>
      <c r="R13" s="133">
        <v>34</v>
      </c>
      <c r="S13" s="133">
        <v>29</v>
      </c>
      <c r="T13" s="133">
        <v>40</v>
      </c>
      <c r="U13" s="133">
        <v>31</v>
      </c>
      <c r="V13" s="133">
        <v>29</v>
      </c>
      <c r="W13" s="133">
        <v>33</v>
      </c>
      <c r="X13" s="133">
        <v>32</v>
      </c>
      <c r="Y13" s="133">
        <v>27</v>
      </c>
      <c r="Z13" s="133">
        <v>18</v>
      </c>
      <c r="AA13" s="133">
        <v>27</v>
      </c>
      <c r="AB13" s="133">
        <v>19</v>
      </c>
      <c r="AC13" s="133">
        <v>30</v>
      </c>
      <c r="AD13" s="133">
        <v>22</v>
      </c>
      <c r="AE13" s="133">
        <v>28</v>
      </c>
      <c r="AF13" s="133">
        <v>25</v>
      </c>
      <c r="AG13" s="133">
        <v>25</v>
      </c>
      <c r="AH13" s="133">
        <v>32</v>
      </c>
      <c r="AI13" s="133">
        <v>26</v>
      </c>
      <c r="AJ13" s="133">
        <v>37</v>
      </c>
      <c r="AK13" s="133">
        <v>27</v>
      </c>
      <c r="AL13" s="133">
        <v>27</v>
      </c>
      <c r="AM13" s="133">
        <v>40</v>
      </c>
      <c r="AN13" s="133">
        <v>32</v>
      </c>
      <c r="AO13" s="133">
        <v>25</v>
      </c>
      <c r="AP13" s="133">
        <v>38</v>
      </c>
      <c r="AQ13" s="133">
        <v>24</v>
      </c>
      <c r="AR13" s="133">
        <v>45</v>
      </c>
      <c r="AS13" s="133">
        <v>41</v>
      </c>
      <c r="AT13" s="133">
        <v>36</v>
      </c>
      <c r="AU13" s="133">
        <v>38</v>
      </c>
      <c r="AV13" s="133">
        <v>41</v>
      </c>
      <c r="AW13" s="133">
        <v>41</v>
      </c>
      <c r="AX13" s="133">
        <v>27</v>
      </c>
      <c r="AY13" s="133">
        <v>41</v>
      </c>
      <c r="AZ13" s="133">
        <v>40</v>
      </c>
      <c r="BA13" s="133">
        <v>43</v>
      </c>
      <c r="BB13" s="133">
        <v>42</v>
      </c>
      <c r="BC13" s="133">
        <v>41</v>
      </c>
      <c r="BD13" s="133">
        <v>51</v>
      </c>
      <c r="BE13" s="133">
        <v>47</v>
      </c>
      <c r="BF13" s="133">
        <v>49</v>
      </c>
      <c r="BG13" s="133">
        <v>54</v>
      </c>
      <c r="BH13" s="133">
        <v>47</v>
      </c>
      <c r="BI13" s="133">
        <v>53</v>
      </c>
      <c r="BJ13" s="133">
        <v>52</v>
      </c>
      <c r="BK13" s="133">
        <v>51</v>
      </c>
      <c r="BL13" s="133">
        <v>60</v>
      </c>
      <c r="BM13" s="133">
        <v>36</v>
      </c>
      <c r="BN13" s="133">
        <v>56</v>
      </c>
      <c r="BO13" s="133">
        <v>61</v>
      </c>
      <c r="BP13" s="133">
        <v>54</v>
      </c>
      <c r="BQ13" s="133">
        <v>59</v>
      </c>
      <c r="BR13" s="133">
        <v>71</v>
      </c>
      <c r="BS13" s="133">
        <v>70</v>
      </c>
      <c r="BT13" s="133">
        <v>62</v>
      </c>
      <c r="BU13" s="133">
        <v>61</v>
      </c>
      <c r="BV13" s="133">
        <v>71</v>
      </c>
      <c r="BW13" s="133">
        <v>72</v>
      </c>
      <c r="BX13" s="133">
        <v>53</v>
      </c>
      <c r="BY13" s="133">
        <v>45</v>
      </c>
      <c r="BZ13" s="133">
        <v>35</v>
      </c>
      <c r="CA13" s="133">
        <v>53</v>
      </c>
      <c r="CB13" s="133">
        <v>40</v>
      </c>
      <c r="CC13" s="133">
        <v>48</v>
      </c>
      <c r="CD13" s="133">
        <v>46</v>
      </c>
      <c r="CE13" s="133">
        <v>45</v>
      </c>
      <c r="CF13" s="133">
        <v>46</v>
      </c>
      <c r="CG13" s="133">
        <v>45</v>
      </c>
      <c r="CH13" s="133">
        <v>40</v>
      </c>
      <c r="CI13" s="133">
        <v>31</v>
      </c>
      <c r="CJ13" s="133">
        <v>46</v>
      </c>
      <c r="CK13" s="133">
        <v>40</v>
      </c>
      <c r="CL13" s="133">
        <v>36</v>
      </c>
      <c r="CM13" s="133">
        <v>42</v>
      </c>
      <c r="CN13" s="133">
        <v>26</v>
      </c>
      <c r="CO13" s="133">
        <v>42</v>
      </c>
      <c r="CP13" s="133">
        <v>24</v>
      </c>
      <c r="CQ13" s="133">
        <v>24</v>
      </c>
      <c r="CR13" s="133">
        <v>23</v>
      </c>
      <c r="CS13" s="133">
        <v>19</v>
      </c>
      <c r="CT13" s="133">
        <v>10</v>
      </c>
      <c r="CU13" s="133">
        <v>12</v>
      </c>
      <c r="CV13" s="133">
        <v>6</v>
      </c>
      <c r="CW13" s="133">
        <v>8</v>
      </c>
      <c r="CX13" s="133">
        <v>4</v>
      </c>
      <c r="CY13" s="133">
        <v>2</v>
      </c>
      <c r="CZ13" s="134">
        <v>3666</v>
      </c>
      <c r="DA13" s="60"/>
    </row>
    <row r="14" spans="1:131" s="5" customFormat="1" ht="11.25" customHeight="1" x14ac:dyDescent="0.15">
      <c r="A14" s="161"/>
      <c r="B14" s="135" t="s">
        <v>15</v>
      </c>
      <c r="C14" s="136">
        <v>50</v>
      </c>
      <c r="D14" s="136">
        <v>53</v>
      </c>
      <c r="E14" s="136">
        <v>49</v>
      </c>
      <c r="F14" s="136">
        <v>61</v>
      </c>
      <c r="G14" s="136">
        <v>63</v>
      </c>
      <c r="H14" s="136">
        <v>60</v>
      </c>
      <c r="I14" s="136">
        <v>55</v>
      </c>
      <c r="J14" s="136">
        <v>56</v>
      </c>
      <c r="K14" s="136">
        <v>51</v>
      </c>
      <c r="L14" s="136">
        <v>64</v>
      </c>
      <c r="M14" s="136">
        <v>55</v>
      </c>
      <c r="N14" s="136">
        <v>62</v>
      </c>
      <c r="O14" s="136">
        <v>54</v>
      </c>
      <c r="P14" s="136">
        <v>64</v>
      </c>
      <c r="Q14" s="136">
        <v>65</v>
      </c>
      <c r="R14" s="136">
        <v>61</v>
      </c>
      <c r="S14" s="136">
        <v>61</v>
      </c>
      <c r="T14" s="136">
        <v>72</v>
      </c>
      <c r="U14" s="136">
        <v>60</v>
      </c>
      <c r="V14" s="136">
        <v>48</v>
      </c>
      <c r="W14" s="136">
        <v>61</v>
      </c>
      <c r="X14" s="136">
        <v>67</v>
      </c>
      <c r="Y14" s="136">
        <v>63</v>
      </c>
      <c r="Z14" s="136">
        <v>38</v>
      </c>
      <c r="AA14" s="136">
        <v>45</v>
      </c>
      <c r="AB14" s="136">
        <v>34</v>
      </c>
      <c r="AC14" s="136">
        <v>50</v>
      </c>
      <c r="AD14" s="136">
        <v>45</v>
      </c>
      <c r="AE14" s="136">
        <v>64</v>
      </c>
      <c r="AF14" s="136">
        <v>55</v>
      </c>
      <c r="AG14" s="136">
        <v>51</v>
      </c>
      <c r="AH14" s="136">
        <v>63</v>
      </c>
      <c r="AI14" s="136">
        <v>61</v>
      </c>
      <c r="AJ14" s="136">
        <v>69</v>
      </c>
      <c r="AK14" s="136">
        <v>51</v>
      </c>
      <c r="AL14" s="136">
        <v>59</v>
      </c>
      <c r="AM14" s="136">
        <v>91</v>
      </c>
      <c r="AN14" s="136">
        <v>55</v>
      </c>
      <c r="AO14" s="136">
        <v>61</v>
      </c>
      <c r="AP14" s="136">
        <v>83</v>
      </c>
      <c r="AQ14" s="136">
        <v>60</v>
      </c>
      <c r="AR14" s="136">
        <v>87</v>
      </c>
      <c r="AS14" s="136">
        <v>71</v>
      </c>
      <c r="AT14" s="136">
        <v>68</v>
      </c>
      <c r="AU14" s="136">
        <v>84</v>
      </c>
      <c r="AV14" s="136">
        <v>76</v>
      </c>
      <c r="AW14" s="136">
        <v>81</v>
      </c>
      <c r="AX14" s="136">
        <v>68</v>
      </c>
      <c r="AY14" s="136">
        <v>81</v>
      </c>
      <c r="AZ14" s="136">
        <v>81</v>
      </c>
      <c r="BA14" s="136">
        <v>97</v>
      </c>
      <c r="BB14" s="136">
        <v>87</v>
      </c>
      <c r="BC14" s="136">
        <v>81</v>
      </c>
      <c r="BD14" s="136">
        <v>97</v>
      </c>
      <c r="BE14" s="136">
        <v>98</v>
      </c>
      <c r="BF14" s="136">
        <v>95</v>
      </c>
      <c r="BG14" s="136">
        <v>93</v>
      </c>
      <c r="BH14" s="136">
        <v>100</v>
      </c>
      <c r="BI14" s="136">
        <v>101</v>
      </c>
      <c r="BJ14" s="136">
        <v>114</v>
      </c>
      <c r="BK14" s="136">
        <v>102</v>
      </c>
      <c r="BL14" s="136">
        <v>117</v>
      </c>
      <c r="BM14" s="136">
        <v>84</v>
      </c>
      <c r="BN14" s="136">
        <v>110</v>
      </c>
      <c r="BO14" s="136">
        <v>117</v>
      </c>
      <c r="BP14" s="136">
        <v>111</v>
      </c>
      <c r="BQ14" s="136">
        <v>121</v>
      </c>
      <c r="BR14" s="136">
        <v>141</v>
      </c>
      <c r="BS14" s="136">
        <v>139</v>
      </c>
      <c r="BT14" s="136">
        <v>135</v>
      </c>
      <c r="BU14" s="136">
        <v>126</v>
      </c>
      <c r="BV14" s="136">
        <v>153</v>
      </c>
      <c r="BW14" s="136">
        <v>132</v>
      </c>
      <c r="BX14" s="136">
        <v>108</v>
      </c>
      <c r="BY14" s="136">
        <v>77</v>
      </c>
      <c r="BZ14" s="136">
        <v>55</v>
      </c>
      <c r="CA14" s="136">
        <v>82</v>
      </c>
      <c r="CB14" s="136">
        <v>76</v>
      </c>
      <c r="CC14" s="136">
        <v>87</v>
      </c>
      <c r="CD14" s="136">
        <v>87</v>
      </c>
      <c r="CE14" s="136">
        <v>78</v>
      </c>
      <c r="CF14" s="136">
        <v>68</v>
      </c>
      <c r="CG14" s="136">
        <v>76</v>
      </c>
      <c r="CH14" s="136">
        <v>65</v>
      </c>
      <c r="CI14" s="136">
        <v>53</v>
      </c>
      <c r="CJ14" s="136">
        <v>67</v>
      </c>
      <c r="CK14" s="136">
        <v>57</v>
      </c>
      <c r="CL14" s="136">
        <v>56</v>
      </c>
      <c r="CM14" s="136">
        <v>57</v>
      </c>
      <c r="CN14" s="136">
        <v>37</v>
      </c>
      <c r="CO14" s="136">
        <v>50</v>
      </c>
      <c r="CP14" s="136">
        <v>34</v>
      </c>
      <c r="CQ14" s="136">
        <v>30</v>
      </c>
      <c r="CR14" s="136">
        <v>29</v>
      </c>
      <c r="CS14" s="136">
        <v>23</v>
      </c>
      <c r="CT14" s="136">
        <v>12</v>
      </c>
      <c r="CU14" s="136">
        <v>15</v>
      </c>
      <c r="CV14" s="136">
        <v>10</v>
      </c>
      <c r="CW14" s="136">
        <v>8</v>
      </c>
      <c r="CX14" s="136">
        <v>4</v>
      </c>
      <c r="CY14" s="136">
        <v>2</v>
      </c>
      <c r="CZ14" s="134">
        <v>7041</v>
      </c>
      <c r="DA14" s="60"/>
    </row>
    <row r="15" spans="1:131" s="5" customFormat="1" ht="11.25" customHeight="1" x14ac:dyDescent="0.15">
      <c r="A15" s="161" t="s">
        <v>28</v>
      </c>
      <c r="B15" s="129" t="s">
        <v>13</v>
      </c>
      <c r="C15" s="137">
        <v>23</v>
      </c>
      <c r="D15" s="137">
        <v>29</v>
      </c>
      <c r="E15" s="137">
        <v>37</v>
      </c>
      <c r="F15" s="137">
        <v>26</v>
      </c>
      <c r="G15" s="137">
        <v>37</v>
      </c>
      <c r="H15" s="137">
        <v>37</v>
      </c>
      <c r="I15" s="137">
        <v>41</v>
      </c>
      <c r="J15" s="137">
        <v>38</v>
      </c>
      <c r="K15" s="137">
        <v>41</v>
      </c>
      <c r="L15" s="137">
        <v>40</v>
      </c>
      <c r="M15" s="137">
        <v>45</v>
      </c>
      <c r="N15" s="137">
        <v>42</v>
      </c>
      <c r="O15" s="137">
        <v>47</v>
      </c>
      <c r="P15" s="137">
        <v>46</v>
      </c>
      <c r="Q15" s="137">
        <v>37</v>
      </c>
      <c r="R15" s="137">
        <v>38</v>
      </c>
      <c r="S15" s="137">
        <v>57</v>
      </c>
      <c r="T15" s="137">
        <v>33</v>
      </c>
      <c r="U15" s="137">
        <v>52</v>
      </c>
      <c r="V15" s="137">
        <v>40</v>
      </c>
      <c r="W15" s="137">
        <v>31</v>
      </c>
      <c r="X15" s="137">
        <v>34</v>
      </c>
      <c r="Y15" s="137">
        <v>29</v>
      </c>
      <c r="Z15" s="137">
        <v>29</v>
      </c>
      <c r="AA15" s="137">
        <v>35</v>
      </c>
      <c r="AB15" s="137">
        <v>41</v>
      </c>
      <c r="AC15" s="137">
        <v>42</v>
      </c>
      <c r="AD15" s="137">
        <v>42</v>
      </c>
      <c r="AE15" s="137">
        <v>34</v>
      </c>
      <c r="AF15" s="137">
        <v>39</v>
      </c>
      <c r="AG15" s="137">
        <v>28</v>
      </c>
      <c r="AH15" s="137">
        <v>28</v>
      </c>
      <c r="AI15" s="137">
        <v>40</v>
      </c>
      <c r="AJ15" s="137">
        <v>43</v>
      </c>
      <c r="AK15" s="137">
        <v>34</v>
      </c>
      <c r="AL15" s="137">
        <v>38</v>
      </c>
      <c r="AM15" s="137">
        <v>48</v>
      </c>
      <c r="AN15" s="137">
        <v>46</v>
      </c>
      <c r="AO15" s="137">
        <v>50</v>
      </c>
      <c r="AP15" s="137">
        <v>36</v>
      </c>
      <c r="AQ15" s="137">
        <v>52</v>
      </c>
      <c r="AR15" s="137">
        <v>65</v>
      </c>
      <c r="AS15" s="137">
        <v>57</v>
      </c>
      <c r="AT15" s="137">
        <v>60</v>
      </c>
      <c r="AU15" s="137">
        <v>49</v>
      </c>
      <c r="AV15" s="137">
        <v>64</v>
      </c>
      <c r="AW15" s="137">
        <v>64</v>
      </c>
      <c r="AX15" s="137">
        <v>48</v>
      </c>
      <c r="AY15" s="137">
        <v>62</v>
      </c>
      <c r="AZ15" s="137">
        <v>70</v>
      </c>
      <c r="BA15" s="137">
        <v>51</v>
      </c>
      <c r="BB15" s="137">
        <v>44</v>
      </c>
      <c r="BC15" s="137">
        <v>46</v>
      </c>
      <c r="BD15" s="137">
        <v>78</v>
      </c>
      <c r="BE15" s="137">
        <v>56</v>
      </c>
      <c r="BF15" s="137">
        <v>52</v>
      </c>
      <c r="BG15" s="137">
        <v>62</v>
      </c>
      <c r="BH15" s="137">
        <v>77</v>
      </c>
      <c r="BI15" s="137">
        <v>59</v>
      </c>
      <c r="BJ15" s="137">
        <v>74</v>
      </c>
      <c r="BK15" s="137">
        <v>72</v>
      </c>
      <c r="BL15" s="137">
        <v>69</v>
      </c>
      <c r="BM15" s="137">
        <v>93</v>
      </c>
      <c r="BN15" s="137">
        <v>70</v>
      </c>
      <c r="BO15" s="137">
        <v>80</v>
      </c>
      <c r="BP15" s="137">
        <v>81</v>
      </c>
      <c r="BQ15" s="137">
        <v>91</v>
      </c>
      <c r="BR15" s="137">
        <v>96</v>
      </c>
      <c r="BS15" s="137">
        <v>80</v>
      </c>
      <c r="BT15" s="137">
        <v>80</v>
      </c>
      <c r="BU15" s="137">
        <v>85</v>
      </c>
      <c r="BV15" s="137">
        <v>99</v>
      </c>
      <c r="BW15" s="137">
        <v>89</v>
      </c>
      <c r="BX15" s="137">
        <v>70</v>
      </c>
      <c r="BY15" s="137">
        <v>67</v>
      </c>
      <c r="BZ15" s="137">
        <v>35</v>
      </c>
      <c r="CA15" s="137">
        <v>49</v>
      </c>
      <c r="CB15" s="137">
        <v>54</v>
      </c>
      <c r="CC15" s="137">
        <v>46</v>
      </c>
      <c r="CD15" s="137">
        <v>60</v>
      </c>
      <c r="CE15" s="137">
        <v>49</v>
      </c>
      <c r="CF15" s="137">
        <v>42</v>
      </c>
      <c r="CG15" s="137">
        <v>26</v>
      </c>
      <c r="CH15" s="137">
        <v>32</v>
      </c>
      <c r="CI15" s="137">
        <v>36</v>
      </c>
      <c r="CJ15" s="137">
        <v>42</v>
      </c>
      <c r="CK15" s="137">
        <v>45</v>
      </c>
      <c r="CL15" s="137">
        <v>39</v>
      </c>
      <c r="CM15" s="137">
        <v>23</v>
      </c>
      <c r="CN15" s="137">
        <v>17</v>
      </c>
      <c r="CO15" s="137">
        <v>18</v>
      </c>
      <c r="CP15" s="137">
        <v>14</v>
      </c>
      <c r="CQ15" s="137">
        <v>11</v>
      </c>
      <c r="CR15" s="137">
        <v>10</v>
      </c>
      <c r="CS15" s="137">
        <v>4</v>
      </c>
      <c r="CT15" s="137">
        <v>3</v>
      </c>
      <c r="CU15" s="137">
        <v>5</v>
      </c>
      <c r="CV15" s="137">
        <v>2</v>
      </c>
      <c r="CW15" s="137">
        <v>2</v>
      </c>
      <c r="CX15" s="137">
        <v>2</v>
      </c>
      <c r="CY15" s="137">
        <v>2</v>
      </c>
      <c r="CZ15" s="131">
        <v>4613</v>
      </c>
      <c r="DA15" s="60"/>
    </row>
    <row r="16" spans="1:131" s="5" customFormat="1" ht="11.25" customHeight="1" x14ac:dyDescent="0.15">
      <c r="A16" s="161"/>
      <c r="B16" s="132" t="s">
        <v>14</v>
      </c>
      <c r="C16" s="138">
        <v>19</v>
      </c>
      <c r="D16" s="138">
        <v>25</v>
      </c>
      <c r="E16" s="138">
        <v>32</v>
      </c>
      <c r="F16" s="138">
        <v>33</v>
      </c>
      <c r="G16" s="138">
        <v>39</v>
      </c>
      <c r="H16" s="138">
        <v>36</v>
      </c>
      <c r="I16" s="138">
        <v>29</v>
      </c>
      <c r="J16" s="138">
        <v>41</v>
      </c>
      <c r="K16" s="138">
        <v>29</v>
      </c>
      <c r="L16" s="138">
        <v>35</v>
      </c>
      <c r="M16" s="138">
        <v>45</v>
      </c>
      <c r="N16" s="138">
        <v>45</v>
      </c>
      <c r="O16" s="138">
        <v>39</v>
      </c>
      <c r="P16" s="138">
        <v>42</v>
      </c>
      <c r="Q16" s="138">
        <v>30</v>
      </c>
      <c r="R16" s="138">
        <v>31</v>
      </c>
      <c r="S16" s="138">
        <v>32</v>
      </c>
      <c r="T16" s="138">
        <v>33</v>
      </c>
      <c r="U16" s="138">
        <v>35</v>
      </c>
      <c r="V16" s="138">
        <v>33</v>
      </c>
      <c r="W16" s="138">
        <v>42</v>
      </c>
      <c r="X16" s="138">
        <v>33</v>
      </c>
      <c r="Y16" s="138">
        <v>38</v>
      </c>
      <c r="Z16" s="138">
        <v>32</v>
      </c>
      <c r="AA16" s="138">
        <v>24</v>
      </c>
      <c r="AB16" s="138">
        <v>38</v>
      </c>
      <c r="AC16" s="138">
        <v>31</v>
      </c>
      <c r="AD16" s="138">
        <v>36</v>
      </c>
      <c r="AE16" s="138">
        <v>42</v>
      </c>
      <c r="AF16" s="138">
        <v>43</v>
      </c>
      <c r="AG16" s="138">
        <v>37</v>
      </c>
      <c r="AH16" s="138">
        <v>38</v>
      </c>
      <c r="AI16" s="138">
        <v>35</v>
      </c>
      <c r="AJ16" s="138">
        <v>49</v>
      </c>
      <c r="AK16" s="138">
        <v>35</v>
      </c>
      <c r="AL16" s="138">
        <v>35</v>
      </c>
      <c r="AM16" s="138">
        <v>41</v>
      </c>
      <c r="AN16" s="138">
        <v>47</v>
      </c>
      <c r="AO16" s="138">
        <v>51</v>
      </c>
      <c r="AP16" s="138">
        <v>49</v>
      </c>
      <c r="AQ16" s="138">
        <v>59</v>
      </c>
      <c r="AR16" s="138">
        <v>45</v>
      </c>
      <c r="AS16" s="138">
        <v>64</v>
      </c>
      <c r="AT16" s="138">
        <v>47</v>
      </c>
      <c r="AU16" s="138">
        <v>47</v>
      </c>
      <c r="AV16" s="138">
        <v>60</v>
      </c>
      <c r="AW16" s="138">
        <v>64</v>
      </c>
      <c r="AX16" s="138">
        <v>64</v>
      </c>
      <c r="AY16" s="138">
        <v>56</v>
      </c>
      <c r="AZ16" s="138">
        <v>59</v>
      </c>
      <c r="BA16" s="138">
        <v>65</v>
      </c>
      <c r="BB16" s="138">
        <v>40</v>
      </c>
      <c r="BC16" s="138">
        <v>44</v>
      </c>
      <c r="BD16" s="138">
        <v>71</v>
      </c>
      <c r="BE16" s="138">
        <v>63</v>
      </c>
      <c r="BF16" s="138">
        <v>54</v>
      </c>
      <c r="BG16" s="138">
        <v>59</v>
      </c>
      <c r="BH16" s="138">
        <v>72</v>
      </c>
      <c r="BI16" s="138">
        <v>81</v>
      </c>
      <c r="BJ16" s="138">
        <v>72</v>
      </c>
      <c r="BK16" s="138">
        <v>97</v>
      </c>
      <c r="BL16" s="138">
        <v>85</v>
      </c>
      <c r="BM16" s="138">
        <v>98</v>
      </c>
      <c r="BN16" s="138">
        <v>73</v>
      </c>
      <c r="BO16" s="138">
        <v>80</v>
      </c>
      <c r="BP16" s="138">
        <v>75</v>
      </c>
      <c r="BQ16" s="138">
        <v>77</v>
      </c>
      <c r="BR16" s="138">
        <v>75</v>
      </c>
      <c r="BS16" s="138">
        <v>86</v>
      </c>
      <c r="BT16" s="138">
        <v>80</v>
      </c>
      <c r="BU16" s="138">
        <v>91</v>
      </c>
      <c r="BV16" s="138">
        <v>105</v>
      </c>
      <c r="BW16" s="138">
        <v>78</v>
      </c>
      <c r="BX16" s="138">
        <v>90</v>
      </c>
      <c r="BY16" s="138">
        <v>70</v>
      </c>
      <c r="BZ16" s="138">
        <v>51</v>
      </c>
      <c r="CA16" s="138">
        <v>54</v>
      </c>
      <c r="CB16" s="138">
        <v>60</v>
      </c>
      <c r="CC16" s="138">
        <v>67</v>
      </c>
      <c r="CD16" s="138">
        <v>58</v>
      </c>
      <c r="CE16" s="138">
        <v>68</v>
      </c>
      <c r="CF16" s="138">
        <v>70</v>
      </c>
      <c r="CG16" s="138">
        <v>53</v>
      </c>
      <c r="CH16" s="138">
        <v>62</v>
      </c>
      <c r="CI16" s="138">
        <v>75</v>
      </c>
      <c r="CJ16" s="138">
        <v>53</v>
      </c>
      <c r="CK16" s="138">
        <v>56</v>
      </c>
      <c r="CL16" s="138">
        <v>54</v>
      </c>
      <c r="CM16" s="138">
        <v>46</v>
      </c>
      <c r="CN16" s="138">
        <v>49</v>
      </c>
      <c r="CO16" s="138">
        <v>37</v>
      </c>
      <c r="CP16" s="138">
        <v>42</v>
      </c>
      <c r="CQ16" s="138">
        <v>35</v>
      </c>
      <c r="CR16" s="138">
        <v>32</v>
      </c>
      <c r="CS16" s="138">
        <v>24</v>
      </c>
      <c r="CT16" s="138">
        <v>24</v>
      </c>
      <c r="CU16" s="138">
        <v>16</v>
      </c>
      <c r="CV16" s="138">
        <v>13</v>
      </c>
      <c r="CW16" s="138">
        <v>9</v>
      </c>
      <c r="CX16" s="138">
        <v>10</v>
      </c>
      <c r="CY16" s="138">
        <v>12</v>
      </c>
      <c r="CZ16" s="134">
        <v>5035</v>
      </c>
      <c r="DA16" s="60"/>
      <c r="DI16" s="60"/>
    </row>
    <row r="17" spans="1:227" s="5" customFormat="1" ht="11.25" customHeight="1" x14ac:dyDescent="0.15">
      <c r="A17" s="161"/>
      <c r="B17" s="135" t="s">
        <v>15</v>
      </c>
      <c r="C17" s="139">
        <v>42</v>
      </c>
      <c r="D17" s="139">
        <v>54</v>
      </c>
      <c r="E17" s="139">
        <v>69</v>
      </c>
      <c r="F17" s="139">
        <v>59</v>
      </c>
      <c r="G17" s="139">
        <v>76</v>
      </c>
      <c r="H17" s="139">
        <v>73</v>
      </c>
      <c r="I17" s="139">
        <v>70</v>
      </c>
      <c r="J17" s="139">
        <v>79</v>
      </c>
      <c r="K17" s="139">
        <v>70</v>
      </c>
      <c r="L17" s="139">
        <v>75</v>
      </c>
      <c r="M17" s="139">
        <v>90</v>
      </c>
      <c r="N17" s="139">
        <v>87</v>
      </c>
      <c r="O17" s="139">
        <v>86</v>
      </c>
      <c r="P17" s="139">
        <v>88</v>
      </c>
      <c r="Q17" s="139">
        <v>67</v>
      </c>
      <c r="R17" s="139">
        <v>69</v>
      </c>
      <c r="S17" s="139">
        <v>89</v>
      </c>
      <c r="T17" s="139">
        <v>66</v>
      </c>
      <c r="U17" s="139">
        <v>87</v>
      </c>
      <c r="V17" s="139">
        <v>73</v>
      </c>
      <c r="W17" s="139">
        <v>73</v>
      </c>
      <c r="X17" s="139">
        <v>67</v>
      </c>
      <c r="Y17" s="139">
        <v>67</v>
      </c>
      <c r="Z17" s="139">
        <v>61</v>
      </c>
      <c r="AA17" s="139">
        <v>59</v>
      </c>
      <c r="AB17" s="139">
        <v>79</v>
      </c>
      <c r="AC17" s="139">
        <v>73</v>
      </c>
      <c r="AD17" s="139">
        <v>78</v>
      </c>
      <c r="AE17" s="139">
        <v>76</v>
      </c>
      <c r="AF17" s="139">
        <v>82</v>
      </c>
      <c r="AG17" s="139">
        <v>65</v>
      </c>
      <c r="AH17" s="139">
        <v>66</v>
      </c>
      <c r="AI17" s="139">
        <v>75</v>
      </c>
      <c r="AJ17" s="139">
        <v>92</v>
      </c>
      <c r="AK17" s="139">
        <v>69</v>
      </c>
      <c r="AL17" s="139">
        <v>73</v>
      </c>
      <c r="AM17" s="139">
        <v>89</v>
      </c>
      <c r="AN17" s="139">
        <v>93</v>
      </c>
      <c r="AO17" s="139">
        <v>101</v>
      </c>
      <c r="AP17" s="139">
        <v>85</v>
      </c>
      <c r="AQ17" s="139">
        <v>111</v>
      </c>
      <c r="AR17" s="139">
        <v>110</v>
      </c>
      <c r="AS17" s="139">
        <v>121</v>
      </c>
      <c r="AT17" s="139">
        <v>107</v>
      </c>
      <c r="AU17" s="139">
        <v>96</v>
      </c>
      <c r="AV17" s="139">
        <v>124</v>
      </c>
      <c r="AW17" s="139">
        <v>128</v>
      </c>
      <c r="AX17" s="139">
        <v>112</v>
      </c>
      <c r="AY17" s="139">
        <v>118</v>
      </c>
      <c r="AZ17" s="139">
        <v>129</v>
      </c>
      <c r="BA17" s="139">
        <v>116</v>
      </c>
      <c r="BB17" s="139">
        <v>84</v>
      </c>
      <c r="BC17" s="139">
        <v>90</v>
      </c>
      <c r="BD17" s="139">
        <v>149</v>
      </c>
      <c r="BE17" s="139">
        <v>119</v>
      </c>
      <c r="BF17" s="139">
        <v>106</v>
      </c>
      <c r="BG17" s="139">
        <v>121</v>
      </c>
      <c r="BH17" s="139">
        <v>149</v>
      </c>
      <c r="BI17" s="139">
        <v>140</v>
      </c>
      <c r="BJ17" s="139">
        <v>146</v>
      </c>
      <c r="BK17" s="139">
        <v>169</v>
      </c>
      <c r="BL17" s="139">
        <v>154</v>
      </c>
      <c r="BM17" s="139">
        <v>191</v>
      </c>
      <c r="BN17" s="139">
        <v>143</v>
      </c>
      <c r="BO17" s="139">
        <v>160</v>
      </c>
      <c r="BP17" s="139">
        <v>156</v>
      </c>
      <c r="BQ17" s="139">
        <v>168</v>
      </c>
      <c r="BR17" s="139">
        <v>171</v>
      </c>
      <c r="BS17" s="139">
        <v>166</v>
      </c>
      <c r="BT17" s="139">
        <v>160</v>
      </c>
      <c r="BU17" s="139">
        <v>176</v>
      </c>
      <c r="BV17" s="139">
        <v>204</v>
      </c>
      <c r="BW17" s="139">
        <v>167</v>
      </c>
      <c r="BX17" s="139">
        <v>160</v>
      </c>
      <c r="BY17" s="139">
        <v>137</v>
      </c>
      <c r="BZ17" s="139">
        <v>86</v>
      </c>
      <c r="CA17" s="139">
        <v>103</v>
      </c>
      <c r="CB17" s="139">
        <v>114</v>
      </c>
      <c r="CC17" s="139">
        <v>113</v>
      </c>
      <c r="CD17" s="139">
        <v>118</v>
      </c>
      <c r="CE17" s="139">
        <v>117</v>
      </c>
      <c r="CF17" s="139">
        <v>112</v>
      </c>
      <c r="CG17" s="139">
        <v>79</v>
      </c>
      <c r="CH17" s="139">
        <v>94</v>
      </c>
      <c r="CI17" s="139">
        <v>111</v>
      </c>
      <c r="CJ17" s="139">
        <v>95</v>
      </c>
      <c r="CK17" s="139">
        <v>101</v>
      </c>
      <c r="CL17" s="139">
        <v>93</v>
      </c>
      <c r="CM17" s="139">
        <v>69</v>
      </c>
      <c r="CN17" s="139">
        <v>66</v>
      </c>
      <c r="CO17" s="139">
        <v>55</v>
      </c>
      <c r="CP17" s="139">
        <v>56</v>
      </c>
      <c r="CQ17" s="139">
        <v>46</v>
      </c>
      <c r="CR17" s="139">
        <v>42</v>
      </c>
      <c r="CS17" s="139">
        <v>28</v>
      </c>
      <c r="CT17" s="139">
        <v>27</v>
      </c>
      <c r="CU17" s="139">
        <v>21</v>
      </c>
      <c r="CV17" s="139">
        <v>15</v>
      </c>
      <c r="CW17" s="139">
        <v>11</v>
      </c>
      <c r="CX17" s="139">
        <v>12</v>
      </c>
      <c r="CY17" s="139">
        <v>14</v>
      </c>
      <c r="CZ17" s="134">
        <v>9648</v>
      </c>
    </row>
    <row r="18" spans="1:227" s="5" customFormat="1" ht="11.25" customHeight="1" x14ac:dyDescent="0.15">
      <c r="A18" s="161" t="s">
        <v>29</v>
      </c>
      <c r="B18" s="129" t="s">
        <v>13</v>
      </c>
      <c r="C18" s="130">
        <v>7</v>
      </c>
      <c r="D18" s="130">
        <v>14</v>
      </c>
      <c r="E18" s="130">
        <v>12</v>
      </c>
      <c r="F18" s="130">
        <v>13</v>
      </c>
      <c r="G18" s="130">
        <v>12</v>
      </c>
      <c r="H18" s="130">
        <v>18</v>
      </c>
      <c r="I18" s="130">
        <v>13</v>
      </c>
      <c r="J18" s="130">
        <v>9</v>
      </c>
      <c r="K18" s="130">
        <v>16</v>
      </c>
      <c r="L18" s="130">
        <v>13</v>
      </c>
      <c r="M18" s="130">
        <v>14</v>
      </c>
      <c r="N18" s="130">
        <v>23</v>
      </c>
      <c r="O18" s="130">
        <v>20</v>
      </c>
      <c r="P18" s="130">
        <v>17</v>
      </c>
      <c r="Q18" s="130">
        <v>13</v>
      </c>
      <c r="R18" s="130">
        <v>15</v>
      </c>
      <c r="S18" s="130">
        <v>22</v>
      </c>
      <c r="T18" s="130">
        <v>27</v>
      </c>
      <c r="U18" s="130">
        <v>25</v>
      </c>
      <c r="V18" s="130">
        <v>18</v>
      </c>
      <c r="W18" s="130">
        <v>14</v>
      </c>
      <c r="X18" s="130">
        <v>25</v>
      </c>
      <c r="Y18" s="130">
        <v>22</v>
      </c>
      <c r="Z18" s="130">
        <v>14</v>
      </c>
      <c r="AA18" s="130">
        <v>15</v>
      </c>
      <c r="AB18" s="130">
        <v>16</v>
      </c>
      <c r="AC18" s="130">
        <v>11</v>
      </c>
      <c r="AD18" s="130">
        <v>15</v>
      </c>
      <c r="AE18" s="130">
        <v>13</v>
      </c>
      <c r="AF18" s="130">
        <v>11</v>
      </c>
      <c r="AG18" s="130">
        <v>14</v>
      </c>
      <c r="AH18" s="130">
        <v>11</v>
      </c>
      <c r="AI18" s="130">
        <v>18</v>
      </c>
      <c r="AJ18" s="130">
        <v>20</v>
      </c>
      <c r="AK18" s="130">
        <v>20</v>
      </c>
      <c r="AL18" s="130">
        <v>20</v>
      </c>
      <c r="AM18" s="130">
        <v>10</v>
      </c>
      <c r="AN18" s="130">
        <v>18</v>
      </c>
      <c r="AO18" s="130">
        <v>20</v>
      </c>
      <c r="AP18" s="130">
        <v>26</v>
      </c>
      <c r="AQ18" s="130">
        <v>21</v>
      </c>
      <c r="AR18" s="130">
        <v>21</v>
      </c>
      <c r="AS18" s="130">
        <v>16</v>
      </c>
      <c r="AT18" s="130">
        <v>30</v>
      </c>
      <c r="AU18" s="130">
        <v>26</v>
      </c>
      <c r="AV18" s="130">
        <v>20</v>
      </c>
      <c r="AW18" s="130">
        <v>29</v>
      </c>
      <c r="AX18" s="130">
        <v>22</v>
      </c>
      <c r="AY18" s="130">
        <v>32</v>
      </c>
      <c r="AZ18" s="130">
        <v>27</v>
      </c>
      <c r="BA18" s="130">
        <v>24</v>
      </c>
      <c r="BB18" s="130">
        <v>19</v>
      </c>
      <c r="BC18" s="130">
        <v>25</v>
      </c>
      <c r="BD18" s="130">
        <v>34</v>
      </c>
      <c r="BE18" s="130">
        <v>23</v>
      </c>
      <c r="BF18" s="130">
        <v>35</v>
      </c>
      <c r="BG18" s="130">
        <v>32</v>
      </c>
      <c r="BH18" s="130">
        <v>50</v>
      </c>
      <c r="BI18" s="130">
        <v>38</v>
      </c>
      <c r="BJ18" s="130">
        <v>43</v>
      </c>
      <c r="BK18" s="130">
        <v>50</v>
      </c>
      <c r="BL18" s="130">
        <v>43</v>
      </c>
      <c r="BM18" s="130">
        <v>55</v>
      </c>
      <c r="BN18" s="130">
        <v>42</v>
      </c>
      <c r="BO18" s="130">
        <v>52</v>
      </c>
      <c r="BP18" s="130">
        <v>45</v>
      </c>
      <c r="BQ18" s="130">
        <v>50</v>
      </c>
      <c r="BR18" s="130">
        <v>50</v>
      </c>
      <c r="BS18" s="130">
        <v>27</v>
      </c>
      <c r="BT18" s="130">
        <v>58</v>
      </c>
      <c r="BU18" s="130">
        <v>41</v>
      </c>
      <c r="BV18" s="130">
        <v>45</v>
      </c>
      <c r="BW18" s="130">
        <v>44</v>
      </c>
      <c r="BX18" s="130">
        <v>49</v>
      </c>
      <c r="BY18" s="130">
        <v>25</v>
      </c>
      <c r="BZ18" s="130">
        <v>16</v>
      </c>
      <c r="CA18" s="130">
        <v>26</v>
      </c>
      <c r="CB18" s="130">
        <v>22</v>
      </c>
      <c r="CC18" s="130">
        <v>17</v>
      </c>
      <c r="CD18" s="130">
        <v>15</v>
      </c>
      <c r="CE18" s="130">
        <v>22</v>
      </c>
      <c r="CF18" s="130">
        <v>18</v>
      </c>
      <c r="CG18" s="130">
        <v>17</v>
      </c>
      <c r="CH18" s="130">
        <v>20</v>
      </c>
      <c r="CI18" s="130">
        <v>23</v>
      </c>
      <c r="CJ18" s="130">
        <v>15</v>
      </c>
      <c r="CK18" s="130">
        <v>16</v>
      </c>
      <c r="CL18" s="130">
        <v>14</v>
      </c>
      <c r="CM18" s="130">
        <v>8</v>
      </c>
      <c r="CN18" s="130">
        <v>12</v>
      </c>
      <c r="CO18" s="130">
        <v>7</v>
      </c>
      <c r="CP18" s="130">
        <v>5</v>
      </c>
      <c r="CQ18" s="130">
        <v>4</v>
      </c>
      <c r="CR18" s="130">
        <v>8</v>
      </c>
      <c r="CS18" s="130">
        <v>3</v>
      </c>
      <c r="CT18" s="130">
        <v>0</v>
      </c>
      <c r="CU18" s="130">
        <v>2</v>
      </c>
      <c r="CV18" s="130">
        <v>3</v>
      </c>
      <c r="CW18" s="130">
        <v>1</v>
      </c>
      <c r="CX18" s="130">
        <v>0</v>
      </c>
      <c r="CY18" s="130">
        <v>0</v>
      </c>
      <c r="CZ18" s="131">
        <v>2191</v>
      </c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</row>
    <row r="19" spans="1:227" s="5" customFormat="1" ht="11.25" customHeight="1" x14ac:dyDescent="0.15">
      <c r="A19" s="161"/>
      <c r="B19" s="132" t="s">
        <v>14</v>
      </c>
      <c r="C19" s="133">
        <v>10</v>
      </c>
      <c r="D19" s="133">
        <v>8</v>
      </c>
      <c r="E19" s="133">
        <v>15</v>
      </c>
      <c r="F19" s="133">
        <v>12</v>
      </c>
      <c r="G19" s="133">
        <v>8</v>
      </c>
      <c r="H19" s="133">
        <v>10</v>
      </c>
      <c r="I19" s="133">
        <v>11</v>
      </c>
      <c r="J19" s="133">
        <v>11</v>
      </c>
      <c r="K19" s="133">
        <v>18</v>
      </c>
      <c r="L19" s="133">
        <v>16</v>
      </c>
      <c r="M19" s="133">
        <v>16</v>
      </c>
      <c r="N19" s="133">
        <v>14</v>
      </c>
      <c r="O19" s="133">
        <v>15</v>
      </c>
      <c r="P19" s="133">
        <v>20</v>
      </c>
      <c r="Q19" s="133">
        <v>25</v>
      </c>
      <c r="R19" s="133">
        <v>18</v>
      </c>
      <c r="S19" s="133">
        <v>14</v>
      </c>
      <c r="T19" s="133">
        <v>9</v>
      </c>
      <c r="U19" s="133">
        <v>25</v>
      </c>
      <c r="V19" s="133">
        <v>15</v>
      </c>
      <c r="W19" s="133">
        <v>18</v>
      </c>
      <c r="X19" s="133">
        <v>17</v>
      </c>
      <c r="Y19" s="133">
        <v>19</v>
      </c>
      <c r="Z19" s="133">
        <v>19</v>
      </c>
      <c r="AA19" s="133">
        <v>16</v>
      </c>
      <c r="AB19" s="133">
        <v>10</v>
      </c>
      <c r="AC19" s="133">
        <v>17</v>
      </c>
      <c r="AD19" s="133">
        <v>15</v>
      </c>
      <c r="AE19" s="133">
        <v>18</v>
      </c>
      <c r="AF19" s="133">
        <v>15</v>
      </c>
      <c r="AG19" s="133">
        <v>17</v>
      </c>
      <c r="AH19" s="133">
        <v>12</v>
      </c>
      <c r="AI19" s="133">
        <v>15</v>
      </c>
      <c r="AJ19" s="133">
        <v>21</v>
      </c>
      <c r="AK19" s="133">
        <v>17</v>
      </c>
      <c r="AL19" s="133">
        <v>18</v>
      </c>
      <c r="AM19" s="133">
        <v>15</v>
      </c>
      <c r="AN19" s="133">
        <v>17</v>
      </c>
      <c r="AO19" s="133">
        <v>20</v>
      </c>
      <c r="AP19" s="133">
        <v>17</v>
      </c>
      <c r="AQ19" s="133">
        <v>23</v>
      </c>
      <c r="AR19" s="133">
        <v>13</v>
      </c>
      <c r="AS19" s="133">
        <v>22</v>
      </c>
      <c r="AT19" s="133">
        <v>22</v>
      </c>
      <c r="AU19" s="133">
        <v>22</v>
      </c>
      <c r="AV19" s="133">
        <v>30</v>
      </c>
      <c r="AW19" s="133">
        <v>34</v>
      </c>
      <c r="AX19" s="133">
        <v>31</v>
      </c>
      <c r="AY19" s="133">
        <v>25</v>
      </c>
      <c r="AZ19" s="133">
        <v>31</v>
      </c>
      <c r="BA19" s="133">
        <v>30</v>
      </c>
      <c r="BB19" s="133">
        <v>29</v>
      </c>
      <c r="BC19" s="133">
        <v>28</v>
      </c>
      <c r="BD19" s="133">
        <v>40</v>
      </c>
      <c r="BE19" s="133">
        <v>29</v>
      </c>
      <c r="BF19" s="133">
        <v>29</v>
      </c>
      <c r="BG19" s="133">
        <v>46</v>
      </c>
      <c r="BH19" s="133">
        <v>52</v>
      </c>
      <c r="BI19" s="133">
        <v>46</v>
      </c>
      <c r="BJ19" s="133">
        <v>45</v>
      </c>
      <c r="BK19" s="133">
        <v>47</v>
      </c>
      <c r="BL19" s="133">
        <v>60</v>
      </c>
      <c r="BM19" s="133">
        <v>43</v>
      </c>
      <c r="BN19" s="133">
        <v>51</v>
      </c>
      <c r="BO19" s="133">
        <v>47</v>
      </c>
      <c r="BP19" s="133">
        <v>46</v>
      </c>
      <c r="BQ19" s="133">
        <v>58</v>
      </c>
      <c r="BR19" s="133">
        <v>44</v>
      </c>
      <c r="BS19" s="133">
        <v>47</v>
      </c>
      <c r="BT19" s="133">
        <v>57</v>
      </c>
      <c r="BU19" s="133">
        <v>58</v>
      </c>
      <c r="BV19" s="133">
        <v>45</v>
      </c>
      <c r="BW19" s="133">
        <v>52</v>
      </c>
      <c r="BX19" s="133">
        <v>44</v>
      </c>
      <c r="BY19" s="133">
        <v>38</v>
      </c>
      <c r="BZ19" s="133">
        <v>29</v>
      </c>
      <c r="CA19" s="133">
        <v>28</v>
      </c>
      <c r="CB19" s="133">
        <v>31</v>
      </c>
      <c r="CC19" s="133">
        <v>31</v>
      </c>
      <c r="CD19" s="133">
        <v>29</v>
      </c>
      <c r="CE19" s="133">
        <v>29</v>
      </c>
      <c r="CF19" s="133">
        <v>34</v>
      </c>
      <c r="CG19" s="133">
        <v>21</v>
      </c>
      <c r="CH19" s="133">
        <v>29</v>
      </c>
      <c r="CI19" s="133">
        <v>42</v>
      </c>
      <c r="CJ19" s="133">
        <v>31</v>
      </c>
      <c r="CK19" s="133">
        <v>38</v>
      </c>
      <c r="CL19" s="133">
        <v>42</v>
      </c>
      <c r="CM19" s="133">
        <v>45</v>
      </c>
      <c r="CN19" s="133">
        <v>37</v>
      </c>
      <c r="CO19" s="133">
        <v>29</v>
      </c>
      <c r="CP19" s="133">
        <v>20</v>
      </c>
      <c r="CQ19" s="133">
        <v>31</v>
      </c>
      <c r="CR19" s="133">
        <v>21</v>
      </c>
      <c r="CS19" s="133">
        <v>17</v>
      </c>
      <c r="CT19" s="133">
        <v>11</v>
      </c>
      <c r="CU19" s="133">
        <v>7</v>
      </c>
      <c r="CV19" s="133">
        <v>14</v>
      </c>
      <c r="CW19" s="133">
        <v>3</v>
      </c>
      <c r="CX19" s="133">
        <v>2</v>
      </c>
      <c r="CY19" s="133">
        <v>4</v>
      </c>
      <c r="CZ19" s="134">
        <v>2642</v>
      </c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</row>
    <row r="20" spans="1:227" s="5" customFormat="1" ht="11.25" customHeight="1" x14ac:dyDescent="0.15">
      <c r="A20" s="161"/>
      <c r="B20" s="135" t="s">
        <v>15</v>
      </c>
      <c r="C20" s="136">
        <v>17</v>
      </c>
      <c r="D20" s="136">
        <v>22</v>
      </c>
      <c r="E20" s="136">
        <v>27</v>
      </c>
      <c r="F20" s="136">
        <v>25</v>
      </c>
      <c r="G20" s="136">
        <v>20</v>
      </c>
      <c r="H20" s="136">
        <v>28</v>
      </c>
      <c r="I20" s="136">
        <v>24</v>
      </c>
      <c r="J20" s="136">
        <v>20</v>
      </c>
      <c r="K20" s="136">
        <v>34</v>
      </c>
      <c r="L20" s="136">
        <v>29</v>
      </c>
      <c r="M20" s="136">
        <v>30</v>
      </c>
      <c r="N20" s="136">
        <v>37</v>
      </c>
      <c r="O20" s="136">
        <v>35</v>
      </c>
      <c r="P20" s="136">
        <v>37</v>
      </c>
      <c r="Q20" s="136">
        <v>38</v>
      </c>
      <c r="R20" s="136">
        <v>33</v>
      </c>
      <c r="S20" s="136">
        <v>36</v>
      </c>
      <c r="T20" s="136">
        <v>36</v>
      </c>
      <c r="U20" s="136">
        <v>50</v>
      </c>
      <c r="V20" s="136">
        <v>33</v>
      </c>
      <c r="W20" s="136">
        <v>32</v>
      </c>
      <c r="X20" s="136">
        <v>42</v>
      </c>
      <c r="Y20" s="136">
        <v>41</v>
      </c>
      <c r="Z20" s="136">
        <v>33</v>
      </c>
      <c r="AA20" s="136">
        <v>31</v>
      </c>
      <c r="AB20" s="136">
        <v>26</v>
      </c>
      <c r="AC20" s="136">
        <v>28</v>
      </c>
      <c r="AD20" s="136">
        <v>30</v>
      </c>
      <c r="AE20" s="136">
        <v>31</v>
      </c>
      <c r="AF20" s="136">
        <v>26</v>
      </c>
      <c r="AG20" s="136">
        <v>31</v>
      </c>
      <c r="AH20" s="136">
        <v>23</v>
      </c>
      <c r="AI20" s="136">
        <v>33</v>
      </c>
      <c r="AJ20" s="136">
        <v>41</v>
      </c>
      <c r="AK20" s="136">
        <v>37</v>
      </c>
      <c r="AL20" s="136">
        <v>38</v>
      </c>
      <c r="AM20" s="136">
        <v>25</v>
      </c>
      <c r="AN20" s="136">
        <v>35</v>
      </c>
      <c r="AO20" s="136">
        <v>40</v>
      </c>
      <c r="AP20" s="136">
        <v>43</v>
      </c>
      <c r="AQ20" s="136">
        <v>44</v>
      </c>
      <c r="AR20" s="136">
        <v>34</v>
      </c>
      <c r="AS20" s="136">
        <v>38</v>
      </c>
      <c r="AT20" s="136">
        <v>52</v>
      </c>
      <c r="AU20" s="136">
        <v>48</v>
      </c>
      <c r="AV20" s="136">
        <v>50</v>
      </c>
      <c r="AW20" s="136">
        <v>63</v>
      </c>
      <c r="AX20" s="136">
        <v>53</v>
      </c>
      <c r="AY20" s="136">
        <v>57</v>
      </c>
      <c r="AZ20" s="136">
        <v>58</v>
      </c>
      <c r="BA20" s="136">
        <v>54</v>
      </c>
      <c r="BB20" s="136">
        <v>48</v>
      </c>
      <c r="BC20" s="136">
        <v>53</v>
      </c>
      <c r="BD20" s="136">
        <v>74</v>
      </c>
      <c r="BE20" s="136">
        <v>52</v>
      </c>
      <c r="BF20" s="136">
        <v>64</v>
      </c>
      <c r="BG20" s="136">
        <v>78</v>
      </c>
      <c r="BH20" s="136">
        <v>102</v>
      </c>
      <c r="BI20" s="136">
        <v>84</v>
      </c>
      <c r="BJ20" s="136">
        <v>88</v>
      </c>
      <c r="BK20" s="136">
        <v>97</v>
      </c>
      <c r="BL20" s="136">
        <v>103</v>
      </c>
      <c r="BM20" s="136">
        <v>98</v>
      </c>
      <c r="BN20" s="136">
        <v>93</v>
      </c>
      <c r="BO20" s="136">
        <v>99</v>
      </c>
      <c r="BP20" s="136">
        <v>91</v>
      </c>
      <c r="BQ20" s="136">
        <v>108</v>
      </c>
      <c r="BR20" s="136">
        <v>94</v>
      </c>
      <c r="BS20" s="136">
        <v>74</v>
      </c>
      <c r="BT20" s="136">
        <v>115</v>
      </c>
      <c r="BU20" s="136">
        <v>99</v>
      </c>
      <c r="BV20" s="136">
        <v>90</v>
      </c>
      <c r="BW20" s="136">
        <v>96</v>
      </c>
      <c r="BX20" s="136">
        <v>93</v>
      </c>
      <c r="BY20" s="136">
        <v>63</v>
      </c>
      <c r="BZ20" s="136">
        <v>45</v>
      </c>
      <c r="CA20" s="136">
        <v>54</v>
      </c>
      <c r="CB20" s="136">
        <v>53</v>
      </c>
      <c r="CC20" s="136">
        <v>48</v>
      </c>
      <c r="CD20" s="136">
        <v>44</v>
      </c>
      <c r="CE20" s="136">
        <v>51</v>
      </c>
      <c r="CF20" s="136">
        <v>52</v>
      </c>
      <c r="CG20" s="136">
        <v>38</v>
      </c>
      <c r="CH20" s="136">
        <v>49</v>
      </c>
      <c r="CI20" s="136">
        <v>65</v>
      </c>
      <c r="CJ20" s="136">
        <v>46</v>
      </c>
      <c r="CK20" s="136">
        <v>54</v>
      </c>
      <c r="CL20" s="136">
        <v>56</v>
      </c>
      <c r="CM20" s="136">
        <v>53</v>
      </c>
      <c r="CN20" s="136">
        <v>49</v>
      </c>
      <c r="CO20" s="136">
        <v>36</v>
      </c>
      <c r="CP20" s="136">
        <v>25</v>
      </c>
      <c r="CQ20" s="136">
        <v>35</v>
      </c>
      <c r="CR20" s="136">
        <v>29</v>
      </c>
      <c r="CS20" s="136">
        <v>20</v>
      </c>
      <c r="CT20" s="136">
        <v>11</v>
      </c>
      <c r="CU20" s="136">
        <v>9</v>
      </c>
      <c r="CV20" s="136">
        <v>17</v>
      </c>
      <c r="CW20" s="136">
        <v>4</v>
      </c>
      <c r="CX20" s="136">
        <v>2</v>
      </c>
      <c r="CY20" s="136">
        <v>4</v>
      </c>
      <c r="CZ20" s="134">
        <v>4833</v>
      </c>
    </row>
    <row r="21" spans="1:227" s="5" customFormat="1" ht="11.25" customHeight="1" x14ac:dyDescent="0.15">
      <c r="A21" s="159" t="s">
        <v>2</v>
      </c>
      <c r="B21" s="108" t="s">
        <v>13</v>
      </c>
      <c r="C21" s="125">
        <v>455</v>
      </c>
      <c r="D21" s="125">
        <v>550</v>
      </c>
      <c r="E21" s="125">
        <v>550</v>
      </c>
      <c r="F21" s="125">
        <v>616</v>
      </c>
      <c r="G21" s="125">
        <v>574</v>
      </c>
      <c r="H21" s="125">
        <v>612</v>
      </c>
      <c r="I21" s="125">
        <v>626</v>
      </c>
      <c r="J21" s="125">
        <v>653</v>
      </c>
      <c r="K21" s="125">
        <v>643</v>
      </c>
      <c r="L21" s="125">
        <v>698</v>
      </c>
      <c r="M21" s="125">
        <v>655</v>
      </c>
      <c r="N21" s="125">
        <v>697</v>
      </c>
      <c r="O21" s="125">
        <v>689</v>
      </c>
      <c r="P21" s="125">
        <v>650</v>
      </c>
      <c r="Q21" s="125">
        <v>670</v>
      </c>
      <c r="R21" s="125">
        <v>685</v>
      </c>
      <c r="S21" s="125">
        <v>708</v>
      </c>
      <c r="T21" s="125">
        <v>716</v>
      </c>
      <c r="U21" s="125">
        <v>688</v>
      </c>
      <c r="V21" s="125">
        <v>578</v>
      </c>
      <c r="W21" s="125">
        <v>521</v>
      </c>
      <c r="X21" s="125">
        <v>581</v>
      </c>
      <c r="Y21" s="125">
        <v>538</v>
      </c>
      <c r="Z21" s="125">
        <v>521</v>
      </c>
      <c r="AA21" s="125">
        <v>507</v>
      </c>
      <c r="AB21" s="125">
        <v>509</v>
      </c>
      <c r="AC21" s="125">
        <v>530</v>
      </c>
      <c r="AD21" s="125">
        <v>530</v>
      </c>
      <c r="AE21" s="125">
        <v>579</v>
      </c>
      <c r="AF21" s="125">
        <v>579</v>
      </c>
      <c r="AG21" s="125">
        <v>560</v>
      </c>
      <c r="AH21" s="125">
        <v>596</v>
      </c>
      <c r="AI21" s="125">
        <v>646</v>
      </c>
      <c r="AJ21" s="125">
        <v>658</v>
      </c>
      <c r="AK21" s="125">
        <v>658</v>
      </c>
      <c r="AL21" s="125">
        <v>675</v>
      </c>
      <c r="AM21" s="125">
        <v>778</v>
      </c>
      <c r="AN21" s="125">
        <v>726</v>
      </c>
      <c r="AO21" s="125">
        <v>768</v>
      </c>
      <c r="AP21" s="125">
        <v>770</v>
      </c>
      <c r="AQ21" s="125">
        <v>770</v>
      </c>
      <c r="AR21" s="125">
        <v>832</v>
      </c>
      <c r="AS21" s="125">
        <v>872</v>
      </c>
      <c r="AT21" s="125">
        <v>851</v>
      </c>
      <c r="AU21" s="125">
        <v>820</v>
      </c>
      <c r="AV21" s="125">
        <v>866</v>
      </c>
      <c r="AW21" s="125">
        <v>952</v>
      </c>
      <c r="AX21" s="125">
        <v>944</v>
      </c>
      <c r="AY21" s="125">
        <v>956</v>
      </c>
      <c r="AZ21" s="125">
        <v>928</v>
      </c>
      <c r="BA21" s="125">
        <v>888</v>
      </c>
      <c r="BB21" s="125">
        <v>833</v>
      </c>
      <c r="BC21" s="125">
        <v>797</v>
      </c>
      <c r="BD21" s="125">
        <v>919</v>
      </c>
      <c r="BE21" s="125">
        <v>715</v>
      </c>
      <c r="BF21" s="125">
        <v>806</v>
      </c>
      <c r="BG21" s="125">
        <v>764</v>
      </c>
      <c r="BH21" s="125">
        <v>885</v>
      </c>
      <c r="BI21" s="125">
        <v>774</v>
      </c>
      <c r="BJ21" s="125">
        <v>854</v>
      </c>
      <c r="BK21" s="125">
        <v>926</v>
      </c>
      <c r="BL21" s="125">
        <v>866</v>
      </c>
      <c r="BM21" s="125">
        <v>936</v>
      </c>
      <c r="BN21" s="125">
        <v>835</v>
      </c>
      <c r="BO21" s="125">
        <v>919</v>
      </c>
      <c r="BP21" s="125">
        <v>969</v>
      </c>
      <c r="BQ21" s="125">
        <v>933</v>
      </c>
      <c r="BR21" s="125">
        <v>1070</v>
      </c>
      <c r="BS21" s="125">
        <v>960</v>
      </c>
      <c r="BT21" s="125">
        <v>1040</v>
      </c>
      <c r="BU21" s="125">
        <v>1016</v>
      </c>
      <c r="BV21" s="125">
        <v>1083</v>
      </c>
      <c r="BW21" s="125">
        <v>1061</v>
      </c>
      <c r="BX21" s="125">
        <v>1001</v>
      </c>
      <c r="BY21" s="125">
        <v>753</v>
      </c>
      <c r="BZ21" s="125">
        <v>537</v>
      </c>
      <c r="CA21" s="125">
        <v>661</v>
      </c>
      <c r="CB21" s="125">
        <v>611</v>
      </c>
      <c r="CC21" s="125">
        <v>608</v>
      </c>
      <c r="CD21" s="125">
        <v>604</v>
      </c>
      <c r="CE21" s="125">
        <v>558</v>
      </c>
      <c r="CF21" s="125">
        <v>522</v>
      </c>
      <c r="CG21" s="125">
        <v>422</v>
      </c>
      <c r="CH21" s="125">
        <v>469</v>
      </c>
      <c r="CI21" s="125">
        <v>422</v>
      </c>
      <c r="CJ21" s="125">
        <v>397</v>
      </c>
      <c r="CK21" s="125">
        <v>340</v>
      </c>
      <c r="CL21" s="125">
        <v>330</v>
      </c>
      <c r="CM21" s="125">
        <v>246</v>
      </c>
      <c r="CN21" s="125">
        <v>185</v>
      </c>
      <c r="CO21" s="125">
        <v>174</v>
      </c>
      <c r="CP21" s="125">
        <v>139</v>
      </c>
      <c r="CQ21" s="125">
        <v>106</v>
      </c>
      <c r="CR21" s="125">
        <v>94</v>
      </c>
      <c r="CS21" s="125">
        <v>65</v>
      </c>
      <c r="CT21" s="125">
        <v>48</v>
      </c>
      <c r="CU21" s="125">
        <v>29</v>
      </c>
      <c r="CV21" s="125">
        <v>33</v>
      </c>
      <c r="CW21" s="125">
        <v>11</v>
      </c>
      <c r="CX21" s="125">
        <v>8</v>
      </c>
      <c r="CY21" s="125">
        <v>11</v>
      </c>
      <c r="CZ21" s="126">
        <v>63967</v>
      </c>
    </row>
    <row r="22" spans="1:227" s="5" customFormat="1" ht="11.25" customHeight="1" x14ac:dyDescent="0.15">
      <c r="A22" s="160"/>
      <c r="B22" s="112" t="s">
        <v>14</v>
      </c>
      <c r="C22" s="114">
        <v>452</v>
      </c>
      <c r="D22" s="114">
        <v>480</v>
      </c>
      <c r="E22" s="114">
        <v>517</v>
      </c>
      <c r="F22" s="114">
        <v>561</v>
      </c>
      <c r="G22" s="114">
        <v>626</v>
      </c>
      <c r="H22" s="114">
        <v>568</v>
      </c>
      <c r="I22" s="114">
        <v>603</v>
      </c>
      <c r="J22" s="114">
        <v>586</v>
      </c>
      <c r="K22" s="114">
        <v>580</v>
      </c>
      <c r="L22" s="114">
        <v>622</v>
      </c>
      <c r="M22" s="114">
        <v>613</v>
      </c>
      <c r="N22" s="114">
        <v>598</v>
      </c>
      <c r="O22" s="114">
        <v>635</v>
      </c>
      <c r="P22" s="114">
        <v>627</v>
      </c>
      <c r="Q22" s="114">
        <v>664</v>
      </c>
      <c r="R22" s="114">
        <v>582</v>
      </c>
      <c r="S22" s="114">
        <v>652</v>
      </c>
      <c r="T22" s="114">
        <v>648</v>
      </c>
      <c r="U22" s="114">
        <v>650</v>
      </c>
      <c r="V22" s="114">
        <v>613</v>
      </c>
      <c r="W22" s="114">
        <v>627</v>
      </c>
      <c r="X22" s="114">
        <v>569</v>
      </c>
      <c r="Y22" s="114">
        <v>566</v>
      </c>
      <c r="Z22" s="114">
        <v>474</v>
      </c>
      <c r="AA22" s="114">
        <v>525</v>
      </c>
      <c r="AB22" s="114">
        <v>507</v>
      </c>
      <c r="AC22" s="114">
        <v>523</v>
      </c>
      <c r="AD22" s="114">
        <v>516</v>
      </c>
      <c r="AE22" s="114">
        <v>555</v>
      </c>
      <c r="AF22" s="114">
        <v>536</v>
      </c>
      <c r="AG22" s="114">
        <v>545</v>
      </c>
      <c r="AH22" s="114">
        <v>576</v>
      </c>
      <c r="AI22" s="114">
        <v>667</v>
      </c>
      <c r="AJ22" s="114">
        <v>688</v>
      </c>
      <c r="AK22" s="114">
        <v>675</v>
      </c>
      <c r="AL22" s="114">
        <v>705</v>
      </c>
      <c r="AM22" s="114">
        <v>761</v>
      </c>
      <c r="AN22" s="114">
        <v>762</v>
      </c>
      <c r="AO22" s="114">
        <v>780</v>
      </c>
      <c r="AP22" s="114">
        <v>754</v>
      </c>
      <c r="AQ22" s="114">
        <v>768</v>
      </c>
      <c r="AR22" s="114">
        <v>908</v>
      </c>
      <c r="AS22" s="114">
        <v>888</v>
      </c>
      <c r="AT22" s="114">
        <v>830</v>
      </c>
      <c r="AU22" s="114">
        <v>839</v>
      </c>
      <c r="AV22" s="114">
        <v>918</v>
      </c>
      <c r="AW22" s="114">
        <v>949</v>
      </c>
      <c r="AX22" s="114">
        <v>973</v>
      </c>
      <c r="AY22" s="114">
        <v>970</v>
      </c>
      <c r="AZ22" s="114">
        <v>969</v>
      </c>
      <c r="BA22" s="114">
        <v>987</v>
      </c>
      <c r="BB22" s="114">
        <v>909</v>
      </c>
      <c r="BC22" s="114">
        <v>898</v>
      </c>
      <c r="BD22" s="114">
        <v>1009</v>
      </c>
      <c r="BE22" s="114">
        <v>773</v>
      </c>
      <c r="BF22" s="114">
        <v>911</v>
      </c>
      <c r="BG22" s="114">
        <v>870</v>
      </c>
      <c r="BH22" s="114">
        <v>994</v>
      </c>
      <c r="BI22" s="114">
        <v>931</v>
      </c>
      <c r="BJ22" s="114">
        <v>900</v>
      </c>
      <c r="BK22" s="114">
        <v>960</v>
      </c>
      <c r="BL22" s="114">
        <v>986</v>
      </c>
      <c r="BM22" s="114">
        <v>979</v>
      </c>
      <c r="BN22" s="114">
        <v>939</v>
      </c>
      <c r="BO22" s="114">
        <v>949</v>
      </c>
      <c r="BP22" s="114">
        <v>937</v>
      </c>
      <c r="BQ22" s="114">
        <v>1019</v>
      </c>
      <c r="BR22" s="114">
        <v>1033</v>
      </c>
      <c r="BS22" s="114">
        <v>1071</v>
      </c>
      <c r="BT22" s="114">
        <v>1171</v>
      </c>
      <c r="BU22" s="114">
        <v>1117</v>
      </c>
      <c r="BV22" s="114">
        <v>1219</v>
      </c>
      <c r="BW22" s="114">
        <v>1193</v>
      </c>
      <c r="BX22" s="114">
        <v>1174</v>
      </c>
      <c r="BY22" s="114">
        <v>867</v>
      </c>
      <c r="BZ22" s="114">
        <v>624</v>
      </c>
      <c r="CA22" s="114">
        <v>828</v>
      </c>
      <c r="CB22" s="114">
        <v>797</v>
      </c>
      <c r="CC22" s="114">
        <v>781</v>
      </c>
      <c r="CD22" s="114">
        <v>809</v>
      </c>
      <c r="CE22" s="114">
        <v>789</v>
      </c>
      <c r="CF22" s="114">
        <v>754</v>
      </c>
      <c r="CG22" s="114">
        <v>698</v>
      </c>
      <c r="CH22" s="114">
        <v>685</v>
      </c>
      <c r="CI22" s="114">
        <v>621</v>
      </c>
      <c r="CJ22" s="114">
        <v>657</v>
      </c>
      <c r="CK22" s="114">
        <v>646</v>
      </c>
      <c r="CL22" s="114">
        <v>612</v>
      </c>
      <c r="CM22" s="114">
        <v>533</v>
      </c>
      <c r="CN22" s="114">
        <v>500</v>
      </c>
      <c r="CO22" s="114">
        <v>405</v>
      </c>
      <c r="CP22" s="114">
        <v>381</v>
      </c>
      <c r="CQ22" s="114">
        <v>348</v>
      </c>
      <c r="CR22" s="114">
        <v>288</v>
      </c>
      <c r="CS22" s="114">
        <v>238</v>
      </c>
      <c r="CT22" s="114">
        <v>212</v>
      </c>
      <c r="CU22" s="114">
        <v>140</v>
      </c>
      <c r="CV22" s="114">
        <v>121</v>
      </c>
      <c r="CW22" s="114">
        <v>81</v>
      </c>
      <c r="CX22" s="114">
        <v>57</v>
      </c>
      <c r="CY22" s="114">
        <v>107</v>
      </c>
      <c r="CZ22" s="127">
        <v>70708</v>
      </c>
    </row>
    <row r="23" spans="1:227" s="5" customFormat="1" ht="11.25" customHeight="1" x14ac:dyDescent="0.15">
      <c r="A23" s="160"/>
      <c r="B23" s="116" t="s">
        <v>15</v>
      </c>
      <c r="C23" s="128">
        <v>907</v>
      </c>
      <c r="D23" s="128">
        <v>1030</v>
      </c>
      <c r="E23" s="128">
        <v>1067</v>
      </c>
      <c r="F23" s="128">
        <v>1177</v>
      </c>
      <c r="G23" s="128">
        <v>1200</v>
      </c>
      <c r="H23" s="128">
        <v>1180</v>
      </c>
      <c r="I23" s="128">
        <v>1229</v>
      </c>
      <c r="J23" s="128">
        <v>1239</v>
      </c>
      <c r="K23" s="128">
        <v>1223</v>
      </c>
      <c r="L23" s="128">
        <v>1320</v>
      </c>
      <c r="M23" s="128">
        <v>1268</v>
      </c>
      <c r="N23" s="128">
        <v>1295</v>
      </c>
      <c r="O23" s="128">
        <v>1324</v>
      </c>
      <c r="P23" s="128">
        <v>1277</v>
      </c>
      <c r="Q23" s="128">
        <v>1334</v>
      </c>
      <c r="R23" s="128">
        <v>1267</v>
      </c>
      <c r="S23" s="128">
        <v>1360</v>
      </c>
      <c r="T23" s="128">
        <v>1364</v>
      </c>
      <c r="U23" s="128">
        <v>1338</v>
      </c>
      <c r="V23" s="128">
        <v>1191</v>
      </c>
      <c r="W23" s="128">
        <v>1148</v>
      </c>
      <c r="X23" s="128">
        <v>1150</v>
      </c>
      <c r="Y23" s="128">
        <v>1104</v>
      </c>
      <c r="Z23" s="128">
        <v>995</v>
      </c>
      <c r="AA23" s="128">
        <v>1032</v>
      </c>
      <c r="AB23" s="128">
        <v>1016</v>
      </c>
      <c r="AC23" s="128">
        <v>1053</v>
      </c>
      <c r="AD23" s="128">
        <v>1046</v>
      </c>
      <c r="AE23" s="128">
        <v>1134</v>
      </c>
      <c r="AF23" s="128">
        <v>1115</v>
      </c>
      <c r="AG23" s="128">
        <v>1105</v>
      </c>
      <c r="AH23" s="128">
        <v>1172</v>
      </c>
      <c r="AI23" s="128">
        <v>1313</v>
      </c>
      <c r="AJ23" s="128">
        <v>1346</v>
      </c>
      <c r="AK23" s="128">
        <v>1333</v>
      </c>
      <c r="AL23" s="128">
        <v>1380</v>
      </c>
      <c r="AM23" s="128">
        <v>1539</v>
      </c>
      <c r="AN23" s="128">
        <v>1488</v>
      </c>
      <c r="AO23" s="128">
        <v>1548</v>
      </c>
      <c r="AP23" s="128">
        <v>1524</v>
      </c>
      <c r="AQ23" s="128">
        <v>1538</v>
      </c>
      <c r="AR23" s="128">
        <v>1740</v>
      </c>
      <c r="AS23" s="128">
        <v>1760</v>
      </c>
      <c r="AT23" s="128">
        <v>1681</v>
      </c>
      <c r="AU23" s="128">
        <v>1659</v>
      </c>
      <c r="AV23" s="128">
        <v>1784</v>
      </c>
      <c r="AW23" s="128">
        <v>1901</v>
      </c>
      <c r="AX23" s="128">
        <v>1917</v>
      </c>
      <c r="AY23" s="128">
        <v>1926</v>
      </c>
      <c r="AZ23" s="128">
        <v>1897</v>
      </c>
      <c r="BA23" s="128">
        <v>1875</v>
      </c>
      <c r="BB23" s="128">
        <v>1742</v>
      </c>
      <c r="BC23" s="128">
        <v>1695</v>
      </c>
      <c r="BD23" s="128">
        <v>1928</v>
      </c>
      <c r="BE23" s="128">
        <v>1488</v>
      </c>
      <c r="BF23" s="128">
        <v>1717</v>
      </c>
      <c r="BG23" s="128">
        <v>1634</v>
      </c>
      <c r="BH23" s="128">
        <v>1879</v>
      </c>
      <c r="BI23" s="128">
        <v>1705</v>
      </c>
      <c r="BJ23" s="128">
        <v>1754</v>
      </c>
      <c r="BK23" s="128">
        <v>1886</v>
      </c>
      <c r="BL23" s="128">
        <v>1852</v>
      </c>
      <c r="BM23" s="128">
        <v>1915</v>
      </c>
      <c r="BN23" s="128">
        <v>1774</v>
      </c>
      <c r="BO23" s="128">
        <v>1868</v>
      </c>
      <c r="BP23" s="128">
        <v>1906</v>
      </c>
      <c r="BQ23" s="128">
        <v>1952</v>
      </c>
      <c r="BR23" s="128">
        <v>2103</v>
      </c>
      <c r="BS23" s="128">
        <v>2031</v>
      </c>
      <c r="BT23" s="128">
        <v>2211</v>
      </c>
      <c r="BU23" s="128">
        <v>2133</v>
      </c>
      <c r="BV23" s="128">
        <v>2302</v>
      </c>
      <c r="BW23" s="128">
        <v>2254</v>
      </c>
      <c r="BX23" s="128">
        <v>2175</v>
      </c>
      <c r="BY23" s="128">
        <v>1620</v>
      </c>
      <c r="BZ23" s="128">
        <v>1161</v>
      </c>
      <c r="CA23" s="128">
        <v>1489</v>
      </c>
      <c r="CB23" s="128">
        <v>1408</v>
      </c>
      <c r="CC23" s="128">
        <v>1389</v>
      </c>
      <c r="CD23" s="128">
        <v>1413</v>
      </c>
      <c r="CE23" s="128">
        <v>1347</v>
      </c>
      <c r="CF23" s="128">
        <v>1276</v>
      </c>
      <c r="CG23" s="128">
        <v>1120</v>
      </c>
      <c r="CH23" s="128">
        <v>1154</v>
      </c>
      <c r="CI23" s="128">
        <v>1043</v>
      </c>
      <c r="CJ23" s="128">
        <v>1054</v>
      </c>
      <c r="CK23" s="128">
        <v>986</v>
      </c>
      <c r="CL23" s="128">
        <v>942</v>
      </c>
      <c r="CM23" s="128">
        <v>779</v>
      </c>
      <c r="CN23" s="128">
        <v>685</v>
      </c>
      <c r="CO23" s="128">
        <v>579</v>
      </c>
      <c r="CP23" s="128">
        <v>520</v>
      </c>
      <c r="CQ23" s="128">
        <v>454</v>
      </c>
      <c r="CR23" s="128">
        <v>382</v>
      </c>
      <c r="CS23" s="128">
        <v>303</v>
      </c>
      <c r="CT23" s="128">
        <v>260</v>
      </c>
      <c r="CU23" s="128">
        <v>169</v>
      </c>
      <c r="CV23" s="128">
        <v>154</v>
      </c>
      <c r="CW23" s="128">
        <v>92</v>
      </c>
      <c r="CX23" s="128">
        <v>65</v>
      </c>
      <c r="CY23" s="128">
        <v>118</v>
      </c>
      <c r="CZ23" s="128">
        <v>134675</v>
      </c>
    </row>
  </sheetData>
  <mergeCells count="8">
    <mergeCell ref="A21:A23"/>
    <mergeCell ref="A12:A14"/>
    <mergeCell ref="A1:B1"/>
    <mergeCell ref="A3:A5"/>
    <mergeCell ref="A6:A8"/>
    <mergeCell ref="A9:A11"/>
    <mergeCell ref="A15:A17"/>
    <mergeCell ref="A18:A20"/>
  </mergeCells>
  <phoneticPr fontId="2"/>
  <printOptions horizontalCentered="1"/>
  <pageMargins left="0.59055118110236227" right="0.19685039370078741" top="1.1811023622047245" bottom="0.15748031496062992" header="0.59055118110236227" footer="0.15748031496062992"/>
  <pageSetup paperSize="9" scale="80" fitToWidth="3" fitToHeight="11" pageOrder="overThenDown" orientation="landscape" r:id="rId1"/>
  <headerFooter alignWithMargins="0">
    <oddHeader>&amp;L&amp;P/5&amp;C町別・年齢各歳別（1歳毎）人口&amp;R令和3年3月1日現在</oddHeader>
  </headerFooter>
  <colBreaks count="4" manualBreakCount="4">
    <brk id="23" max="22" man="1"/>
    <brk id="43" max="22" man="1"/>
    <brk id="63" max="22" man="1"/>
    <brk id="83" max="22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70"/>
  <sheetViews>
    <sheetView zoomScaleNormal="100" zoomScaleSheetLayoutView="100" workbookViewId="0">
      <pane ySplit="1" topLeftCell="A50" activePane="bottomLeft" state="frozen"/>
      <selection pane="bottomLeft" sqref="A1:XFD1048576"/>
    </sheetView>
  </sheetViews>
  <sheetFormatPr defaultRowHeight="12" outlineLevelRow="1" x14ac:dyDescent="0.15"/>
  <cols>
    <col min="1" max="1" width="9.625" style="4" bestFit="1" customWidth="1"/>
    <col min="2" max="2" width="3.125" style="4" bestFit="1" customWidth="1"/>
    <col min="3" max="13" width="6.25" style="4" customWidth="1"/>
    <col min="14" max="14" width="7.125" style="4" bestFit="1" customWidth="1"/>
    <col min="15" max="16384" width="9" style="4"/>
  </cols>
  <sheetData>
    <row r="1" spans="1:14" s="9" customFormat="1" ht="13.5" customHeight="1" x14ac:dyDescent="0.15">
      <c r="A1" s="162" t="s">
        <v>16</v>
      </c>
      <c r="B1" s="162"/>
      <c r="C1" s="8" t="s">
        <v>87</v>
      </c>
      <c r="D1" s="8" t="s">
        <v>88</v>
      </c>
      <c r="E1" s="8" t="s">
        <v>89</v>
      </c>
      <c r="F1" s="8" t="s">
        <v>90</v>
      </c>
      <c r="G1" s="8" t="s">
        <v>91</v>
      </c>
      <c r="H1" s="8" t="s">
        <v>92</v>
      </c>
      <c r="I1" s="8" t="s">
        <v>93</v>
      </c>
      <c r="J1" s="8" t="s">
        <v>94</v>
      </c>
      <c r="K1" s="8" t="s">
        <v>95</v>
      </c>
      <c r="L1" s="8" t="s">
        <v>96</v>
      </c>
      <c r="M1" s="16" t="s">
        <v>17</v>
      </c>
      <c r="N1" s="141" t="s">
        <v>18</v>
      </c>
    </row>
    <row r="2" spans="1:14" s="52" customFormat="1" ht="13.5" customHeight="1" outlineLevel="1" x14ac:dyDescent="0.15">
      <c r="A2" s="163" t="s">
        <v>45</v>
      </c>
      <c r="B2" s="10" t="s">
        <v>13</v>
      </c>
      <c r="C2" s="89">
        <v>1659</v>
      </c>
      <c r="D2" s="89">
        <v>1933</v>
      </c>
      <c r="E2" s="89">
        <v>1513</v>
      </c>
      <c r="F2" s="89">
        <v>1961</v>
      </c>
      <c r="G2" s="89">
        <v>2493</v>
      </c>
      <c r="H2" s="89">
        <v>2227</v>
      </c>
      <c r="I2" s="89">
        <v>2450</v>
      </c>
      <c r="J2" s="89">
        <v>1944</v>
      </c>
      <c r="K2" s="89">
        <v>955</v>
      </c>
      <c r="L2" s="89">
        <v>182</v>
      </c>
      <c r="M2" s="89">
        <v>5</v>
      </c>
      <c r="N2" s="142">
        <v>17322</v>
      </c>
    </row>
    <row r="3" spans="1:14" s="52" customFormat="1" ht="13.5" customHeight="1" outlineLevel="1" x14ac:dyDescent="0.15">
      <c r="A3" s="164"/>
      <c r="B3" s="11" t="s">
        <v>14</v>
      </c>
      <c r="C3" s="87">
        <v>1539</v>
      </c>
      <c r="D3" s="87">
        <v>1708</v>
      </c>
      <c r="E3" s="87">
        <v>1626</v>
      </c>
      <c r="F3" s="87">
        <v>2041</v>
      </c>
      <c r="G3" s="87">
        <v>2645</v>
      </c>
      <c r="H3" s="87">
        <v>2647</v>
      </c>
      <c r="I3" s="87">
        <v>2628</v>
      </c>
      <c r="J3" s="87">
        <v>2459</v>
      </c>
      <c r="K3" s="87">
        <v>1674</v>
      </c>
      <c r="L3" s="87">
        <v>556</v>
      </c>
      <c r="M3" s="87">
        <v>39</v>
      </c>
      <c r="N3" s="143">
        <v>19562</v>
      </c>
    </row>
    <row r="4" spans="1:14" s="52" customFormat="1" ht="13.5" customHeight="1" outlineLevel="1" x14ac:dyDescent="0.15">
      <c r="A4" s="165"/>
      <c r="B4" s="12" t="s">
        <v>15</v>
      </c>
      <c r="C4" s="88">
        <v>3198</v>
      </c>
      <c r="D4" s="88">
        <v>3641</v>
      </c>
      <c r="E4" s="88">
        <v>3139</v>
      </c>
      <c r="F4" s="88">
        <v>4002</v>
      </c>
      <c r="G4" s="88">
        <v>5138</v>
      </c>
      <c r="H4" s="88">
        <v>4874</v>
      </c>
      <c r="I4" s="88">
        <v>5078</v>
      </c>
      <c r="J4" s="88">
        <v>4403</v>
      </c>
      <c r="K4" s="88">
        <v>2629</v>
      </c>
      <c r="L4" s="88">
        <v>738</v>
      </c>
      <c r="M4" s="88">
        <v>44</v>
      </c>
      <c r="N4" s="144">
        <v>36884</v>
      </c>
    </row>
    <row r="5" spans="1:14" s="54" customFormat="1" outlineLevel="1" x14ac:dyDescent="0.15">
      <c r="A5" s="163" t="s">
        <v>44</v>
      </c>
      <c r="B5" s="10" t="s">
        <v>13</v>
      </c>
      <c r="C5" s="89">
        <v>491</v>
      </c>
      <c r="D5" s="89">
        <v>613</v>
      </c>
      <c r="E5" s="89">
        <v>471</v>
      </c>
      <c r="F5" s="89">
        <v>564</v>
      </c>
      <c r="G5" s="89">
        <v>721</v>
      </c>
      <c r="H5" s="89">
        <v>616</v>
      </c>
      <c r="I5" s="89">
        <v>567</v>
      </c>
      <c r="J5" s="89">
        <v>444</v>
      </c>
      <c r="K5" s="89">
        <v>224</v>
      </c>
      <c r="L5" s="89">
        <v>34</v>
      </c>
      <c r="M5" s="89">
        <v>0</v>
      </c>
      <c r="N5" s="142">
        <v>4745</v>
      </c>
    </row>
    <row r="6" spans="1:14" s="54" customFormat="1" outlineLevel="1" x14ac:dyDescent="0.15">
      <c r="A6" s="164"/>
      <c r="B6" s="11" t="s">
        <v>14</v>
      </c>
      <c r="C6" s="87">
        <v>489</v>
      </c>
      <c r="D6" s="87">
        <v>578</v>
      </c>
      <c r="E6" s="87">
        <v>440</v>
      </c>
      <c r="F6" s="87">
        <v>524</v>
      </c>
      <c r="G6" s="87">
        <v>712</v>
      </c>
      <c r="H6" s="87">
        <v>629</v>
      </c>
      <c r="I6" s="87">
        <v>563</v>
      </c>
      <c r="J6" s="87">
        <v>588</v>
      </c>
      <c r="K6" s="87">
        <v>340</v>
      </c>
      <c r="L6" s="87">
        <v>109</v>
      </c>
      <c r="M6" s="87">
        <v>4</v>
      </c>
      <c r="N6" s="143">
        <v>4976</v>
      </c>
    </row>
    <row r="7" spans="1:14" s="54" customFormat="1" outlineLevel="1" x14ac:dyDescent="0.15">
      <c r="A7" s="165"/>
      <c r="B7" s="12" t="s">
        <v>15</v>
      </c>
      <c r="C7" s="88">
        <v>980</v>
      </c>
      <c r="D7" s="88">
        <v>1191</v>
      </c>
      <c r="E7" s="88">
        <v>911</v>
      </c>
      <c r="F7" s="88">
        <v>1088</v>
      </c>
      <c r="G7" s="88">
        <v>1433</v>
      </c>
      <c r="H7" s="88">
        <v>1245</v>
      </c>
      <c r="I7" s="88">
        <v>1130</v>
      </c>
      <c r="J7" s="88">
        <v>1032</v>
      </c>
      <c r="K7" s="88">
        <v>564</v>
      </c>
      <c r="L7" s="88">
        <v>143</v>
      </c>
      <c r="M7" s="88">
        <v>4</v>
      </c>
      <c r="N7" s="144">
        <v>9721</v>
      </c>
    </row>
    <row r="8" spans="1:14" s="54" customFormat="1" outlineLevel="1" x14ac:dyDescent="0.15">
      <c r="A8" s="163" t="s">
        <v>43</v>
      </c>
      <c r="B8" s="10" t="s">
        <v>13</v>
      </c>
      <c r="C8" s="89">
        <v>234</v>
      </c>
      <c r="D8" s="89">
        <v>236</v>
      </c>
      <c r="E8" s="89">
        <v>240</v>
      </c>
      <c r="F8" s="89">
        <v>281</v>
      </c>
      <c r="G8" s="89">
        <v>380</v>
      </c>
      <c r="H8" s="89">
        <v>327</v>
      </c>
      <c r="I8" s="89">
        <v>407</v>
      </c>
      <c r="J8" s="89">
        <v>388</v>
      </c>
      <c r="K8" s="89">
        <v>150</v>
      </c>
      <c r="L8" s="89">
        <v>24</v>
      </c>
      <c r="M8" s="89">
        <v>0</v>
      </c>
      <c r="N8" s="142">
        <v>2667</v>
      </c>
    </row>
    <row r="9" spans="1:14" s="54" customFormat="1" outlineLevel="1" x14ac:dyDescent="0.15">
      <c r="A9" s="164"/>
      <c r="B9" s="11" t="s">
        <v>14</v>
      </c>
      <c r="C9" s="87">
        <v>238</v>
      </c>
      <c r="D9" s="87">
        <v>216</v>
      </c>
      <c r="E9" s="87">
        <v>217</v>
      </c>
      <c r="F9" s="87">
        <v>267</v>
      </c>
      <c r="G9" s="87">
        <v>351</v>
      </c>
      <c r="H9" s="87">
        <v>349</v>
      </c>
      <c r="I9" s="87">
        <v>421</v>
      </c>
      <c r="J9" s="87">
        <v>400</v>
      </c>
      <c r="K9" s="87">
        <v>272</v>
      </c>
      <c r="L9" s="87">
        <v>87</v>
      </c>
      <c r="M9" s="87">
        <v>3</v>
      </c>
      <c r="N9" s="143">
        <v>2821</v>
      </c>
    </row>
    <row r="10" spans="1:14" s="54" customFormat="1" outlineLevel="1" x14ac:dyDescent="0.15">
      <c r="A10" s="165"/>
      <c r="B10" s="12" t="s">
        <v>15</v>
      </c>
      <c r="C10" s="88">
        <v>472</v>
      </c>
      <c r="D10" s="88">
        <v>452</v>
      </c>
      <c r="E10" s="88">
        <v>457</v>
      </c>
      <c r="F10" s="88">
        <v>548</v>
      </c>
      <c r="G10" s="88">
        <v>731</v>
      </c>
      <c r="H10" s="88">
        <v>676</v>
      </c>
      <c r="I10" s="88">
        <v>828</v>
      </c>
      <c r="J10" s="88">
        <v>788</v>
      </c>
      <c r="K10" s="88">
        <v>422</v>
      </c>
      <c r="L10" s="88">
        <v>111</v>
      </c>
      <c r="M10" s="88">
        <v>3</v>
      </c>
      <c r="N10" s="144">
        <v>5488</v>
      </c>
    </row>
    <row r="11" spans="1:14" s="54" customFormat="1" outlineLevel="1" x14ac:dyDescent="0.15">
      <c r="A11" s="163" t="s">
        <v>42</v>
      </c>
      <c r="B11" s="10" t="s">
        <v>13</v>
      </c>
      <c r="C11" s="89">
        <v>108</v>
      </c>
      <c r="D11" s="89">
        <v>150</v>
      </c>
      <c r="E11" s="89">
        <v>122</v>
      </c>
      <c r="F11" s="89">
        <v>145</v>
      </c>
      <c r="G11" s="89">
        <v>209</v>
      </c>
      <c r="H11" s="89">
        <v>282</v>
      </c>
      <c r="I11" s="89">
        <v>329</v>
      </c>
      <c r="J11" s="89">
        <v>292</v>
      </c>
      <c r="K11" s="89">
        <v>157</v>
      </c>
      <c r="L11" s="89">
        <v>46</v>
      </c>
      <c r="M11" s="89">
        <v>2</v>
      </c>
      <c r="N11" s="142">
        <v>1842</v>
      </c>
    </row>
    <row r="12" spans="1:14" s="54" customFormat="1" outlineLevel="1" x14ac:dyDescent="0.15">
      <c r="A12" s="164"/>
      <c r="B12" s="11" t="s">
        <v>14</v>
      </c>
      <c r="C12" s="87">
        <v>136</v>
      </c>
      <c r="D12" s="87">
        <v>143</v>
      </c>
      <c r="E12" s="87">
        <v>139</v>
      </c>
      <c r="F12" s="87">
        <v>135</v>
      </c>
      <c r="G12" s="87">
        <v>210</v>
      </c>
      <c r="H12" s="87">
        <v>281</v>
      </c>
      <c r="I12" s="87">
        <v>322</v>
      </c>
      <c r="J12" s="87">
        <v>319</v>
      </c>
      <c r="K12" s="87">
        <v>313</v>
      </c>
      <c r="L12" s="87">
        <v>144</v>
      </c>
      <c r="M12" s="87">
        <v>7</v>
      </c>
      <c r="N12" s="143">
        <v>2149</v>
      </c>
    </row>
    <row r="13" spans="1:14" s="54" customFormat="1" outlineLevel="1" x14ac:dyDescent="0.15">
      <c r="A13" s="165"/>
      <c r="B13" s="12" t="s">
        <v>15</v>
      </c>
      <c r="C13" s="88">
        <v>244</v>
      </c>
      <c r="D13" s="88">
        <v>293</v>
      </c>
      <c r="E13" s="88">
        <v>261</v>
      </c>
      <c r="F13" s="88">
        <v>280</v>
      </c>
      <c r="G13" s="88">
        <v>419</v>
      </c>
      <c r="H13" s="88">
        <v>563</v>
      </c>
      <c r="I13" s="88">
        <v>651</v>
      </c>
      <c r="J13" s="88">
        <v>611</v>
      </c>
      <c r="K13" s="88">
        <v>470</v>
      </c>
      <c r="L13" s="88">
        <v>190</v>
      </c>
      <c r="M13" s="88">
        <v>9</v>
      </c>
      <c r="N13" s="144">
        <v>3991</v>
      </c>
    </row>
    <row r="14" spans="1:14" s="54" customFormat="1" outlineLevel="1" x14ac:dyDescent="0.15">
      <c r="A14" s="163" t="s">
        <v>41</v>
      </c>
      <c r="B14" s="10" t="s">
        <v>13</v>
      </c>
      <c r="C14" s="89">
        <v>1577</v>
      </c>
      <c r="D14" s="89">
        <v>1619</v>
      </c>
      <c r="E14" s="89">
        <v>1258</v>
      </c>
      <c r="F14" s="89">
        <v>1620</v>
      </c>
      <c r="G14" s="89">
        <v>2100</v>
      </c>
      <c r="H14" s="89">
        <v>1712</v>
      </c>
      <c r="I14" s="89">
        <v>1538</v>
      </c>
      <c r="J14" s="89">
        <v>1465</v>
      </c>
      <c r="K14" s="89">
        <v>829</v>
      </c>
      <c r="L14" s="89">
        <v>110</v>
      </c>
      <c r="M14" s="89">
        <v>1</v>
      </c>
      <c r="N14" s="142">
        <v>13829</v>
      </c>
    </row>
    <row r="15" spans="1:14" s="54" customFormat="1" outlineLevel="1" x14ac:dyDescent="0.15">
      <c r="A15" s="164"/>
      <c r="B15" s="11" t="s">
        <v>14</v>
      </c>
      <c r="C15" s="87">
        <v>1415</v>
      </c>
      <c r="D15" s="87">
        <v>1685</v>
      </c>
      <c r="E15" s="87">
        <v>1148</v>
      </c>
      <c r="F15" s="87">
        <v>1611</v>
      </c>
      <c r="G15" s="87">
        <v>2205</v>
      </c>
      <c r="H15" s="87">
        <v>1948</v>
      </c>
      <c r="I15" s="87">
        <v>1814</v>
      </c>
      <c r="J15" s="87">
        <v>1845</v>
      </c>
      <c r="K15" s="87">
        <v>1081</v>
      </c>
      <c r="L15" s="87">
        <v>283</v>
      </c>
      <c r="M15" s="87">
        <v>7</v>
      </c>
      <c r="N15" s="143">
        <v>15042</v>
      </c>
    </row>
    <row r="16" spans="1:14" s="54" customFormat="1" outlineLevel="1" x14ac:dyDescent="0.15">
      <c r="A16" s="165"/>
      <c r="B16" s="12" t="s">
        <v>15</v>
      </c>
      <c r="C16" s="88">
        <v>2992</v>
      </c>
      <c r="D16" s="88">
        <v>3304</v>
      </c>
      <c r="E16" s="88">
        <v>2406</v>
      </c>
      <c r="F16" s="88">
        <v>3231</v>
      </c>
      <c r="G16" s="88">
        <v>4305</v>
      </c>
      <c r="H16" s="88">
        <v>3660</v>
      </c>
      <c r="I16" s="88">
        <v>3352</v>
      </c>
      <c r="J16" s="88">
        <v>3310</v>
      </c>
      <c r="K16" s="88">
        <v>1910</v>
      </c>
      <c r="L16" s="88">
        <v>393</v>
      </c>
      <c r="M16" s="88">
        <v>8</v>
      </c>
      <c r="N16" s="144">
        <v>28871</v>
      </c>
    </row>
    <row r="17" spans="1:14" s="54" customFormat="1" outlineLevel="1" x14ac:dyDescent="0.15">
      <c r="A17" s="163" t="s">
        <v>40</v>
      </c>
      <c r="B17" s="10" t="s">
        <v>13</v>
      </c>
      <c r="C17" s="89">
        <v>51</v>
      </c>
      <c r="D17" s="89">
        <v>62</v>
      </c>
      <c r="E17" s="89">
        <v>60</v>
      </c>
      <c r="F17" s="89">
        <v>65</v>
      </c>
      <c r="G17" s="89">
        <v>119</v>
      </c>
      <c r="H17" s="89">
        <v>167</v>
      </c>
      <c r="I17" s="89">
        <v>202</v>
      </c>
      <c r="J17" s="89">
        <v>141</v>
      </c>
      <c r="K17" s="89">
        <v>85</v>
      </c>
      <c r="L17" s="89">
        <v>11</v>
      </c>
      <c r="M17" s="89">
        <v>0</v>
      </c>
      <c r="N17" s="142">
        <v>963</v>
      </c>
    </row>
    <row r="18" spans="1:14" s="54" customFormat="1" outlineLevel="1" x14ac:dyDescent="0.15">
      <c r="A18" s="164"/>
      <c r="B18" s="11" t="s">
        <v>14</v>
      </c>
      <c r="C18" s="87">
        <v>55</v>
      </c>
      <c r="D18" s="87">
        <v>56</v>
      </c>
      <c r="E18" s="87">
        <v>66</v>
      </c>
      <c r="F18" s="87">
        <v>84</v>
      </c>
      <c r="G18" s="87">
        <v>91</v>
      </c>
      <c r="H18" s="87">
        <v>145</v>
      </c>
      <c r="I18" s="87">
        <v>174</v>
      </c>
      <c r="J18" s="87">
        <v>173</v>
      </c>
      <c r="K18" s="87">
        <v>159</v>
      </c>
      <c r="L18" s="87">
        <v>47</v>
      </c>
      <c r="M18" s="87">
        <v>0</v>
      </c>
      <c r="N18" s="143">
        <v>1050</v>
      </c>
    </row>
    <row r="19" spans="1:14" s="54" customFormat="1" outlineLevel="1" x14ac:dyDescent="0.15">
      <c r="A19" s="165"/>
      <c r="B19" s="12" t="s">
        <v>15</v>
      </c>
      <c r="C19" s="88">
        <v>106</v>
      </c>
      <c r="D19" s="88">
        <v>118</v>
      </c>
      <c r="E19" s="88">
        <v>126</v>
      </c>
      <c r="F19" s="88">
        <v>149</v>
      </c>
      <c r="G19" s="88">
        <v>210</v>
      </c>
      <c r="H19" s="88">
        <v>312</v>
      </c>
      <c r="I19" s="88">
        <v>376</v>
      </c>
      <c r="J19" s="88">
        <v>314</v>
      </c>
      <c r="K19" s="88">
        <v>244</v>
      </c>
      <c r="L19" s="88">
        <v>58</v>
      </c>
      <c r="M19" s="88">
        <v>0</v>
      </c>
      <c r="N19" s="144">
        <v>2013</v>
      </c>
    </row>
    <row r="20" spans="1:14" s="54" customFormat="1" outlineLevel="1" x14ac:dyDescent="0.15">
      <c r="A20" s="163" t="s">
        <v>39</v>
      </c>
      <c r="B20" s="10" t="s">
        <v>13</v>
      </c>
      <c r="C20" s="89">
        <v>172</v>
      </c>
      <c r="D20" s="89">
        <v>186</v>
      </c>
      <c r="E20" s="89">
        <v>171</v>
      </c>
      <c r="F20" s="89">
        <v>235</v>
      </c>
      <c r="G20" s="89">
        <v>287</v>
      </c>
      <c r="H20" s="89">
        <v>315</v>
      </c>
      <c r="I20" s="89">
        <v>461</v>
      </c>
      <c r="J20" s="89">
        <v>359</v>
      </c>
      <c r="K20" s="89">
        <v>182</v>
      </c>
      <c r="L20" s="89">
        <v>38</v>
      </c>
      <c r="M20" s="89">
        <v>0</v>
      </c>
      <c r="N20" s="142">
        <v>2406</v>
      </c>
    </row>
    <row r="21" spans="1:14" s="54" customFormat="1" outlineLevel="1" x14ac:dyDescent="0.15">
      <c r="A21" s="164"/>
      <c r="B21" s="11" t="s">
        <v>14</v>
      </c>
      <c r="C21" s="154">
        <v>201</v>
      </c>
      <c r="D21" s="154">
        <v>180</v>
      </c>
      <c r="E21" s="154">
        <v>182</v>
      </c>
      <c r="F21" s="154">
        <v>239</v>
      </c>
      <c r="G21" s="154">
        <v>280</v>
      </c>
      <c r="H21" s="154">
        <v>366</v>
      </c>
      <c r="I21" s="154">
        <v>445</v>
      </c>
      <c r="J21" s="154">
        <v>398</v>
      </c>
      <c r="K21" s="154">
        <v>325</v>
      </c>
      <c r="L21" s="154">
        <v>116</v>
      </c>
      <c r="M21" s="154">
        <v>1</v>
      </c>
      <c r="N21" s="145">
        <v>2733</v>
      </c>
    </row>
    <row r="22" spans="1:14" s="54" customFormat="1" outlineLevel="1" x14ac:dyDescent="0.15">
      <c r="A22" s="165"/>
      <c r="B22" s="12" t="s">
        <v>15</v>
      </c>
      <c r="C22" s="88">
        <v>373</v>
      </c>
      <c r="D22" s="88">
        <v>366</v>
      </c>
      <c r="E22" s="88">
        <v>353</v>
      </c>
      <c r="F22" s="88">
        <v>474</v>
      </c>
      <c r="G22" s="88">
        <v>567</v>
      </c>
      <c r="H22" s="88">
        <v>681</v>
      </c>
      <c r="I22" s="88">
        <v>906</v>
      </c>
      <c r="J22" s="88">
        <v>757</v>
      </c>
      <c r="K22" s="88">
        <v>507</v>
      </c>
      <c r="L22" s="88">
        <v>154</v>
      </c>
      <c r="M22" s="88">
        <v>1</v>
      </c>
      <c r="N22" s="144">
        <v>5139</v>
      </c>
    </row>
    <row r="23" spans="1:14" s="52" customFormat="1" ht="13.5" customHeight="1" x14ac:dyDescent="0.15">
      <c r="A23" s="166" t="s">
        <v>32</v>
      </c>
      <c r="B23" s="1" t="s">
        <v>13</v>
      </c>
      <c r="C23" s="30">
        <v>4292</v>
      </c>
      <c r="D23" s="30">
        <v>4799</v>
      </c>
      <c r="E23" s="30">
        <v>3835</v>
      </c>
      <c r="F23" s="30">
        <v>4871</v>
      </c>
      <c r="G23" s="30">
        <v>6309</v>
      </c>
      <c r="H23" s="30">
        <v>5646</v>
      </c>
      <c r="I23" s="30">
        <v>5954</v>
      </c>
      <c r="J23" s="30">
        <v>5033</v>
      </c>
      <c r="K23" s="30">
        <v>2582</v>
      </c>
      <c r="L23" s="30">
        <v>445</v>
      </c>
      <c r="M23" s="30">
        <v>8</v>
      </c>
      <c r="N23" s="99">
        <v>43774</v>
      </c>
    </row>
    <row r="24" spans="1:14" s="52" customFormat="1" ht="13.5" customHeight="1" x14ac:dyDescent="0.15">
      <c r="A24" s="167"/>
      <c r="B24" s="2" t="s">
        <v>14</v>
      </c>
      <c r="C24" s="35">
        <v>4073</v>
      </c>
      <c r="D24" s="35">
        <v>4566</v>
      </c>
      <c r="E24" s="35">
        <v>3818</v>
      </c>
      <c r="F24" s="35">
        <v>4901</v>
      </c>
      <c r="G24" s="35">
        <v>6494</v>
      </c>
      <c r="H24" s="35">
        <v>6365</v>
      </c>
      <c r="I24" s="35">
        <v>6367</v>
      </c>
      <c r="J24" s="35">
        <v>6182</v>
      </c>
      <c r="K24" s="35">
        <v>4164</v>
      </c>
      <c r="L24" s="35">
        <v>1342</v>
      </c>
      <c r="M24" s="35">
        <v>61</v>
      </c>
      <c r="N24" s="100">
        <v>48333</v>
      </c>
    </row>
    <row r="25" spans="1:14" s="52" customFormat="1" ht="13.5" customHeight="1" x14ac:dyDescent="0.15">
      <c r="A25" s="168"/>
      <c r="B25" s="3" t="s">
        <v>15</v>
      </c>
      <c r="C25" s="39">
        <v>8365</v>
      </c>
      <c r="D25" s="39">
        <v>9365</v>
      </c>
      <c r="E25" s="39">
        <v>7653</v>
      </c>
      <c r="F25" s="39">
        <v>9772</v>
      </c>
      <c r="G25" s="39">
        <v>12803</v>
      </c>
      <c r="H25" s="39">
        <v>12011</v>
      </c>
      <c r="I25" s="39">
        <v>12321</v>
      </c>
      <c r="J25" s="39">
        <v>11215</v>
      </c>
      <c r="K25" s="39">
        <v>6746</v>
      </c>
      <c r="L25" s="39">
        <v>1787</v>
      </c>
      <c r="M25" s="39">
        <v>69</v>
      </c>
      <c r="N25" s="101">
        <v>92107</v>
      </c>
    </row>
    <row r="26" spans="1:14" s="54" customFormat="1" outlineLevel="1" x14ac:dyDescent="0.15">
      <c r="A26" s="163" t="s">
        <v>52</v>
      </c>
      <c r="B26" s="10" t="s">
        <v>13</v>
      </c>
      <c r="C26" s="151">
        <v>628</v>
      </c>
      <c r="D26" s="151">
        <v>685</v>
      </c>
      <c r="E26" s="151">
        <v>553</v>
      </c>
      <c r="F26" s="151">
        <v>755</v>
      </c>
      <c r="G26" s="151">
        <v>883</v>
      </c>
      <c r="H26" s="151">
        <v>717</v>
      </c>
      <c r="I26" s="151">
        <v>943</v>
      </c>
      <c r="J26" s="151">
        <v>988</v>
      </c>
      <c r="K26" s="151">
        <v>331</v>
      </c>
      <c r="L26" s="151">
        <v>71</v>
      </c>
      <c r="M26" s="151">
        <v>1</v>
      </c>
      <c r="N26" s="146">
        <v>6555</v>
      </c>
    </row>
    <row r="27" spans="1:14" s="54" customFormat="1" outlineLevel="1" x14ac:dyDescent="0.15">
      <c r="A27" s="164"/>
      <c r="B27" s="11" t="s">
        <v>14</v>
      </c>
      <c r="C27" s="152">
        <v>584</v>
      </c>
      <c r="D27" s="152">
        <v>559</v>
      </c>
      <c r="E27" s="152">
        <v>552</v>
      </c>
      <c r="F27" s="152">
        <v>777</v>
      </c>
      <c r="G27" s="152">
        <v>919</v>
      </c>
      <c r="H27" s="152">
        <v>793</v>
      </c>
      <c r="I27" s="152">
        <v>1143</v>
      </c>
      <c r="J27" s="152">
        <v>1038</v>
      </c>
      <c r="K27" s="152">
        <v>504</v>
      </c>
      <c r="L27" s="152">
        <v>182</v>
      </c>
      <c r="M27" s="152">
        <v>12</v>
      </c>
      <c r="N27" s="147">
        <v>7063</v>
      </c>
    </row>
    <row r="28" spans="1:14" s="54" customFormat="1" outlineLevel="1" x14ac:dyDescent="0.15">
      <c r="A28" s="165"/>
      <c r="B28" s="12" t="s">
        <v>15</v>
      </c>
      <c r="C28" s="153">
        <v>1212</v>
      </c>
      <c r="D28" s="153">
        <v>1244</v>
      </c>
      <c r="E28" s="153">
        <v>1105</v>
      </c>
      <c r="F28" s="153">
        <v>1532</v>
      </c>
      <c r="G28" s="153">
        <v>1802</v>
      </c>
      <c r="H28" s="153">
        <v>1510</v>
      </c>
      <c r="I28" s="153">
        <v>2086</v>
      </c>
      <c r="J28" s="153">
        <v>2026</v>
      </c>
      <c r="K28" s="153">
        <v>835</v>
      </c>
      <c r="L28" s="153">
        <v>253</v>
      </c>
      <c r="M28" s="153">
        <v>13</v>
      </c>
      <c r="N28" s="148">
        <v>13618</v>
      </c>
    </row>
    <row r="29" spans="1:14" s="54" customFormat="1" outlineLevel="1" x14ac:dyDescent="0.15">
      <c r="A29" s="163" t="s">
        <v>53</v>
      </c>
      <c r="B29" s="10" t="s">
        <v>13</v>
      </c>
      <c r="C29" s="151">
        <v>25</v>
      </c>
      <c r="D29" s="151">
        <v>41</v>
      </c>
      <c r="E29" s="151">
        <v>24</v>
      </c>
      <c r="F29" s="151">
        <v>34</v>
      </c>
      <c r="G29" s="151">
        <v>43</v>
      </c>
      <c r="H29" s="151">
        <v>68</v>
      </c>
      <c r="I29" s="151">
        <v>127</v>
      </c>
      <c r="J29" s="151">
        <v>74</v>
      </c>
      <c r="K29" s="151">
        <v>54</v>
      </c>
      <c r="L29" s="151">
        <v>10</v>
      </c>
      <c r="M29" s="151">
        <v>0</v>
      </c>
      <c r="N29" s="146">
        <v>500</v>
      </c>
    </row>
    <row r="30" spans="1:14" s="54" customFormat="1" outlineLevel="1" x14ac:dyDescent="0.15">
      <c r="A30" s="164"/>
      <c r="B30" s="11" t="s">
        <v>14</v>
      </c>
      <c r="C30" s="152">
        <v>26</v>
      </c>
      <c r="D30" s="152">
        <v>30</v>
      </c>
      <c r="E30" s="152">
        <v>33</v>
      </c>
      <c r="F30" s="152">
        <v>44</v>
      </c>
      <c r="G30" s="152">
        <v>62</v>
      </c>
      <c r="H30" s="152">
        <v>68</v>
      </c>
      <c r="I30" s="152">
        <v>108</v>
      </c>
      <c r="J30" s="152">
        <v>100</v>
      </c>
      <c r="K30" s="152">
        <v>87</v>
      </c>
      <c r="L30" s="152">
        <v>39</v>
      </c>
      <c r="M30" s="152">
        <v>5</v>
      </c>
      <c r="N30" s="147">
        <v>602</v>
      </c>
    </row>
    <row r="31" spans="1:14" s="54" customFormat="1" outlineLevel="1" x14ac:dyDescent="0.15">
      <c r="A31" s="165"/>
      <c r="B31" s="12" t="s">
        <v>15</v>
      </c>
      <c r="C31" s="153">
        <v>51</v>
      </c>
      <c r="D31" s="153">
        <v>71</v>
      </c>
      <c r="E31" s="153">
        <v>57</v>
      </c>
      <c r="F31" s="153">
        <v>78</v>
      </c>
      <c r="G31" s="153">
        <v>105</v>
      </c>
      <c r="H31" s="153">
        <v>136</v>
      </c>
      <c r="I31" s="153">
        <v>235</v>
      </c>
      <c r="J31" s="153">
        <v>174</v>
      </c>
      <c r="K31" s="153">
        <v>141</v>
      </c>
      <c r="L31" s="153">
        <v>49</v>
      </c>
      <c r="M31" s="153">
        <v>5</v>
      </c>
      <c r="N31" s="148">
        <v>1102</v>
      </c>
    </row>
    <row r="32" spans="1:14" s="54" customFormat="1" outlineLevel="1" x14ac:dyDescent="0.15">
      <c r="A32" s="163" t="s">
        <v>54</v>
      </c>
      <c r="B32" s="10" t="s">
        <v>13</v>
      </c>
      <c r="C32" s="151">
        <v>45</v>
      </c>
      <c r="D32" s="151">
        <v>61</v>
      </c>
      <c r="E32" s="151">
        <v>48</v>
      </c>
      <c r="F32" s="151">
        <v>51</v>
      </c>
      <c r="G32" s="151">
        <v>57</v>
      </c>
      <c r="H32" s="151">
        <v>91</v>
      </c>
      <c r="I32" s="151">
        <v>109</v>
      </c>
      <c r="J32" s="151">
        <v>101</v>
      </c>
      <c r="K32" s="151">
        <v>38</v>
      </c>
      <c r="L32" s="151">
        <v>9</v>
      </c>
      <c r="M32" s="151">
        <v>0</v>
      </c>
      <c r="N32" s="146">
        <v>610</v>
      </c>
    </row>
    <row r="33" spans="1:14" s="54" customFormat="1" outlineLevel="1" x14ac:dyDescent="0.15">
      <c r="A33" s="164"/>
      <c r="B33" s="11" t="s">
        <v>14</v>
      </c>
      <c r="C33" s="152">
        <v>40</v>
      </c>
      <c r="D33" s="152">
        <v>67</v>
      </c>
      <c r="E33" s="152">
        <v>48</v>
      </c>
      <c r="F33" s="152">
        <v>62</v>
      </c>
      <c r="G33" s="152">
        <v>67</v>
      </c>
      <c r="H33" s="152">
        <v>108</v>
      </c>
      <c r="I33" s="152">
        <v>90</v>
      </c>
      <c r="J33" s="152">
        <v>108</v>
      </c>
      <c r="K33" s="152">
        <v>86</v>
      </c>
      <c r="L33" s="152">
        <v>27</v>
      </c>
      <c r="M33" s="152">
        <v>3</v>
      </c>
      <c r="N33" s="147">
        <v>706</v>
      </c>
    </row>
    <row r="34" spans="1:14" s="54" customFormat="1" outlineLevel="1" x14ac:dyDescent="0.15">
      <c r="A34" s="165"/>
      <c r="B34" s="12" t="s">
        <v>15</v>
      </c>
      <c r="C34" s="153">
        <v>85</v>
      </c>
      <c r="D34" s="153">
        <v>128</v>
      </c>
      <c r="E34" s="153">
        <v>96</v>
      </c>
      <c r="F34" s="153">
        <v>113</v>
      </c>
      <c r="G34" s="153">
        <v>124</v>
      </c>
      <c r="H34" s="153">
        <v>199</v>
      </c>
      <c r="I34" s="153">
        <v>199</v>
      </c>
      <c r="J34" s="153">
        <v>209</v>
      </c>
      <c r="K34" s="153">
        <v>124</v>
      </c>
      <c r="L34" s="153">
        <v>36</v>
      </c>
      <c r="M34" s="153">
        <v>3</v>
      </c>
      <c r="N34" s="148">
        <v>1316</v>
      </c>
    </row>
    <row r="35" spans="1:14" s="52" customFormat="1" ht="13.5" customHeight="1" x14ac:dyDescent="0.15">
      <c r="A35" s="169" t="s">
        <v>30</v>
      </c>
      <c r="B35" s="1" t="s">
        <v>13</v>
      </c>
      <c r="C35" s="30">
        <v>698</v>
      </c>
      <c r="D35" s="30">
        <v>787</v>
      </c>
      <c r="E35" s="30">
        <v>625</v>
      </c>
      <c r="F35" s="30">
        <v>840</v>
      </c>
      <c r="G35" s="30">
        <v>983</v>
      </c>
      <c r="H35" s="30">
        <v>876</v>
      </c>
      <c r="I35" s="30">
        <v>1179</v>
      </c>
      <c r="J35" s="30">
        <v>1163</v>
      </c>
      <c r="K35" s="30">
        <v>423</v>
      </c>
      <c r="L35" s="30">
        <v>90</v>
      </c>
      <c r="M35" s="30">
        <v>1</v>
      </c>
      <c r="N35" s="99">
        <v>7665</v>
      </c>
    </row>
    <row r="36" spans="1:14" s="52" customFormat="1" ht="13.5" customHeight="1" x14ac:dyDescent="0.15">
      <c r="A36" s="170"/>
      <c r="B36" s="2" t="s">
        <v>14</v>
      </c>
      <c r="C36" s="35">
        <v>650</v>
      </c>
      <c r="D36" s="35">
        <v>656</v>
      </c>
      <c r="E36" s="35">
        <v>633</v>
      </c>
      <c r="F36" s="35">
        <v>883</v>
      </c>
      <c r="G36" s="35">
        <v>1048</v>
      </c>
      <c r="H36" s="35">
        <v>969</v>
      </c>
      <c r="I36" s="35">
        <v>1341</v>
      </c>
      <c r="J36" s="35">
        <v>1246</v>
      </c>
      <c r="K36" s="35">
        <v>677</v>
      </c>
      <c r="L36" s="35">
        <v>248</v>
      </c>
      <c r="M36" s="35">
        <v>20</v>
      </c>
      <c r="N36" s="100">
        <v>8371</v>
      </c>
    </row>
    <row r="37" spans="1:14" s="52" customFormat="1" ht="13.5" customHeight="1" x14ac:dyDescent="0.15">
      <c r="A37" s="170"/>
      <c r="B37" s="3" t="s">
        <v>15</v>
      </c>
      <c r="C37" s="39">
        <v>1348</v>
      </c>
      <c r="D37" s="39">
        <v>1443</v>
      </c>
      <c r="E37" s="39">
        <v>1258</v>
      </c>
      <c r="F37" s="39">
        <v>1723</v>
      </c>
      <c r="G37" s="39">
        <v>2031</v>
      </c>
      <c r="H37" s="39">
        <v>1845</v>
      </c>
      <c r="I37" s="39">
        <v>2520</v>
      </c>
      <c r="J37" s="39">
        <v>2409</v>
      </c>
      <c r="K37" s="39">
        <v>1100</v>
      </c>
      <c r="L37" s="39">
        <v>338</v>
      </c>
      <c r="M37" s="39">
        <v>21</v>
      </c>
      <c r="N37" s="101">
        <v>16036</v>
      </c>
    </row>
    <row r="38" spans="1:14" s="52" customFormat="1" ht="13.5" customHeight="1" x14ac:dyDescent="0.15">
      <c r="A38" s="166" t="s">
        <v>31</v>
      </c>
      <c r="B38" s="1" t="s">
        <v>13</v>
      </c>
      <c r="C38" s="155">
        <v>205</v>
      </c>
      <c r="D38" s="155">
        <v>229</v>
      </c>
      <c r="E38" s="155">
        <v>162</v>
      </c>
      <c r="F38" s="155">
        <v>221</v>
      </c>
      <c r="G38" s="155">
        <v>281</v>
      </c>
      <c r="H38" s="155">
        <v>307</v>
      </c>
      <c r="I38" s="155">
        <v>440</v>
      </c>
      <c r="J38" s="155">
        <v>326</v>
      </c>
      <c r="K38" s="155">
        <v>153</v>
      </c>
      <c r="L38" s="155">
        <v>25</v>
      </c>
      <c r="M38" s="155">
        <v>0</v>
      </c>
      <c r="N38" s="99">
        <v>2349</v>
      </c>
    </row>
    <row r="39" spans="1:14" s="52" customFormat="1" ht="13.5" customHeight="1" x14ac:dyDescent="0.15">
      <c r="A39" s="167"/>
      <c r="B39" s="2" t="s">
        <v>14</v>
      </c>
      <c r="C39" s="156">
        <v>179</v>
      </c>
      <c r="D39" s="156">
        <v>212</v>
      </c>
      <c r="E39" s="156">
        <v>163</v>
      </c>
      <c r="F39" s="156">
        <v>234</v>
      </c>
      <c r="G39" s="156">
        <v>278</v>
      </c>
      <c r="H39" s="156">
        <v>374</v>
      </c>
      <c r="I39" s="156">
        <v>430</v>
      </c>
      <c r="J39" s="156">
        <v>348</v>
      </c>
      <c r="K39" s="156">
        <v>323</v>
      </c>
      <c r="L39" s="156">
        <v>112</v>
      </c>
      <c r="M39" s="156">
        <v>8</v>
      </c>
      <c r="N39" s="100">
        <v>2661</v>
      </c>
    </row>
    <row r="40" spans="1:14" s="52" customFormat="1" ht="13.5" customHeight="1" x14ac:dyDescent="0.15">
      <c r="A40" s="168"/>
      <c r="B40" s="3" t="s">
        <v>15</v>
      </c>
      <c r="C40" s="157">
        <v>384</v>
      </c>
      <c r="D40" s="157">
        <v>441</v>
      </c>
      <c r="E40" s="157">
        <v>325</v>
      </c>
      <c r="F40" s="157">
        <v>455</v>
      </c>
      <c r="G40" s="157">
        <v>559</v>
      </c>
      <c r="H40" s="157">
        <v>681</v>
      </c>
      <c r="I40" s="157">
        <v>870</v>
      </c>
      <c r="J40" s="157">
        <v>674</v>
      </c>
      <c r="K40" s="157">
        <v>476</v>
      </c>
      <c r="L40" s="157">
        <v>137</v>
      </c>
      <c r="M40" s="157">
        <v>8</v>
      </c>
      <c r="N40" s="101">
        <v>5010</v>
      </c>
    </row>
    <row r="41" spans="1:14" s="54" customFormat="1" outlineLevel="1" x14ac:dyDescent="0.15">
      <c r="A41" s="163" t="s">
        <v>55</v>
      </c>
      <c r="B41" s="10" t="s">
        <v>13</v>
      </c>
      <c r="C41" s="89">
        <v>245</v>
      </c>
      <c r="D41" s="89">
        <v>238</v>
      </c>
      <c r="E41" s="89">
        <v>196</v>
      </c>
      <c r="F41" s="89">
        <v>271</v>
      </c>
      <c r="G41" s="89">
        <v>299</v>
      </c>
      <c r="H41" s="89">
        <v>362</v>
      </c>
      <c r="I41" s="89">
        <v>444</v>
      </c>
      <c r="J41" s="89">
        <v>351</v>
      </c>
      <c r="K41" s="89">
        <v>166</v>
      </c>
      <c r="L41" s="89">
        <v>33</v>
      </c>
      <c r="M41" s="89">
        <v>0</v>
      </c>
      <c r="N41" s="146">
        <v>2605</v>
      </c>
    </row>
    <row r="42" spans="1:14" s="54" customFormat="1" outlineLevel="1" x14ac:dyDescent="0.15">
      <c r="A42" s="164"/>
      <c r="B42" s="11" t="s">
        <v>14</v>
      </c>
      <c r="C42" s="154">
        <v>211</v>
      </c>
      <c r="D42" s="154">
        <v>257</v>
      </c>
      <c r="E42" s="154">
        <v>200</v>
      </c>
      <c r="F42" s="154">
        <v>248</v>
      </c>
      <c r="G42" s="154">
        <v>300</v>
      </c>
      <c r="H42" s="154">
        <v>365</v>
      </c>
      <c r="I42" s="154">
        <v>433</v>
      </c>
      <c r="J42" s="154">
        <v>403</v>
      </c>
      <c r="K42" s="154">
        <v>289</v>
      </c>
      <c r="L42" s="154">
        <v>120</v>
      </c>
      <c r="M42" s="154">
        <v>2</v>
      </c>
      <c r="N42" s="147">
        <v>2828</v>
      </c>
    </row>
    <row r="43" spans="1:14" s="54" customFormat="1" outlineLevel="1" x14ac:dyDescent="0.15">
      <c r="A43" s="165"/>
      <c r="B43" s="12" t="s">
        <v>15</v>
      </c>
      <c r="C43" s="83">
        <v>456</v>
      </c>
      <c r="D43" s="83">
        <v>495</v>
      </c>
      <c r="E43" s="83">
        <v>396</v>
      </c>
      <c r="F43" s="83">
        <v>519</v>
      </c>
      <c r="G43" s="83">
        <v>599</v>
      </c>
      <c r="H43" s="83">
        <v>727</v>
      </c>
      <c r="I43" s="83">
        <v>877</v>
      </c>
      <c r="J43" s="83">
        <v>754</v>
      </c>
      <c r="K43" s="83">
        <v>455</v>
      </c>
      <c r="L43" s="83">
        <v>153</v>
      </c>
      <c r="M43" s="83">
        <v>2</v>
      </c>
      <c r="N43" s="148">
        <v>5433</v>
      </c>
    </row>
    <row r="44" spans="1:14" s="54" customFormat="1" outlineLevel="1" x14ac:dyDescent="0.15">
      <c r="A44" s="163" t="s">
        <v>56</v>
      </c>
      <c r="B44" s="10" t="s">
        <v>13</v>
      </c>
      <c r="C44" s="89">
        <v>61</v>
      </c>
      <c r="D44" s="89">
        <v>52</v>
      </c>
      <c r="E44" s="89">
        <v>65</v>
      </c>
      <c r="F44" s="89">
        <v>64</v>
      </c>
      <c r="G44" s="89">
        <v>84</v>
      </c>
      <c r="H44" s="89">
        <v>122</v>
      </c>
      <c r="I44" s="89">
        <v>153</v>
      </c>
      <c r="J44" s="89">
        <v>108</v>
      </c>
      <c r="K44" s="89">
        <v>51</v>
      </c>
      <c r="L44" s="89">
        <v>10</v>
      </c>
      <c r="M44" s="89">
        <v>0</v>
      </c>
      <c r="N44" s="146">
        <v>770</v>
      </c>
    </row>
    <row r="45" spans="1:14" s="54" customFormat="1" outlineLevel="1" x14ac:dyDescent="0.15">
      <c r="A45" s="164"/>
      <c r="B45" s="11" t="s">
        <v>14</v>
      </c>
      <c r="C45" s="154">
        <v>45</v>
      </c>
      <c r="D45" s="154">
        <v>55</v>
      </c>
      <c r="E45" s="154">
        <v>61</v>
      </c>
      <c r="F45" s="154">
        <v>61</v>
      </c>
      <c r="G45" s="154">
        <v>74</v>
      </c>
      <c r="H45" s="154">
        <v>114</v>
      </c>
      <c r="I45" s="154">
        <v>147</v>
      </c>
      <c r="J45" s="154">
        <v>121</v>
      </c>
      <c r="K45" s="154">
        <v>108</v>
      </c>
      <c r="L45" s="154">
        <v>52</v>
      </c>
      <c r="M45" s="154">
        <v>0</v>
      </c>
      <c r="N45" s="147">
        <v>838</v>
      </c>
    </row>
    <row r="46" spans="1:14" s="54" customFormat="1" outlineLevel="1" x14ac:dyDescent="0.15">
      <c r="A46" s="165"/>
      <c r="B46" s="12" t="s">
        <v>15</v>
      </c>
      <c r="C46" s="83">
        <v>106</v>
      </c>
      <c r="D46" s="83">
        <v>107</v>
      </c>
      <c r="E46" s="83">
        <v>126</v>
      </c>
      <c r="F46" s="83">
        <v>125</v>
      </c>
      <c r="G46" s="83">
        <v>158</v>
      </c>
      <c r="H46" s="83">
        <v>236</v>
      </c>
      <c r="I46" s="83">
        <v>300</v>
      </c>
      <c r="J46" s="83">
        <v>229</v>
      </c>
      <c r="K46" s="83">
        <v>159</v>
      </c>
      <c r="L46" s="83">
        <v>62</v>
      </c>
      <c r="M46" s="83">
        <v>0</v>
      </c>
      <c r="N46" s="148">
        <v>1608</v>
      </c>
    </row>
    <row r="47" spans="1:14" s="52" customFormat="1" ht="13.5" customHeight="1" x14ac:dyDescent="0.15">
      <c r="A47" s="166" t="s">
        <v>33</v>
      </c>
      <c r="B47" s="1" t="s">
        <v>13</v>
      </c>
      <c r="C47" s="30">
        <v>306</v>
      </c>
      <c r="D47" s="30">
        <v>290</v>
      </c>
      <c r="E47" s="30">
        <v>261</v>
      </c>
      <c r="F47" s="30">
        <v>335</v>
      </c>
      <c r="G47" s="30">
        <v>383</v>
      </c>
      <c r="H47" s="30">
        <v>484</v>
      </c>
      <c r="I47" s="30">
        <v>597</v>
      </c>
      <c r="J47" s="30">
        <v>459</v>
      </c>
      <c r="K47" s="30">
        <v>217</v>
      </c>
      <c r="L47" s="30">
        <v>43</v>
      </c>
      <c r="M47" s="30">
        <v>0</v>
      </c>
      <c r="N47" s="99">
        <v>3375</v>
      </c>
    </row>
    <row r="48" spans="1:14" s="52" customFormat="1" ht="13.5" customHeight="1" x14ac:dyDescent="0.15">
      <c r="A48" s="167"/>
      <c r="B48" s="2" t="s">
        <v>14</v>
      </c>
      <c r="C48" s="35">
        <v>256</v>
      </c>
      <c r="D48" s="35">
        <v>312</v>
      </c>
      <c r="E48" s="35">
        <v>261</v>
      </c>
      <c r="F48" s="35">
        <v>309</v>
      </c>
      <c r="G48" s="35">
        <v>374</v>
      </c>
      <c r="H48" s="35">
        <v>479</v>
      </c>
      <c r="I48" s="35">
        <v>580</v>
      </c>
      <c r="J48" s="35">
        <v>524</v>
      </c>
      <c r="K48" s="35">
        <v>397</v>
      </c>
      <c r="L48" s="35">
        <v>172</v>
      </c>
      <c r="M48" s="35">
        <v>2</v>
      </c>
      <c r="N48" s="100">
        <v>3666</v>
      </c>
    </row>
    <row r="49" spans="1:14" s="52" customFormat="1" ht="13.5" customHeight="1" x14ac:dyDescent="0.15">
      <c r="A49" s="168"/>
      <c r="B49" s="3" t="s">
        <v>15</v>
      </c>
      <c r="C49" s="39">
        <v>562</v>
      </c>
      <c r="D49" s="39">
        <v>602</v>
      </c>
      <c r="E49" s="39">
        <v>522</v>
      </c>
      <c r="F49" s="39">
        <v>644</v>
      </c>
      <c r="G49" s="39">
        <v>757</v>
      </c>
      <c r="H49" s="39">
        <v>963</v>
      </c>
      <c r="I49" s="39">
        <v>1177</v>
      </c>
      <c r="J49" s="39">
        <v>983</v>
      </c>
      <c r="K49" s="39">
        <v>614</v>
      </c>
      <c r="L49" s="39">
        <v>215</v>
      </c>
      <c r="M49" s="39">
        <v>2</v>
      </c>
      <c r="N49" s="101">
        <v>7041</v>
      </c>
    </row>
    <row r="50" spans="1:14" s="54" customFormat="1" outlineLevel="1" x14ac:dyDescent="0.15">
      <c r="A50" s="163" t="s">
        <v>58</v>
      </c>
      <c r="B50" s="10" t="s">
        <v>13</v>
      </c>
      <c r="C50" s="89">
        <v>120</v>
      </c>
      <c r="D50" s="89">
        <v>157</v>
      </c>
      <c r="E50" s="89">
        <v>123</v>
      </c>
      <c r="F50" s="89">
        <v>139</v>
      </c>
      <c r="G50" s="89">
        <v>199</v>
      </c>
      <c r="H50" s="89">
        <v>199</v>
      </c>
      <c r="I50" s="89">
        <v>280</v>
      </c>
      <c r="J50" s="89">
        <v>237</v>
      </c>
      <c r="K50" s="89">
        <v>128</v>
      </c>
      <c r="L50" s="89">
        <v>22</v>
      </c>
      <c r="M50" s="89">
        <v>2</v>
      </c>
      <c r="N50" s="146">
        <v>1606</v>
      </c>
    </row>
    <row r="51" spans="1:14" s="54" customFormat="1" outlineLevel="1" x14ac:dyDescent="0.15">
      <c r="A51" s="164"/>
      <c r="B51" s="11" t="s">
        <v>14</v>
      </c>
      <c r="C51" s="87">
        <v>128</v>
      </c>
      <c r="D51" s="87">
        <v>134</v>
      </c>
      <c r="E51" s="87">
        <v>115</v>
      </c>
      <c r="F51" s="87">
        <v>146</v>
      </c>
      <c r="G51" s="87">
        <v>197</v>
      </c>
      <c r="H51" s="87">
        <v>221</v>
      </c>
      <c r="I51" s="87">
        <v>293</v>
      </c>
      <c r="J51" s="87">
        <v>269</v>
      </c>
      <c r="K51" s="87">
        <v>194</v>
      </c>
      <c r="L51" s="87">
        <v>99</v>
      </c>
      <c r="M51" s="87">
        <v>7</v>
      </c>
      <c r="N51" s="147">
        <v>1803</v>
      </c>
    </row>
    <row r="52" spans="1:14" s="54" customFormat="1" outlineLevel="1" x14ac:dyDescent="0.15">
      <c r="A52" s="165"/>
      <c r="B52" s="12" t="s">
        <v>15</v>
      </c>
      <c r="C52" s="88">
        <v>248</v>
      </c>
      <c r="D52" s="88">
        <v>291</v>
      </c>
      <c r="E52" s="88">
        <v>238</v>
      </c>
      <c r="F52" s="88">
        <v>285</v>
      </c>
      <c r="G52" s="88">
        <v>396</v>
      </c>
      <c r="H52" s="88">
        <v>420</v>
      </c>
      <c r="I52" s="88">
        <v>573</v>
      </c>
      <c r="J52" s="88">
        <v>506</v>
      </c>
      <c r="K52" s="88">
        <v>322</v>
      </c>
      <c r="L52" s="88">
        <v>121</v>
      </c>
      <c r="M52" s="88">
        <v>9</v>
      </c>
      <c r="N52" s="148">
        <v>3409</v>
      </c>
    </row>
    <row r="53" spans="1:14" s="54" customFormat="1" outlineLevel="1" x14ac:dyDescent="0.15">
      <c r="A53" s="163" t="s">
        <v>59</v>
      </c>
      <c r="B53" s="10" t="s">
        <v>13</v>
      </c>
      <c r="C53" s="89">
        <v>87</v>
      </c>
      <c r="D53" s="89">
        <v>95</v>
      </c>
      <c r="E53" s="89">
        <v>92</v>
      </c>
      <c r="F53" s="89">
        <v>96</v>
      </c>
      <c r="G53" s="89">
        <v>156</v>
      </c>
      <c r="H53" s="89">
        <v>124</v>
      </c>
      <c r="I53" s="89">
        <v>193</v>
      </c>
      <c r="J53" s="89">
        <v>164</v>
      </c>
      <c r="K53" s="89">
        <v>71</v>
      </c>
      <c r="L53" s="89">
        <v>22</v>
      </c>
      <c r="M53" s="89">
        <v>0</v>
      </c>
      <c r="N53" s="146">
        <v>1100</v>
      </c>
    </row>
    <row r="54" spans="1:14" s="54" customFormat="1" outlineLevel="1" x14ac:dyDescent="0.15">
      <c r="A54" s="164"/>
      <c r="B54" s="11" t="s">
        <v>14</v>
      </c>
      <c r="C54" s="87">
        <v>67</v>
      </c>
      <c r="D54" s="87">
        <v>81</v>
      </c>
      <c r="E54" s="87">
        <v>95</v>
      </c>
      <c r="F54" s="87">
        <v>106</v>
      </c>
      <c r="G54" s="87">
        <v>154</v>
      </c>
      <c r="H54" s="87">
        <v>151</v>
      </c>
      <c r="I54" s="87">
        <v>205</v>
      </c>
      <c r="J54" s="87">
        <v>166</v>
      </c>
      <c r="K54" s="87">
        <v>147</v>
      </c>
      <c r="L54" s="87">
        <v>62</v>
      </c>
      <c r="M54" s="87">
        <v>2</v>
      </c>
      <c r="N54" s="147">
        <v>1236</v>
      </c>
    </row>
    <row r="55" spans="1:14" s="54" customFormat="1" outlineLevel="1" x14ac:dyDescent="0.15">
      <c r="A55" s="165"/>
      <c r="B55" s="12" t="s">
        <v>15</v>
      </c>
      <c r="C55" s="88">
        <v>154</v>
      </c>
      <c r="D55" s="88">
        <v>176</v>
      </c>
      <c r="E55" s="88">
        <v>187</v>
      </c>
      <c r="F55" s="88">
        <v>202</v>
      </c>
      <c r="G55" s="88">
        <v>310</v>
      </c>
      <c r="H55" s="88">
        <v>275</v>
      </c>
      <c r="I55" s="88">
        <v>398</v>
      </c>
      <c r="J55" s="88">
        <v>330</v>
      </c>
      <c r="K55" s="88">
        <v>218</v>
      </c>
      <c r="L55" s="88">
        <v>84</v>
      </c>
      <c r="M55" s="88">
        <v>2</v>
      </c>
      <c r="N55" s="148">
        <v>2336</v>
      </c>
    </row>
    <row r="56" spans="1:14" s="54" customFormat="1" outlineLevel="1" x14ac:dyDescent="0.15">
      <c r="A56" s="163" t="s">
        <v>60</v>
      </c>
      <c r="B56" s="10" t="s">
        <v>13</v>
      </c>
      <c r="C56" s="89">
        <v>87</v>
      </c>
      <c r="D56" s="89">
        <v>113</v>
      </c>
      <c r="E56" s="89">
        <v>90</v>
      </c>
      <c r="F56" s="89">
        <v>102</v>
      </c>
      <c r="G56" s="89">
        <v>146</v>
      </c>
      <c r="H56" s="89">
        <v>167</v>
      </c>
      <c r="I56" s="89">
        <v>206</v>
      </c>
      <c r="J56" s="89">
        <v>132</v>
      </c>
      <c r="K56" s="89">
        <v>98</v>
      </c>
      <c r="L56" s="89">
        <v>16</v>
      </c>
      <c r="M56" s="89">
        <v>0</v>
      </c>
      <c r="N56" s="146">
        <v>1157</v>
      </c>
    </row>
    <row r="57" spans="1:14" s="54" customFormat="1" outlineLevel="1" x14ac:dyDescent="0.15">
      <c r="A57" s="164"/>
      <c r="B57" s="11" t="s">
        <v>14</v>
      </c>
      <c r="C57" s="87">
        <v>83</v>
      </c>
      <c r="D57" s="87">
        <v>99</v>
      </c>
      <c r="E57" s="87">
        <v>91</v>
      </c>
      <c r="F57" s="87">
        <v>103</v>
      </c>
      <c r="G57" s="87">
        <v>128</v>
      </c>
      <c r="H57" s="87">
        <v>161</v>
      </c>
      <c r="I57" s="87">
        <v>203</v>
      </c>
      <c r="J57" s="87">
        <v>165</v>
      </c>
      <c r="K57" s="87">
        <v>148</v>
      </c>
      <c r="L57" s="87">
        <v>52</v>
      </c>
      <c r="M57" s="87">
        <v>2</v>
      </c>
      <c r="N57" s="147">
        <v>1235</v>
      </c>
    </row>
    <row r="58" spans="1:14" s="54" customFormat="1" outlineLevel="1" x14ac:dyDescent="0.15">
      <c r="A58" s="165"/>
      <c r="B58" s="12" t="s">
        <v>15</v>
      </c>
      <c r="C58" s="88">
        <v>170</v>
      </c>
      <c r="D58" s="88">
        <v>212</v>
      </c>
      <c r="E58" s="88">
        <v>181</v>
      </c>
      <c r="F58" s="88">
        <v>205</v>
      </c>
      <c r="G58" s="88">
        <v>274</v>
      </c>
      <c r="H58" s="88">
        <v>328</v>
      </c>
      <c r="I58" s="88">
        <v>409</v>
      </c>
      <c r="J58" s="88">
        <v>297</v>
      </c>
      <c r="K58" s="88">
        <v>246</v>
      </c>
      <c r="L58" s="88">
        <v>68</v>
      </c>
      <c r="M58" s="88">
        <v>2</v>
      </c>
      <c r="N58" s="148">
        <v>2392</v>
      </c>
    </row>
    <row r="59" spans="1:14" s="54" customFormat="1" outlineLevel="1" x14ac:dyDescent="0.15">
      <c r="A59" s="163" t="s">
        <v>61</v>
      </c>
      <c r="B59" s="10" t="s">
        <v>13</v>
      </c>
      <c r="C59" s="89">
        <v>55</v>
      </c>
      <c r="D59" s="89">
        <v>72</v>
      </c>
      <c r="E59" s="89">
        <v>51</v>
      </c>
      <c r="F59" s="89">
        <v>54</v>
      </c>
      <c r="G59" s="89">
        <v>90</v>
      </c>
      <c r="H59" s="89">
        <v>109</v>
      </c>
      <c r="I59" s="89">
        <v>133</v>
      </c>
      <c r="J59" s="89">
        <v>121</v>
      </c>
      <c r="K59" s="89">
        <v>54</v>
      </c>
      <c r="L59" s="89">
        <v>11</v>
      </c>
      <c r="M59" s="89">
        <v>0</v>
      </c>
      <c r="N59" s="146">
        <v>750</v>
      </c>
    </row>
    <row r="60" spans="1:14" s="54" customFormat="1" outlineLevel="1" x14ac:dyDescent="0.15">
      <c r="A60" s="164"/>
      <c r="B60" s="11" t="s">
        <v>14</v>
      </c>
      <c r="C60" s="87">
        <v>40</v>
      </c>
      <c r="D60" s="87">
        <v>51</v>
      </c>
      <c r="E60" s="87">
        <v>58</v>
      </c>
      <c r="F60" s="87">
        <v>62</v>
      </c>
      <c r="G60" s="87">
        <v>86</v>
      </c>
      <c r="H60" s="87">
        <v>88</v>
      </c>
      <c r="I60" s="87">
        <v>125</v>
      </c>
      <c r="J60" s="87">
        <v>124</v>
      </c>
      <c r="K60" s="87">
        <v>97</v>
      </c>
      <c r="L60" s="87">
        <v>29</v>
      </c>
      <c r="M60" s="87">
        <v>1</v>
      </c>
      <c r="N60" s="147">
        <v>761</v>
      </c>
    </row>
    <row r="61" spans="1:14" s="54" customFormat="1" outlineLevel="1" x14ac:dyDescent="0.15">
      <c r="A61" s="165"/>
      <c r="B61" s="12" t="s">
        <v>15</v>
      </c>
      <c r="C61" s="88">
        <v>95</v>
      </c>
      <c r="D61" s="88">
        <v>123</v>
      </c>
      <c r="E61" s="88">
        <v>109</v>
      </c>
      <c r="F61" s="88">
        <v>116</v>
      </c>
      <c r="G61" s="88">
        <v>176</v>
      </c>
      <c r="H61" s="88">
        <v>197</v>
      </c>
      <c r="I61" s="88">
        <v>258</v>
      </c>
      <c r="J61" s="88">
        <v>245</v>
      </c>
      <c r="K61" s="88">
        <v>151</v>
      </c>
      <c r="L61" s="88">
        <v>40</v>
      </c>
      <c r="M61" s="88">
        <v>1</v>
      </c>
      <c r="N61" s="148">
        <v>1511</v>
      </c>
    </row>
    <row r="62" spans="1:14" x14ac:dyDescent="0.15">
      <c r="A62" s="166" t="s">
        <v>34</v>
      </c>
      <c r="B62" s="1" t="s">
        <v>13</v>
      </c>
      <c r="C62" s="30">
        <v>349</v>
      </c>
      <c r="D62" s="30">
        <v>437</v>
      </c>
      <c r="E62" s="30">
        <v>356</v>
      </c>
      <c r="F62" s="30">
        <v>391</v>
      </c>
      <c r="G62" s="30">
        <v>591</v>
      </c>
      <c r="H62" s="30">
        <v>599</v>
      </c>
      <c r="I62" s="30">
        <v>812</v>
      </c>
      <c r="J62" s="30">
        <v>654</v>
      </c>
      <c r="K62" s="30">
        <v>351</v>
      </c>
      <c r="L62" s="30">
        <v>71</v>
      </c>
      <c r="M62" s="30">
        <v>2</v>
      </c>
      <c r="N62" s="99">
        <v>4613</v>
      </c>
    </row>
    <row r="63" spans="1:14" x14ac:dyDescent="0.15">
      <c r="A63" s="167"/>
      <c r="B63" s="2" t="s">
        <v>14</v>
      </c>
      <c r="C63" s="35">
        <v>318</v>
      </c>
      <c r="D63" s="35">
        <v>365</v>
      </c>
      <c r="E63" s="35">
        <v>359</v>
      </c>
      <c r="F63" s="35">
        <v>417</v>
      </c>
      <c r="G63" s="35">
        <v>565</v>
      </c>
      <c r="H63" s="35">
        <v>621</v>
      </c>
      <c r="I63" s="35">
        <v>826</v>
      </c>
      <c r="J63" s="35">
        <v>724</v>
      </c>
      <c r="K63" s="35">
        <v>586</v>
      </c>
      <c r="L63" s="35">
        <v>242</v>
      </c>
      <c r="M63" s="35">
        <v>12</v>
      </c>
      <c r="N63" s="100">
        <v>5035</v>
      </c>
    </row>
    <row r="64" spans="1:14" x14ac:dyDescent="0.15">
      <c r="A64" s="168"/>
      <c r="B64" s="3" t="s">
        <v>15</v>
      </c>
      <c r="C64" s="39">
        <v>667</v>
      </c>
      <c r="D64" s="39">
        <v>802</v>
      </c>
      <c r="E64" s="39">
        <v>715</v>
      </c>
      <c r="F64" s="39">
        <v>808</v>
      </c>
      <c r="G64" s="39">
        <v>1156</v>
      </c>
      <c r="H64" s="39">
        <v>1220</v>
      </c>
      <c r="I64" s="39">
        <v>1638</v>
      </c>
      <c r="J64" s="39">
        <v>1378</v>
      </c>
      <c r="K64" s="39">
        <v>937</v>
      </c>
      <c r="L64" s="39">
        <v>313</v>
      </c>
      <c r="M64" s="39">
        <v>14</v>
      </c>
      <c r="N64" s="101">
        <v>9648</v>
      </c>
    </row>
    <row r="65" spans="1:14" x14ac:dyDescent="0.15">
      <c r="A65" s="166" t="s">
        <v>23</v>
      </c>
      <c r="B65" s="1" t="s">
        <v>13</v>
      </c>
      <c r="C65" s="155">
        <v>127</v>
      </c>
      <c r="D65" s="155">
        <v>194</v>
      </c>
      <c r="E65" s="155">
        <v>156</v>
      </c>
      <c r="F65" s="155">
        <v>177</v>
      </c>
      <c r="G65" s="155">
        <v>244</v>
      </c>
      <c r="H65" s="155">
        <v>323</v>
      </c>
      <c r="I65" s="155">
        <v>472</v>
      </c>
      <c r="J65" s="155">
        <v>300</v>
      </c>
      <c r="K65" s="155">
        <v>165</v>
      </c>
      <c r="L65" s="155">
        <v>33</v>
      </c>
      <c r="M65" s="155">
        <v>0</v>
      </c>
      <c r="N65" s="99">
        <v>2191</v>
      </c>
    </row>
    <row r="66" spans="1:14" x14ac:dyDescent="0.15">
      <c r="A66" s="167"/>
      <c r="B66" s="2" t="s">
        <v>14</v>
      </c>
      <c r="C66" s="156">
        <v>119</v>
      </c>
      <c r="D66" s="156">
        <v>171</v>
      </c>
      <c r="E66" s="156">
        <v>164</v>
      </c>
      <c r="F66" s="156">
        <v>169</v>
      </c>
      <c r="G66" s="156">
        <v>253</v>
      </c>
      <c r="H66" s="156">
        <v>374</v>
      </c>
      <c r="I66" s="156">
        <v>500</v>
      </c>
      <c r="J66" s="156">
        <v>385</v>
      </c>
      <c r="K66" s="156">
        <v>348</v>
      </c>
      <c r="L66" s="156">
        <v>155</v>
      </c>
      <c r="M66" s="156">
        <v>4</v>
      </c>
      <c r="N66" s="100">
        <v>2642</v>
      </c>
    </row>
    <row r="67" spans="1:14" x14ac:dyDescent="0.15">
      <c r="A67" s="168"/>
      <c r="B67" s="3" t="s">
        <v>15</v>
      </c>
      <c r="C67" s="157">
        <v>246</v>
      </c>
      <c r="D67" s="157">
        <v>365</v>
      </c>
      <c r="E67" s="157">
        <v>320</v>
      </c>
      <c r="F67" s="157">
        <v>346</v>
      </c>
      <c r="G67" s="157">
        <v>497</v>
      </c>
      <c r="H67" s="157">
        <v>697</v>
      </c>
      <c r="I67" s="157">
        <v>972</v>
      </c>
      <c r="J67" s="157">
        <v>685</v>
      </c>
      <c r="K67" s="157">
        <v>513</v>
      </c>
      <c r="L67" s="157">
        <v>188</v>
      </c>
      <c r="M67" s="157">
        <v>4</v>
      </c>
      <c r="N67" s="101">
        <v>4833</v>
      </c>
    </row>
    <row r="68" spans="1:14" x14ac:dyDescent="0.15">
      <c r="A68" s="159" t="s">
        <v>2</v>
      </c>
      <c r="B68" s="13" t="s">
        <v>13</v>
      </c>
      <c r="C68" s="57">
        <v>5977</v>
      </c>
      <c r="D68" s="57">
        <v>6736</v>
      </c>
      <c r="E68" s="57">
        <v>5395</v>
      </c>
      <c r="F68" s="57">
        <v>6835</v>
      </c>
      <c r="G68" s="57">
        <v>8791</v>
      </c>
      <c r="H68" s="57">
        <v>8235</v>
      </c>
      <c r="I68" s="57">
        <v>9454</v>
      </c>
      <c r="J68" s="57">
        <v>7935</v>
      </c>
      <c r="K68" s="57">
        <v>3891</v>
      </c>
      <c r="L68" s="57">
        <v>707</v>
      </c>
      <c r="M68" s="57">
        <v>11</v>
      </c>
      <c r="N68" s="58">
        <v>63967</v>
      </c>
    </row>
    <row r="69" spans="1:14" x14ac:dyDescent="0.15">
      <c r="A69" s="160"/>
      <c r="B69" s="14" t="s">
        <v>14</v>
      </c>
      <c r="C69" s="48">
        <v>5595</v>
      </c>
      <c r="D69" s="48">
        <v>6282</v>
      </c>
      <c r="E69" s="48">
        <v>5398</v>
      </c>
      <c r="F69" s="48">
        <v>6913</v>
      </c>
      <c r="G69" s="48">
        <v>9012</v>
      </c>
      <c r="H69" s="48">
        <v>9182</v>
      </c>
      <c r="I69" s="48">
        <v>10044</v>
      </c>
      <c r="J69" s="48">
        <v>9409</v>
      </c>
      <c r="K69" s="48">
        <v>6495</v>
      </c>
      <c r="L69" s="48">
        <v>2271</v>
      </c>
      <c r="M69" s="48">
        <v>107</v>
      </c>
      <c r="N69" s="48">
        <v>70708</v>
      </c>
    </row>
    <row r="70" spans="1:14" x14ac:dyDescent="0.15">
      <c r="A70" s="160"/>
      <c r="B70" s="15" t="s">
        <v>15</v>
      </c>
      <c r="C70" s="49">
        <v>11572</v>
      </c>
      <c r="D70" s="49">
        <v>13018</v>
      </c>
      <c r="E70" s="49">
        <v>10793</v>
      </c>
      <c r="F70" s="49">
        <v>13748</v>
      </c>
      <c r="G70" s="49">
        <v>17803</v>
      </c>
      <c r="H70" s="49">
        <v>17417</v>
      </c>
      <c r="I70" s="49">
        <v>19498</v>
      </c>
      <c r="J70" s="49">
        <v>17344</v>
      </c>
      <c r="K70" s="49">
        <v>10386</v>
      </c>
      <c r="L70" s="49">
        <v>2978</v>
      </c>
      <c r="M70" s="49">
        <v>118</v>
      </c>
      <c r="N70" s="49">
        <v>134675</v>
      </c>
    </row>
  </sheetData>
  <mergeCells count="24">
    <mergeCell ref="A62:A64"/>
    <mergeCell ref="A65:A67"/>
    <mergeCell ref="A68:A70"/>
    <mergeCell ref="A23:A25"/>
    <mergeCell ref="A35:A37"/>
    <mergeCell ref="A38:A40"/>
    <mergeCell ref="A47:A49"/>
    <mergeCell ref="A26:A28"/>
    <mergeCell ref="A29:A31"/>
    <mergeCell ref="A32:A34"/>
    <mergeCell ref="A56:A58"/>
    <mergeCell ref="A59:A61"/>
    <mergeCell ref="A41:A43"/>
    <mergeCell ref="A44:A46"/>
    <mergeCell ref="A50:A52"/>
    <mergeCell ref="A53:A55"/>
    <mergeCell ref="A11:A13"/>
    <mergeCell ref="A14:A16"/>
    <mergeCell ref="A17:A19"/>
    <mergeCell ref="A20:A22"/>
    <mergeCell ref="A1:B1"/>
    <mergeCell ref="A2:A4"/>
    <mergeCell ref="A5:A7"/>
    <mergeCell ref="A8:A10"/>
  </mergeCells>
  <phoneticPr fontId="2"/>
  <printOptions horizontalCentered="1"/>
  <pageMargins left="0.39370078740157483" right="0.39370078740157483" top="0.39370078740157483" bottom="0" header="0.11811023622047245" footer="0"/>
  <pageSetup paperSize="9" pageOrder="overThenDown" orientation="portrait" r:id="rId1"/>
  <headerFooter alignWithMargins="0">
    <oddHeader>&amp;L&amp;P / &amp;N&amp;C町別・年齢10歳毎人口&amp;R令和3年3月1日現在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70"/>
  <sheetViews>
    <sheetView view="pageBreakPreview" zoomScaleNormal="100" workbookViewId="0">
      <pane ySplit="1" topLeftCell="A47" activePane="bottomLeft" state="frozen"/>
      <selection pane="bottomLeft" sqref="A1:XFD1048576"/>
    </sheetView>
  </sheetViews>
  <sheetFormatPr defaultRowHeight="12" outlineLevelRow="1" x14ac:dyDescent="0.15"/>
  <cols>
    <col min="1" max="1" width="9.625" style="4" customWidth="1"/>
    <col min="2" max="2" width="3.125" style="4" customWidth="1"/>
    <col min="3" max="6" width="7.375" style="4" customWidth="1"/>
    <col min="7" max="11" width="8.75" style="4" customWidth="1"/>
    <col min="12" max="12" width="7.375" style="4" customWidth="1"/>
    <col min="13" max="16384" width="9" style="4"/>
  </cols>
  <sheetData>
    <row r="1" spans="1:12" s="9" customFormat="1" ht="12.75" customHeight="1" x14ac:dyDescent="0.15">
      <c r="A1" s="162" t="s">
        <v>148</v>
      </c>
      <c r="B1" s="162"/>
      <c r="C1" s="8" t="s">
        <v>84</v>
      </c>
      <c r="D1" s="8" t="s">
        <v>85</v>
      </c>
      <c r="E1" s="7" t="s">
        <v>82</v>
      </c>
      <c r="F1" s="7" t="s">
        <v>86</v>
      </c>
      <c r="G1" s="141" t="s">
        <v>18</v>
      </c>
      <c r="H1" s="16" t="s">
        <v>19</v>
      </c>
      <c r="I1" s="16" t="s">
        <v>20</v>
      </c>
      <c r="J1" s="16" t="s">
        <v>21</v>
      </c>
      <c r="K1" s="16" t="s">
        <v>22</v>
      </c>
      <c r="L1" s="17"/>
    </row>
    <row r="2" spans="1:12" s="52" customFormat="1" ht="13.5" customHeight="1" outlineLevel="1" x14ac:dyDescent="0.15">
      <c r="A2" s="163" t="s">
        <v>45</v>
      </c>
      <c r="B2" s="10" t="s">
        <v>13</v>
      </c>
      <c r="C2" s="89">
        <v>2656</v>
      </c>
      <c r="D2" s="89">
        <v>10321</v>
      </c>
      <c r="E2" s="89">
        <v>4345</v>
      </c>
      <c r="F2" s="89">
        <v>1884</v>
      </c>
      <c r="G2" s="146">
        <v>17322</v>
      </c>
      <c r="H2" s="51">
        <v>0.15333102413116267</v>
      </c>
      <c r="I2" s="51">
        <v>0.59583189008197668</v>
      </c>
      <c r="J2" s="51">
        <v>0.25083708578686065</v>
      </c>
      <c r="K2" s="51">
        <v>0.1087634222376169</v>
      </c>
      <c r="L2" s="17">
        <v>1</v>
      </c>
    </row>
    <row r="3" spans="1:12" s="52" customFormat="1" ht="13.5" customHeight="1" outlineLevel="1" x14ac:dyDescent="0.15">
      <c r="A3" s="164"/>
      <c r="B3" s="11" t="s">
        <v>14</v>
      </c>
      <c r="C3" s="87">
        <v>2411</v>
      </c>
      <c r="D3" s="87">
        <v>11095</v>
      </c>
      <c r="E3" s="87">
        <v>6056</v>
      </c>
      <c r="F3" s="87">
        <v>3291</v>
      </c>
      <c r="G3" s="147">
        <v>19562</v>
      </c>
      <c r="H3" s="37">
        <v>0.12324915652796238</v>
      </c>
      <c r="I3" s="37">
        <v>0.56717104590532663</v>
      </c>
      <c r="J3" s="37">
        <v>0.30957979756671095</v>
      </c>
      <c r="K3" s="37">
        <v>0.16823433186790718</v>
      </c>
      <c r="L3" s="17">
        <v>1</v>
      </c>
    </row>
    <row r="4" spans="1:12" s="52" customFormat="1" ht="13.5" customHeight="1" outlineLevel="1" x14ac:dyDescent="0.15">
      <c r="A4" s="165"/>
      <c r="B4" s="12" t="s">
        <v>15</v>
      </c>
      <c r="C4" s="88">
        <v>5067</v>
      </c>
      <c r="D4" s="88">
        <v>21416</v>
      </c>
      <c r="E4" s="88">
        <v>10401</v>
      </c>
      <c r="F4" s="88">
        <v>5175</v>
      </c>
      <c r="G4" s="148">
        <v>36884</v>
      </c>
      <c r="H4" s="53">
        <v>0.13737664027762717</v>
      </c>
      <c r="I4" s="53">
        <v>0.58063116798611869</v>
      </c>
      <c r="J4" s="53">
        <v>0.28199219173625423</v>
      </c>
      <c r="K4" s="53">
        <v>0.14030473918230127</v>
      </c>
      <c r="L4" s="17">
        <v>1</v>
      </c>
    </row>
    <row r="5" spans="1:12" s="54" customFormat="1" outlineLevel="1" x14ac:dyDescent="0.15">
      <c r="A5" s="163" t="s">
        <v>44</v>
      </c>
      <c r="B5" s="10" t="s">
        <v>13</v>
      </c>
      <c r="C5" s="89">
        <v>794</v>
      </c>
      <c r="D5" s="89">
        <v>2959</v>
      </c>
      <c r="E5" s="89">
        <v>992</v>
      </c>
      <c r="F5" s="89">
        <v>423</v>
      </c>
      <c r="G5" s="146">
        <v>4745</v>
      </c>
      <c r="H5" s="51">
        <v>0.16733403582718651</v>
      </c>
      <c r="I5" s="51">
        <v>0.62360379346680717</v>
      </c>
      <c r="J5" s="51">
        <v>0.20906217070600633</v>
      </c>
      <c r="K5" s="51">
        <v>8.9146469968387779E-2</v>
      </c>
      <c r="L5" s="17">
        <v>1</v>
      </c>
    </row>
    <row r="6" spans="1:12" s="54" customFormat="1" outlineLevel="1" x14ac:dyDescent="0.15">
      <c r="A6" s="164"/>
      <c r="B6" s="11" t="s">
        <v>14</v>
      </c>
      <c r="C6" s="87">
        <v>790</v>
      </c>
      <c r="D6" s="87">
        <v>2863</v>
      </c>
      <c r="E6" s="87">
        <v>1323</v>
      </c>
      <c r="F6" s="87">
        <v>689</v>
      </c>
      <c r="G6" s="147">
        <v>4976</v>
      </c>
      <c r="H6" s="37">
        <v>0.1587620578778135</v>
      </c>
      <c r="I6" s="37">
        <v>0.57536173633440513</v>
      </c>
      <c r="J6" s="37">
        <v>0.26587620578778137</v>
      </c>
      <c r="K6" s="37">
        <v>0.13846463022508038</v>
      </c>
      <c r="L6" s="17">
        <v>1</v>
      </c>
    </row>
    <row r="7" spans="1:12" s="54" customFormat="1" outlineLevel="1" x14ac:dyDescent="0.15">
      <c r="A7" s="165"/>
      <c r="B7" s="12" t="s">
        <v>15</v>
      </c>
      <c r="C7" s="88">
        <v>1584</v>
      </c>
      <c r="D7" s="88">
        <v>5822</v>
      </c>
      <c r="E7" s="88">
        <v>2315</v>
      </c>
      <c r="F7" s="88">
        <v>1112</v>
      </c>
      <c r="G7" s="148">
        <v>9721</v>
      </c>
      <c r="H7" s="53">
        <v>0.16294619895072524</v>
      </c>
      <c r="I7" s="53">
        <v>0.59890957720399141</v>
      </c>
      <c r="J7" s="53">
        <v>0.23814422384528341</v>
      </c>
      <c r="K7" s="53">
        <v>0.11439152350581216</v>
      </c>
      <c r="L7" s="17">
        <v>1</v>
      </c>
    </row>
    <row r="8" spans="1:12" s="54" customFormat="1" outlineLevel="1" x14ac:dyDescent="0.15">
      <c r="A8" s="163" t="s">
        <v>43</v>
      </c>
      <c r="B8" s="10" t="s">
        <v>13</v>
      </c>
      <c r="C8" s="89">
        <v>357</v>
      </c>
      <c r="D8" s="89">
        <v>1532</v>
      </c>
      <c r="E8" s="89">
        <v>778</v>
      </c>
      <c r="F8" s="89">
        <v>322</v>
      </c>
      <c r="G8" s="146">
        <v>2667</v>
      </c>
      <c r="H8" s="51">
        <v>0.13385826771653545</v>
      </c>
      <c r="I8" s="51">
        <v>0.57442819647544052</v>
      </c>
      <c r="J8" s="51">
        <v>0.291713535808024</v>
      </c>
      <c r="K8" s="51">
        <v>0.12073490813648294</v>
      </c>
      <c r="L8" s="17">
        <v>1</v>
      </c>
    </row>
    <row r="9" spans="1:12" s="54" customFormat="1" outlineLevel="1" x14ac:dyDescent="0.15">
      <c r="A9" s="164"/>
      <c r="B9" s="11" t="s">
        <v>14</v>
      </c>
      <c r="C9" s="87">
        <v>329</v>
      </c>
      <c r="D9" s="87">
        <v>1500</v>
      </c>
      <c r="E9" s="87">
        <v>992</v>
      </c>
      <c r="F9" s="87">
        <v>512</v>
      </c>
      <c r="G9" s="147">
        <v>2821</v>
      </c>
      <c r="H9" s="37">
        <v>0.11662531017369727</v>
      </c>
      <c r="I9" s="37">
        <v>0.53172633817795112</v>
      </c>
      <c r="J9" s="37">
        <v>0.35164835164835168</v>
      </c>
      <c r="K9" s="37">
        <v>0.1814959234314073</v>
      </c>
      <c r="L9" s="17">
        <v>1</v>
      </c>
    </row>
    <row r="10" spans="1:12" s="54" customFormat="1" outlineLevel="1" x14ac:dyDescent="0.15">
      <c r="A10" s="165"/>
      <c r="B10" s="12" t="s">
        <v>15</v>
      </c>
      <c r="C10" s="88">
        <v>686</v>
      </c>
      <c r="D10" s="88">
        <v>3032</v>
      </c>
      <c r="E10" s="88">
        <v>1770</v>
      </c>
      <c r="F10" s="88">
        <v>834</v>
      </c>
      <c r="G10" s="148">
        <v>5488</v>
      </c>
      <c r="H10" s="53">
        <v>0.125</v>
      </c>
      <c r="I10" s="53">
        <v>0.55247813411078717</v>
      </c>
      <c r="J10" s="53">
        <v>0.32252186588921283</v>
      </c>
      <c r="K10" s="53">
        <v>0.15196793002915451</v>
      </c>
      <c r="L10" s="17">
        <v>1</v>
      </c>
    </row>
    <row r="11" spans="1:12" s="54" customFormat="1" outlineLevel="1" x14ac:dyDescent="0.15">
      <c r="A11" s="163" t="s">
        <v>42</v>
      </c>
      <c r="B11" s="10" t="s">
        <v>13</v>
      </c>
      <c r="C11" s="89">
        <v>171</v>
      </c>
      <c r="D11" s="89">
        <v>1000</v>
      </c>
      <c r="E11" s="89">
        <v>671</v>
      </c>
      <c r="F11" s="89">
        <v>311</v>
      </c>
      <c r="G11" s="146">
        <v>1842</v>
      </c>
      <c r="H11" s="51">
        <v>9.2833876221498371E-2</v>
      </c>
      <c r="I11" s="51">
        <v>0.54288816503800219</v>
      </c>
      <c r="J11" s="51">
        <v>0.36427795874049945</v>
      </c>
      <c r="K11" s="51">
        <v>0.16883821932681867</v>
      </c>
      <c r="L11" s="17">
        <v>1</v>
      </c>
    </row>
    <row r="12" spans="1:12" s="54" customFormat="1" outlineLevel="1" x14ac:dyDescent="0.15">
      <c r="A12" s="164"/>
      <c r="B12" s="11" t="s">
        <v>14</v>
      </c>
      <c r="C12" s="87">
        <v>202</v>
      </c>
      <c r="D12" s="87">
        <v>999</v>
      </c>
      <c r="E12" s="87">
        <v>948</v>
      </c>
      <c r="F12" s="87">
        <v>596</v>
      </c>
      <c r="G12" s="147">
        <v>2149</v>
      </c>
      <c r="H12" s="37">
        <v>9.399720800372266E-2</v>
      </c>
      <c r="I12" s="37">
        <v>0.46486738017682644</v>
      </c>
      <c r="J12" s="37">
        <v>0.44113541181945093</v>
      </c>
      <c r="K12" s="37">
        <v>0.2773382968822708</v>
      </c>
      <c r="L12" s="17">
        <v>1</v>
      </c>
    </row>
    <row r="13" spans="1:12" s="54" customFormat="1" outlineLevel="1" x14ac:dyDescent="0.15">
      <c r="A13" s="165"/>
      <c r="B13" s="12" t="s">
        <v>15</v>
      </c>
      <c r="C13" s="88">
        <v>373</v>
      </c>
      <c r="D13" s="88">
        <v>1999</v>
      </c>
      <c r="E13" s="88">
        <v>1619</v>
      </c>
      <c r="F13" s="88">
        <v>907</v>
      </c>
      <c r="G13" s="148">
        <v>3991</v>
      </c>
      <c r="H13" s="53">
        <v>9.3460285642696067E-2</v>
      </c>
      <c r="I13" s="53">
        <v>0.50087697318967672</v>
      </c>
      <c r="J13" s="53">
        <v>0.40566274116762718</v>
      </c>
      <c r="K13" s="53">
        <v>0.22726133801052367</v>
      </c>
      <c r="L13" s="17">
        <v>1</v>
      </c>
    </row>
    <row r="14" spans="1:12" s="54" customFormat="1" outlineLevel="1" x14ac:dyDescent="0.15">
      <c r="A14" s="163" t="s">
        <v>41</v>
      </c>
      <c r="B14" s="10" t="s">
        <v>13</v>
      </c>
      <c r="C14" s="89">
        <v>2388</v>
      </c>
      <c r="D14" s="89">
        <v>8269</v>
      </c>
      <c r="E14" s="89">
        <v>3172</v>
      </c>
      <c r="F14" s="89">
        <v>1581</v>
      </c>
      <c r="G14" s="146">
        <v>13829</v>
      </c>
      <c r="H14" s="51">
        <v>0.17268059874177452</v>
      </c>
      <c r="I14" s="51">
        <v>0.59794634463807939</v>
      </c>
      <c r="J14" s="51">
        <v>0.22937305662014607</v>
      </c>
      <c r="K14" s="51">
        <v>0.11432496926748138</v>
      </c>
      <c r="L14" s="17">
        <v>1</v>
      </c>
    </row>
    <row r="15" spans="1:12" s="54" customFormat="1" outlineLevel="1" x14ac:dyDescent="0.15">
      <c r="A15" s="164"/>
      <c r="B15" s="11" t="s">
        <v>14</v>
      </c>
      <c r="C15" s="87">
        <v>2268</v>
      </c>
      <c r="D15" s="87">
        <v>8617</v>
      </c>
      <c r="E15" s="87">
        <v>4157</v>
      </c>
      <c r="F15" s="87">
        <v>2207</v>
      </c>
      <c r="G15" s="147">
        <v>15042</v>
      </c>
      <c r="H15" s="37">
        <v>0.15077782209812524</v>
      </c>
      <c r="I15" s="37">
        <v>0.57286265124318569</v>
      </c>
      <c r="J15" s="37">
        <v>0.27635952665868901</v>
      </c>
      <c r="K15" s="37">
        <v>0.14672251030448077</v>
      </c>
      <c r="L15" s="17">
        <v>0.99999999999999989</v>
      </c>
    </row>
    <row r="16" spans="1:12" s="54" customFormat="1" outlineLevel="1" x14ac:dyDescent="0.15">
      <c r="A16" s="165"/>
      <c r="B16" s="12" t="s">
        <v>15</v>
      </c>
      <c r="C16" s="88">
        <v>4656</v>
      </c>
      <c r="D16" s="88">
        <v>16886</v>
      </c>
      <c r="E16" s="88">
        <v>7329</v>
      </c>
      <c r="F16" s="88">
        <v>3788</v>
      </c>
      <c r="G16" s="148">
        <v>28871</v>
      </c>
      <c r="H16" s="53">
        <v>0.16126909355408542</v>
      </c>
      <c r="I16" s="53">
        <v>0.58487755879602366</v>
      </c>
      <c r="J16" s="53">
        <v>0.25385334764989087</v>
      </c>
      <c r="K16" s="53">
        <v>0.13120432267673443</v>
      </c>
      <c r="L16" s="17">
        <v>0.99999999999999989</v>
      </c>
    </row>
    <row r="17" spans="1:12" s="54" customFormat="1" outlineLevel="1" x14ac:dyDescent="0.15">
      <c r="A17" s="163" t="s">
        <v>40</v>
      </c>
      <c r="B17" s="10" t="s">
        <v>13</v>
      </c>
      <c r="C17" s="89">
        <v>75</v>
      </c>
      <c r="D17" s="89">
        <v>544</v>
      </c>
      <c r="E17" s="89">
        <v>344</v>
      </c>
      <c r="F17" s="89">
        <v>153</v>
      </c>
      <c r="G17" s="146">
        <v>963</v>
      </c>
      <c r="H17" s="51">
        <v>7.7881619937694699E-2</v>
      </c>
      <c r="I17" s="51">
        <v>0.56490134994807895</v>
      </c>
      <c r="J17" s="51">
        <v>0.3572170301142264</v>
      </c>
      <c r="K17" s="51">
        <v>0.15887850467289719</v>
      </c>
      <c r="L17" s="17">
        <v>1</v>
      </c>
    </row>
    <row r="18" spans="1:12" s="54" customFormat="1" outlineLevel="1" x14ac:dyDescent="0.15">
      <c r="A18" s="164"/>
      <c r="B18" s="11" t="s">
        <v>14</v>
      </c>
      <c r="C18" s="87">
        <v>83</v>
      </c>
      <c r="D18" s="87">
        <v>494</v>
      </c>
      <c r="E18" s="87">
        <v>473</v>
      </c>
      <c r="F18" s="87">
        <v>279</v>
      </c>
      <c r="G18" s="147">
        <v>1050</v>
      </c>
      <c r="H18" s="37">
        <v>7.9047619047619047E-2</v>
      </c>
      <c r="I18" s="37">
        <v>0.47047619047619049</v>
      </c>
      <c r="J18" s="37">
        <v>0.45047619047619047</v>
      </c>
      <c r="K18" s="37">
        <v>0.26571428571428574</v>
      </c>
      <c r="L18" s="17">
        <v>1</v>
      </c>
    </row>
    <row r="19" spans="1:12" s="54" customFormat="1" outlineLevel="1" x14ac:dyDescent="0.15">
      <c r="A19" s="165"/>
      <c r="B19" s="12" t="s">
        <v>15</v>
      </c>
      <c r="C19" s="88">
        <v>158</v>
      </c>
      <c r="D19" s="88">
        <v>1038</v>
      </c>
      <c r="E19" s="88">
        <v>817</v>
      </c>
      <c r="F19" s="88">
        <v>432</v>
      </c>
      <c r="G19" s="148">
        <v>2013</v>
      </c>
      <c r="H19" s="53">
        <v>7.8489816194734233E-2</v>
      </c>
      <c r="I19" s="53">
        <v>0.5156482861400894</v>
      </c>
      <c r="J19" s="53">
        <v>0.40586189766517633</v>
      </c>
      <c r="K19" s="53">
        <v>0.21460506706408347</v>
      </c>
      <c r="L19" s="17">
        <v>1</v>
      </c>
    </row>
    <row r="20" spans="1:12" s="54" customFormat="1" outlineLevel="1" x14ac:dyDescent="0.15">
      <c r="A20" s="163" t="s">
        <v>39</v>
      </c>
      <c r="B20" s="10" t="s">
        <v>13</v>
      </c>
      <c r="C20" s="89">
        <v>259</v>
      </c>
      <c r="D20" s="89">
        <v>1292</v>
      </c>
      <c r="E20" s="89">
        <v>855</v>
      </c>
      <c r="F20" s="89">
        <v>354</v>
      </c>
      <c r="G20" s="146">
        <v>2406</v>
      </c>
      <c r="H20" s="51">
        <v>0.10764754779717373</v>
      </c>
      <c r="I20" s="51">
        <v>0.53699085619285125</v>
      </c>
      <c r="J20" s="51">
        <v>0.35536159600997508</v>
      </c>
      <c r="K20" s="51">
        <v>0.14713216957605985</v>
      </c>
      <c r="L20" s="17">
        <v>1</v>
      </c>
    </row>
    <row r="21" spans="1:12" s="54" customFormat="1" outlineLevel="1" x14ac:dyDescent="0.15">
      <c r="A21" s="164"/>
      <c r="B21" s="11" t="s">
        <v>14</v>
      </c>
      <c r="C21" s="154">
        <v>289</v>
      </c>
      <c r="D21" s="154">
        <v>1359</v>
      </c>
      <c r="E21" s="154">
        <v>1085</v>
      </c>
      <c r="F21" s="154">
        <v>592</v>
      </c>
      <c r="G21" s="147">
        <v>2733</v>
      </c>
      <c r="H21" s="37">
        <v>0.10574460300036589</v>
      </c>
      <c r="I21" s="37">
        <v>0.4972557628979144</v>
      </c>
      <c r="J21" s="37">
        <v>0.39699963410171973</v>
      </c>
      <c r="K21" s="37">
        <v>0.21661178192462496</v>
      </c>
      <c r="L21" s="17">
        <v>1</v>
      </c>
    </row>
    <row r="22" spans="1:12" s="54" customFormat="1" outlineLevel="1" x14ac:dyDescent="0.15">
      <c r="A22" s="165"/>
      <c r="B22" s="12" t="s">
        <v>15</v>
      </c>
      <c r="C22" s="88">
        <v>548</v>
      </c>
      <c r="D22" s="88">
        <v>2651</v>
      </c>
      <c r="E22" s="88">
        <v>1940</v>
      </c>
      <c r="F22" s="88">
        <v>946</v>
      </c>
      <c r="G22" s="148">
        <v>5139</v>
      </c>
      <c r="H22" s="53">
        <v>0.10663553220470909</v>
      </c>
      <c r="I22" s="53">
        <v>0.51585911655964201</v>
      </c>
      <c r="J22" s="53">
        <v>0.37750535123564893</v>
      </c>
      <c r="K22" s="53">
        <v>0.18408250632418757</v>
      </c>
      <c r="L22" s="17">
        <v>1</v>
      </c>
    </row>
    <row r="23" spans="1:12" x14ac:dyDescent="0.15">
      <c r="A23" s="166" t="s">
        <v>32</v>
      </c>
      <c r="B23" s="1" t="s">
        <v>13</v>
      </c>
      <c r="C23" s="30">
        <v>6700</v>
      </c>
      <c r="D23" s="30">
        <v>25917</v>
      </c>
      <c r="E23" s="30">
        <v>11157</v>
      </c>
      <c r="F23" s="30">
        <v>5028</v>
      </c>
      <c r="G23" s="99">
        <v>43774</v>
      </c>
      <c r="H23" s="80">
        <v>0.15305889340704529</v>
      </c>
      <c r="I23" s="80">
        <v>0.59206378215378996</v>
      </c>
      <c r="J23" s="80">
        <v>0.25487732443916478</v>
      </c>
      <c r="K23" s="80">
        <v>0.11486270388815278</v>
      </c>
      <c r="L23" s="17">
        <v>1</v>
      </c>
    </row>
    <row r="24" spans="1:12" x14ac:dyDescent="0.15">
      <c r="A24" s="167"/>
      <c r="B24" s="2" t="s">
        <v>14</v>
      </c>
      <c r="C24" s="35">
        <v>6372</v>
      </c>
      <c r="D24" s="35">
        <v>26927</v>
      </c>
      <c r="E24" s="35">
        <v>15034</v>
      </c>
      <c r="F24" s="35">
        <v>8166</v>
      </c>
      <c r="G24" s="100">
        <v>48333</v>
      </c>
      <c r="H24" s="81">
        <v>0.13183539196822047</v>
      </c>
      <c r="I24" s="81">
        <v>0.55711418699439308</v>
      </c>
      <c r="J24" s="81">
        <v>0.31105042103738645</v>
      </c>
      <c r="K24" s="81">
        <v>0.16895288933027125</v>
      </c>
      <c r="L24" s="17">
        <v>1</v>
      </c>
    </row>
    <row r="25" spans="1:12" x14ac:dyDescent="0.15">
      <c r="A25" s="168"/>
      <c r="B25" s="3" t="s">
        <v>15</v>
      </c>
      <c r="C25" s="39">
        <v>13072</v>
      </c>
      <c r="D25" s="39">
        <v>52844</v>
      </c>
      <c r="E25" s="39">
        <v>26191</v>
      </c>
      <c r="F25" s="39">
        <v>13194</v>
      </c>
      <c r="G25" s="101">
        <v>92107</v>
      </c>
      <c r="H25" s="82">
        <v>0.14192189518711934</v>
      </c>
      <c r="I25" s="82">
        <v>0.57372403834670549</v>
      </c>
      <c r="J25" s="82">
        <v>0.28435406646617523</v>
      </c>
      <c r="K25" s="82">
        <v>0.14324644163852909</v>
      </c>
      <c r="L25" s="17">
        <v>1</v>
      </c>
    </row>
    <row r="26" spans="1:12" s="54" customFormat="1" outlineLevel="1" x14ac:dyDescent="0.15">
      <c r="A26" s="163" t="s">
        <v>52</v>
      </c>
      <c r="B26" s="10" t="s">
        <v>13</v>
      </c>
      <c r="C26" s="151">
        <v>959</v>
      </c>
      <c r="D26" s="151">
        <v>3659</v>
      </c>
      <c r="E26" s="151">
        <v>1937</v>
      </c>
      <c r="F26" s="151">
        <v>754</v>
      </c>
      <c r="G26" s="99">
        <v>6555</v>
      </c>
      <c r="H26" s="51">
        <v>0.14630053394355455</v>
      </c>
      <c r="I26" s="51">
        <v>0.55819984744469875</v>
      </c>
      <c r="J26" s="51">
        <v>0.29549961861174678</v>
      </c>
      <c r="K26" s="51">
        <v>0.11502669717772693</v>
      </c>
      <c r="L26" s="17">
        <v>1</v>
      </c>
    </row>
    <row r="27" spans="1:12" s="54" customFormat="1" outlineLevel="1" x14ac:dyDescent="0.15">
      <c r="A27" s="164"/>
      <c r="B27" s="11" t="s">
        <v>14</v>
      </c>
      <c r="C27" s="152">
        <v>842</v>
      </c>
      <c r="D27" s="152">
        <v>3835</v>
      </c>
      <c r="E27" s="152">
        <v>2386</v>
      </c>
      <c r="F27" s="152">
        <v>1062</v>
      </c>
      <c r="G27" s="100">
        <v>7063</v>
      </c>
      <c r="H27" s="37">
        <v>0.11921279909386946</v>
      </c>
      <c r="I27" s="37">
        <v>0.54297040917457173</v>
      </c>
      <c r="J27" s="37">
        <v>0.33781679173155882</v>
      </c>
      <c r="K27" s="37">
        <v>0.15036103638680448</v>
      </c>
      <c r="L27" s="17">
        <v>1</v>
      </c>
    </row>
    <row r="28" spans="1:12" s="54" customFormat="1" outlineLevel="1" x14ac:dyDescent="0.15">
      <c r="A28" s="165"/>
      <c r="B28" s="12" t="s">
        <v>15</v>
      </c>
      <c r="C28" s="153">
        <v>1801</v>
      </c>
      <c r="D28" s="153">
        <v>7494</v>
      </c>
      <c r="E28" s="153">
        <v>4323</v>
      </c>
      <c r="F28" s="153">
        <v>1816</v>
      </c>
      <c r="G28" s="101">
        <v>13618</v>
      </c>
      <c r="H28" s="53">
        <v>0.13225143192833014</v>
      </c>
      <c r="I28" s="53">
        <v>0.5503010721104421</v>
      </c>
      <c r="J28" s="53">
        <v>0.31744749596122779</v>
      </c>
      <c r="K28" s="53">
        <v>0.13335291525921575</v>
      </c>
      <c r="L28" s="17">
        <v>1</v>
      </c>
    </row>
    <row r="29" spans="1:12" s="54" customFormat="1" outlineLevel="1" x14ac:dyDescent="0.15">
      <c r="A29" s="163" t="s">
        <v>53</v>
      </c>
      <c r="B29" s="10" t="s">
        <v>13</v>
      </c>
      <c r="C29" s="151">
        <v>41</v>
      </c>
      <c r="D29" s="151">
        <v>255</v>
      </c>
      <c r="E29" s="151">
        <v>204</v>
      </c>
      <c r="F29" s="151">
        <v>90</v>
      </c>
      <c r="G29" s="99">
        <v>500</v>
      </c>
      <c r="H29" s="51">
        <v>8.2000000000000003E-2</v>
      </c>
      <c r="I29" s="51">
        <v>0.51</v>
      </c>
      <c r="J29" s="51">
        <v>0.40799999999999997</v>
      </c>
      <c r="K29" s="51">
        <v>0.18</v>
      </c>
      <c r="L29" s="17">
        <v>1</v>
      </c>
    </row>
    <row r="30" spans="1:12" s="54" customFormat="1" outlineLevel="1" x14ac:dyDescent="0.15">
      <c r="A30" s="164"/>
      <c r="B30" s="11" t="s">
        <v>14</v>
      </c>
      <c r="C30" s="152">
        <v>39</v>
      </c>
      <c r="D30" s="152">
        <v>275</v>
      </c>
      <c r="E30" s="152">
        <v>288</v>
      </c>
      <c r="F30" s="152">
        <v>172</v>
      </c>
      <c r="G30" s="100">
        <v>602</v>
      </c>
      <c r="H30" s="37">
        <v>6.4784053156146174E-2</v>
      </c>
      <c r="I30" s="37">
        <v>0.45681063122923588</v>
      </c>
      <c r="J30" s="37">
        <v>0.47840531561461797</v>
      </c>
      <c r="K30" s="37">
        <v>0.2857142857142857</v>
      </c>
      <c r="L30" s="17">
        <v>1</v>
      </c>
    </row>
    <row r="31" spans="1:12" s="54" customFormat="1" outlineLevel="1" x14ac:dyDescent="0.15">
      <c r="A31" s="165"/>
      <c r="B31" s="12" t="s">
        <v>15</v>
      </c>
      <c r="C31" s="153">
        <v>80</v>
      </c>
      <c r="D31" s="153">
        <v>530</v>
      </c>
      <c r="E31" s="153">
        <v>492</v>
      </c>
      <c r="F31" s="153">
        <v>262</v>
      </c>
      <c r="G31" s="101">
        <v>1102</v>
      </c>
      <c r="H31" s="53">
        <v>7.2595281306715068E-2</v>
      </c>
      <c r="I31" s="53">
        <v>0.48094373865698731</v>
      </c>
      <c r="J31" s="53">
        <v>0.44646098003629764</v>
      </c>
      <c r="K31" s="53">
        <v>0.23774954627949182</v>
      </c>
      <c r="L31" s="17">
        <v>1</v>
      </c>
    </row>
    <row r="32" spans="1:12" s="54" customFormat="1" outlineLevel="1" x14ac:dyDescent="0.15">
      <c r="A32" s="163" t="s">
        <v>54</v>
      </c>
      <c r="B32" s="10" t="s">
        <v>13</v>
      </c>
      <c r="C32" s="151">
        <v>78</v>
      </c>
      <c r="D32" s="151">
        <v>327</v>
      </c>
      <c r="E32" s="151">
        <v>205</v>
      </c>
      <c r="F32" s="151">
        <v>81</v>
      </c>
      <c r="G32" s="99">
        <v>610</v>
      </c>
      <c r="H32" s="51">
        <v>0.12786885245901639</v>
      </c>
      <c r="I32" s="51">
        <v>0.5360655737704918</v>
      </c>
      <c r="J32" s="51">
        <v>0.33606557377049179</v>
      </c>
      <c r="K32" s="51">
        <v>0.13278688524590163</v>
      </c>
      <c r="L32" s="17">
        <v>1</v>
      </c>
    </row>
    <row r="33" spans="1:12" s="54" customFormat="1" outlineLevel="1" x14ac:dyDescent="0.15">
      <c r="A33" s="164"/>
      <c r="B33" s="11" t="s">
        <v>14</v>
      </c>
      <c r="C33" s="152">
        <v>69</v>
      </c>
      <c r="D33" s="152">
        <v>363</v>
      </c>
      <c r="E33" s="152">
        <v>274</v>
      </c>
      <c r="F33" s="152">
        <v>156</v>
      </c>
      <c r="G33" s="100">
        <v>706</v>
      </c>
      <c r="H33" s="37">
        <v>9.7733711048158645E-2</v>
      </c>
      <c r="I33" s="37">
        <v>0.51416430594900853</v>
      </c>
      <c r="J33" s="37">
        <v>0.38810198300283288</v>
      </c>
      <c r="K33" s="37">
        <v>0.22096317280453256</v>
      </c>
      <c r="L33" s="17">
        <v>1</v>
      </c>
    </row>
    <row r="34" spans="1:12" s="54" customFormat="1" outlineLevel="1" x14ac:dyDescent="0.15">
      <c r="A34" s="165"/>
      <c r="B34" s="12" t="s">
        <v>15</v>
      </c>
      <c r="C34" s="153">
        <v>147</v>
      </c>
      <c r="D34" s="153">
        <v>690</v>
      </c>
      <c r="E34" s="153">
        <v>479</v>
      </c>
      <c r="F34" s="153">
        <v>237</v>
      </c>
      <c r="G34" s="101">
        <v>1316</v>
      </c>
      <c r="H34" s="53">
        <v>0.11170212765957446</v>
      </c>
      <c r="I34" s="53">
        <v>0.5243161094224924</v>
      </c>
      <c r="J34" s="53">
        <v>0.3639817629179331</v>
      </c>
      <c r="K34" s="53">
        <v>0.18009118541033434</v>
      </c>
      <c r="L34" s="17">
        <v>1</v>
      </c>
    </row>
    <row r="35" spans="1:12" s="52" customFormat="1" ht="13.5" customHeight="1" x14ac:dyDescent="0.15">
      <c r="A35" s="169" t="s">
        <v>35</v>
      </c>
      <c r="B35" s="1" t="s">
        <v>13</v>
      </c>
      <c r="C35" s="30">
        <v>1078</v>
      </c>
      <c r="D35" s="30">
        <v>4241</v>
      </c>
      <c r="E35" s="30">
        <v>2346</v>
      </c>
      <c r="F35" s="30">
        <v>925</v>
      </c>
      <c r="G35" s="149">
        <v>7665</v>
      </c>
      <c r="H35" s="80">
        <v>0.14063926940639268</v>
      </c>
      <c r="I35" s="80">
        <v>0.55329419439008476</v>
      </c>
      <c r="J35" s="80">
        <v>0.30606653620352253</v>
      </c>
      <c r="K35" s="80">
        <v>0.12067840834964122</v>
      </c>
      <c r="L35" s="17">
        <v>1</v>
      </c>
    </row>
    <row r="36" spans="1:12" s="52" customFormat="1" ht="14.25" customHeight="1" x14ac:dyDescent="0.15">
      <c r="A36" s="170"/>
      <c r="B36" s="2" t="s">
        <v>14</v>
      </c>
      <c r="C36" s="35">
        <v>950</v>
      </c>
      <c r="D36" s="35">
        <v>4473</v>
      </c>
      <c r="E36" s="35">
        <v>2948</v>
      </c>
      <c r="F36" s="35">
        <v>1390</v>
      </c>
      <c r="G36" s="100">
        <v>8371</v>
      </c>
      <c r="H36" s="81">
        <v>0.11348703858559311</v>
      </c>
      <c r="I36" s="81">
        <v>0.534344761677219</v>
      </c>
      <c r="J36" s="81">
        <v>0.35216819973718794</v>
      </c>
      <c r="K36" s="81">
        <v>0.16604945645681521</v>
      </c>
      <c r="L36" s="17">
        <v>1</v>
      </c>
    </row>
    <row r="37" spans="1:12" s="52" customFormat="1" ht="13.5" customHeight="1" x14ac:dyDescent="0.15">
      <c r="A37" s="170"/>
      <c r="B37" s="3" t="s">
        <v>15</v>
      </c>
      <c r="C37" s="39">
        <v>2028</v>
      </c>
      <c r="D37" s="39">
        <v>8714</v>
      </c>
      <c r="E37" s="39">
        <v>5294</v>
      </c>
      <c r="F37" s="39">
        <v>2315</v>
      </c>
      <c r="G37" s="150">
        <v>16036</v>
      </c>
      <c r="H37" s="82">
        <v>0.12646545273135446</v>
      </c>
      <c r="I37" s="82">
        <v>0.54340234472437021</v>
      </c>
      <c r="J37" s="82">
        <v>0.33013220254427539</v>
      </c>
      <c r="K37" s="82">
        <v>0.14436268396108756</v>
      </c>
      <c r="L37" s="17">
        <v>1</v>
      </c>
    </row>
    <row r="38" spans="1:12" s="52" customFormat="1" ht="13.5" customHeight="1" x14ac:dyDescent="0.15">
      <c r="A38" s="166" t="s">
        <v>36</v>
      </c>
      <c r="B38" s="1" t="s">
        <v>13</v>
      </c>
      <c r="C38" s="155">
        <v>323</v>
      </c>
      <c r="D38" s="155">
        <v>1297</v>
      </c>
      <c r="E38" s="155">
        <v>729</v>
      </c>
      <c r="F38" s="155">
        <v>290</v>
      </c>
      <c r="G38" s="149">
        <v>2349</v>
      </c>
      <c r="H38" s="80">
        <v>0.13750532141336738</v>
      </c>
      <c r="I38" s="80">
        <v>0.55214985100042568</v>
      </c>
      <c r="J38" s="80">
        <v>0.31034482758620691</v>
      </c>
      <c r="K38" s="80">
        <v>0.12345679012345678</v>
      </c>
      <c r="L38" s="17">
        <v>1</v>
      </c>
    </row>
    <row r="39" spans="1:12" s="52" customFormat="1" ht="13.5" customHeight="1" x14ac:dyDescent="0.15">
      <c r="A39" s="167"/>
      <c r="B39" s="2" t="s">
        <v>14</v>
      </c>
      <c r="C39" s="156">
        <v>277</v>
      </c>
      <c r="D39" s="156">
        <v>1365</v>
      </c>
      <c r="E39" s="156">
        <v>1019</v>
      </c>
      <c r="F39" s="156">
        <v>578</v>
      </c>
      <c r="G39" s="100">
        <v>2661</v>
      </c>
      <c r="H39" s="81">
        <v>0.10409620443442315</v>
      </c>
      <c r="I39" s="81">
        <v>0.51296505073280718</v>
      </c>
      <c r="J39" s="81">
        <v>0.38293874483276963</v>
      </c>
      <c r="K39" s="81">
        <v>0.21721157459601653</v>
      </c>
      <c r="L39" s="17">
        <v>1</v>
      </c>
    </row>
    <row r="40" spans="1:12" s="52" customFormat="1" ht="13.5" customHeight="1" x14ac:dyDescent="0.15">
      <c r="A40" s="168"/>
      <c r="B40" s="3" t="s">
        <v>15</v>
      </c>
      <c r="C40" s="157">
        <v>600</v>
      </c>
      <c r="D40" s="157">
        <v>2662</v>
      </c>
      <c r="E40" s="157">
        <v>1748</v>
      </c>
      <c r="F40" s="157">
        <v>868</v>
      </c>
      <c r="G40" s="150">
        <v>5010</v>
      </c>
      <c r="H40" s="82">
        <v>0.11976047904191617</v>
      </c>
      <c r="I40" s="82">
        <v>0.53133732534930145</v>
      </c>
      <c r="J40" s="82">
        <v>0.34890219560878244</v>
      </c>
      <c r="K40" s="82">
        <v>0.17325349301397205</v>
      </c>
      <c r="L40" s="17">
        <v>1</v>
      </c>
    </row>
    <row r="41" spans="1:12" s="54" customFormat="1" ht="13.5" customHeight="1" outlineLevel="1" x14ac:dyDescent="0.15">
      <c r="A41" s="163" t="s">
        <v>55</v>
      </c>
      <c r="B41" s="10" t="s">
        <v>13</v>
      </c>
      <c r="C41" s="84">
        <v>370</v>
      </c>
      <c r="D41" s="84">
        <v>1435</v>
      </c>
      <c r="E41" s="84">
        <v>800</v>
      </c>
      <c r="F41" s="84">
        <v>323</v>
      </c>
      <c r="G41" s="146">
        <v>2605</v>
      </c>
      <c r="H41" s="51">
        <v>0.14203454894433781</v>
      </c>
      <c r="I41" s="51">
        <v>0.55086372360844527</v>
      </c>
      <c r="J41" s="51">
        <v>0.30710172744721687</v>
      </c>
      <c r="K41" s="51">
        <v>0.12399232245681382</v>
      </c>
      <c r="L41" s="17">
        <v>0.99999999999999989</v>
      </c>
    </row>
    <row r="42" spans="1:12" s="54" customFormat="1" outlineLevel="1" x14ac:dyDescent="0.15">
      <c r="A42" s="164"/>
      <c r="B42" s="11" t="s">
        <v>14</v>
      </c>
      <c r="C42" s="85">
        <v>330</v>
      </c>
      <c r="D42" s="85">
        <v>1443</v>
      </c>
      <c r="E42" s="85">
        <v>1055</v>
      </c>
      <c r="F42" s="85">
        <v>581</v>
      </c>
      <c r="G42" s="147">
        <v>2828</v>
      </c>
      <c r="H42" s="37">
        <v>0.11669024045261669</v>
      </c>
      <c r="I42" s="37">
        <v>0.51025459688826025</v>
      </c>
      <c r="J42" s="37">
        <v>0.37305516265912303</v>
      </c>
      <c r="K42" s="37">
        <v>0.20544554455445543</v>
      </c>
      <c r="L42" s="17">
        <v>1</v>
      </c>
    </row>
    <row r="43" spans="1:12" s="54" customFormat="1" outlineLevel="1" x14ac:dyDescent="0.15">
      <c r="A43" s="165"/>
      <c r="B43" s="12" t="s">
        <v>15</v>
      </c>
      <c r="C43" s="86">
        <v>700</v>
      </c>
      <c r="D43" s="86">
        <v>2878</v>
      </c>
      <c r="E43" s="86">
        <v>1855</v>
      </c>
      <c r="F43" s="86">
        <v>904</v>
      </c>
      <c r="G43" s="148">
        <v>5433</v>
      </c>
      <c r="H43" s="53">
        <v>0.12884226026136572</v>
      </c>
      <c r="I43" s="53">
        <v>0.52972575004601508</v>
      </c>
      <c r="J43" s="53">
        <v>0.34143198969261918</v>
      </c>
      <c r="K43" s="53">
        <v>0.16639057610896374</v>
      </c>
      <c r="L43" s="17">
        <v>1</v>
      </c>
    </row>
    <row r="44" spans="1:12" s="54" customFormat="1" ht="13.5" customHeight="1" outlineLevel="1" x14ac:dyDescent="0.15">
      <c r="A44" s="163" t="s">
        <v>56</v>
      </c>
      <c r="B44" s="10" t="s">
        <v>13</v>
      </c>
      <c r="C44" s="84">
        <v>87</v>
      </c>
      <c r="D44" s="84">
        <v>433</v>
      </c>
      <c r="E44" s="84">
        <v>250</v>
      </c>
      <c r="F44" s="84">
        <v>102</v>
      </c>
      <c r="G44" s="146">
        <v>770</v>
      </c>
      <c r="H44" s="51">
        <v>0.11298701298701298</v>
      </c>
      <c r="I44" s="51">
        <v>0.56233766233766236</v>
      </c>
      <c r="J44" s="51">
        <v>0.32467532467532467</v>
      </c>
      <c r="K44" s="51">
        <v>0.13246753246753246</v>
      </c>
      <c r="L44" s="17">
        <v>1</v>
      </c>
    </row>
    <row r="45" spans="1:12" s="54" customFormat="1" outlineLevel="1" x14ac:dyDescent="0.15">
      <c r="A45" s="164"/>
      <c r="B45" s="11" t="s">
        <v>14</v>
      </c>
      <c r="C45" s="85">
        <v>75</v>
      </c>
      <c r="D45" s="85">
        <v>407</v>
      </c>
      <c r="E45" s="85">
        <v>356</v>
      </c>
      <c r="F45" s="85">
        <v>212</v>
      </c>
      <c r="G45" s="147">
        <v>838</v>
      </c>
      <c r="H45" s="37">
        <v>8.9498806682577564E-2</v>
      </c>
      <c r="I45" s="37">
        <v>0.48568019093078757</v>
      </c>
      <c r="J45" s="37">
        <v>0.42482100238663484</v>
      </c>
      <c r="K45" s="37">
        <v>0.2529832935560859</v>
      </c>
      <c r="L45" s="17">
        <v>1</v>
      </c>
    </row>
    <row r="46" spans="1:12" s="54" customFormat="1" outlineLevel="1" x14ac:dyDescent="0.15">
      <c r="A46" s="165"/>
      <c r="B46" s="12" t="s">
        <v>15</v>
      </c>
      <c r="C46" s="86">
        <v>162</v>
      </c>
      <c r="D46" s="86">
        <v>840</v>
      </c>
      <c r="E46" s="86">
        <v>606</v>
      </c>
      <c r="F46" s="86">
        <v>314</v>
      </c>
      <c r="G46" s="148">
        <v>1608</v>
      </c>
      <c r="H46" s="53">
        <v>0.10074626865671642</v>
      </c>
      <c r="I46" s="53">
        <v>0.52238805970149249</v>
      </c>
      <c r="J46" s="53">
        <v>0.37686567164179102</v>
      </c>
      <c r="K46" s="53">
        <v>0.19527363184079602</v>
      </c>
      <c r="L46" s="17">
        <v>1</v>
      </c>
    </row>
    <row r="47" spans="1:12" x14ac:dyDescent="0.15">
      <c r="A47" s="166" t="s">
        <v>37</v>
      </c>
      <c r="B47" s="1" t="s">
        <v>13</v>
      </c>
      <c r="C47" s="30">
        <v>457</v>
      </c>
      <c r="D47" s="30">
        <v>1868</v>
      </c>
      <c r="E47" s="30">
        <v>1050</v>
      </c>
      <c r="F47" s="30">
        <v>425</v>
      </c>
      <c r="G47" s="149">
        <v>3375</v>
      </c>
      <c r="H47" s="80">
        <v>0.13540740740740742</v>
      </c>
      <c r="I47" s="80">
        <v>0.55348148148148146</v>
      </c>
      <c r="J47" s="80">
        <v>0.31111111111111112</v>
      </c>
      <c r="K47" s="80">
        <v>0.12592592592592591</v>
      </c>
      <c r="L47" s="17">
        <v>1</v>
      </c>
    </row>
    <row r="48" spans="1:12" x14ac:dyDescent="0.15">
      <c r="A48" s="167"/>
      <c r="B48" s="2" t="s">
        <v>14</v>
      </c>
      <c r="C48" s="35">
        <v>405</v>
      </c>
      <c r="D48" s="35">
        <v>1850</v>
      </c>
      <c r="E48" s="35">
        <v>1411</v>
      </c>
      <c r="F48" s="35">
        <v>793</v>
      </c>
      <c r="G48" s="100">
        <v>3666</v>
      </c>
      <c r="H48" s="81">
        <v>0.1104746317512275</v>
      </c>
      <c r="I48" s="81">
        <v>0.50463720676486634</v>
      </c>
      <c r="J48" s="81">
        <v>0.38488816148390614</v>
      </c>
      <c r="K48" s="81">
        <v>0.21631205673758866</v>
      </c>
      <c r="L48" s="17">
        <v>1</v>
      </c>
    </row>
    <row r="49" spans="1:12" x14ac:dyDescent="0.15">
      <c r="A49" s="168"/>
      <c r="B49" s="3" t="s">
        <v>15</v>
      </c>
      <c r="C49" s="39">
        <v>862</v>
      </c>
      <c r="D49" s="39">
        <v>3718</v>
      </c>
      <c r="E49" s="39">
        <v>2461</v>
      </c>
      <c r="F49" s="39">
        <v>1218</v>
      </c>
      <c r="G49" s="150">
        <v>7041</v>
      </c>
      <c r="H49" s="82">
        <v>0.12242579179093879</v>
      </c>
      <c r="I49" s="82">
        <v>0.528049992898736</v>
      </c>
      <c r="J49" s="82">
        <v>0.34952421531032524</v>
      </c>
      <c r="K49" s="82">
        <v>0.17298679164891351</v>
      </c>
      <c r="L49" s="17">
        <v>1</v>
      </c>
    </row>
    <row r="50" spans="1:12" s="54" customFormat="1" ht="13.5" customHeight="1" outlineLevel="1" x14ac:dyDescent="0.15">
      <c r="A50" s="163" t="s">
        <v>58</v>
      </c>
      <c r="B50" s="10" t="s">
        <v>13</v>
      </c>
      <c r="C50" s="89">
        <v>197</v>
      </c>
      <c r="D50" s="89">
        <v>866</v>
      </c>
      <c r="E50" s="89">
        <v>543</v>
      </c>
      <c r="F50" s="89">
        <v>233</v>
      </c>
      <c r="G50" s="146">
        <v>1606</v>
      </c>
      <c r="H50" s="51">
        <v>0.12266500622665007</v>
      </c>
      <c r="I50" s="51">
        <v>0.539227895392279</v>
      </c>
      <c r="J50" s="51">
        <v>0.338107098381071</v>
      </c>
      <c r="K50" s="51">
        <v>0.14508094645080946</v>
      </c>
      <c r="L50" s="17">
        <v>1</v>
      </c>
    </row>
    <row r="51" spans="1:12" s="54" customFormat="1" outlineLevel="1" x14ac:dyDescent="0.15">
      <c r="A51" s="164"/>
      <c r="B51" s="11" t="s">
        <v>14</v>
      </c>
      <c r="C51" s="87">
        <v>199</v>
      </c>
      <c r="D51" s="87">
        <v>892</v>
      </c>
      <c r="E51" s="87">
        <v>712</v>
      </c>
      <c r="F51" s="87">
        <v>405</v>
      </c>
      <c r="G51" s="147">
        <v>1803</v>
      </c>
      <c r="H51" s="37">
        <v>0.11037160288408208</v>
      </c>
      <c r="I51" s="37">
        <v>0.4947310038824182</v>
      </c>
      <c r="J51" s="37">
        <v>0.39489739323349971</v>
      </c>
      <c r="K51" s="37">
        <v>0.22462562396006655</v>
      </c>
      <c r="L51" s="17">
        <v>1</v>
      </c>
    </row>
    <row r="52" spans="1:12" s="54" customFormat="1" outlineLevel="1" x14ac:dyDescent="0.15">
      <c r="A52" s="165"/>
      <c r="B52" s="12" t="s">
        <v>15</v>
      </c>
      <c r="C52" s="88">
        <v>396</v>
      </c>
      <c r="D52" s="88">
        <v>1758</v>
      </c>
      <c r="E52" s="88">
        <v>1255</v>
      </c>
      <c r="F52" s="88">
        <v>638</v>
      </c>
      <c r="G52" s="148">
        <v>3409</v>
      </c>
      <c r="H52" s="53">
        <v>0.11616309768260487</v>
      </c>
      <c r="I52" s="53">
        <v>0.51569375183338217</v>
      </c>
      <c r="J52" s="53">
        <v>0.36814315048401292</v>
      </c>
      <c r="K52" s="53">
        <v>0.18715165737753006</v>
      </c>
      <c r="L52" s="17">
        <v>1</v>
      </c>
    </row>
    <row r="53" spans="1:12" s="54" customFormat="1" ht="13.5" customHeight="1" outlineLevel="1" x14ac:dyDescent="0.15">
      <c r="A53" s="163" t="s">
        <v>59</v>
      </c>
      <c r="B53" s="10" t="s">
        <v>13</v>
      </c>
      <c r="C53" s="89">
        <v>141</v>
      </c>
      <c r="D53" s="89">
        <v>604</v>
      </c>
      <c r="E53" s="89">
        <v>355</v>
      </c>
      <c r="F53" s="89">
        <v>163</v>
      </c>
      <c r="G53" s="146">
        <v>1100</v>
      </c>
      <c r="H53" s="51">
        <v>0.12818181818181817</v>
      </c>
      <c r="I53" s="51">
        <v>0.54909090909090907</v>
      </c>
      <c r="J53" s="51">
        <v>0.32272727272727275</v>
      </c>
      <c r="K53" s="51">
        <v>0.14818181818181819</v>
      </c>
      <c r="L53" s="17">
        <v>1</v>
      </c>
    </row>
    <row r="54" spans="1:12" s="54" customFormat="1" outlineLevel="1" x14ac:dyDescent="0.15">
      <c r="A54" s="164"/>
      <c r="B54" s="11" t="s">
        <v>14</v>
      </c>
      <c r="C54" s="87">
        <v>115</v>
      </c>
      <c r="D54" s="87">
        <v>646</v>
      </c>
      <c r="E54" s="87">
        <v>475</v>
      </c>
      <c r="F54" s="87">
        <v>279</v>
      </c>
      <c r="G54" s="147">
        <v>1236</v>
      </c>
      <c r="H54" s="37">
        <v>9.3042071197411008E-2</v>
      </c>
      <c r="I54" s="37">
        <v>0.52265372168284785</v>
      </c>
      <c r="J54" s="37">
        <v>0.38430420711974111</v>
      </c>
      <c r="K54" s="37">
        <v>0.22572815533980584</v>
      </c>
      <c r="L54" s="17">
        <v>1</v>
      </c>
    </row>
    <row r="55" spans="1:12" s="54" customFormat="1" outlineLevel="1" x14ac:dyDescent="0.15">
      <c r="A55" s="165"/>
      <c r="B55" s="12" t="s">
        <v>15</v>
      </c>
      <c r="C55" s="88">
        <v>256</v>
      </c>
      <c r="D55" s="88">
        <v>1250</v>
      </c>
      <c r="E55" s="88">
        <v>830</v>
      </c>
      <c r="F55" s="88">
        <v>442</v>
      </c>
      <c r="G55" s="148">
        <v>2336</v>
      </c>
      <c r="H55" s="53">
        <v>0.1095890410958904</v>
      </c>
      <c r="I55" s="53">
        <v>0.5351027397260274</v>
      </c>
      <c r="J55" s="53">
        <v>0.3553082191780822</v>
      </c>
      <c r="K55" s="53">
        <v>0.18921232876712329</v>
      </c>
      <c r="L55" s="17">
        <v>1</v>
      </c>
    </row>
    <row r="56" spans="1:12" s="54" customFormat="1" ht="13.5" customHeight="1" outlineLevel="1" x14ac:dyDescent="0.15">
      <c r="A56" s="163" t="s">
        <v>60</v>
      </c>
      <c r="B56" s="10" t="s">
        <v>13</v>
      </c>
      <c r="C56" s="89">
        <v>141</v>
      </c>
      <c r="D56" s="89">
        <v>660</v>
      </c>
      <c r="E56" s="89">
        <v>356</v>
      </c>
      <c r="F56" s="89">
        <v>161</v>
      </c>
      <c r="G56" s="146">
        <v>1157</v>
      </c>
      <c r="H56" s="51">
        <v>0.12186689714779603</v>
      </c>
      <c r="I56" s="51">
        <v>0.57044079515989632</v>
      </c>
      <c r="J56" s="51">
        <v>0.30769230769230771</v>
      </c>
      <c r="K56" s="51">
        <v>0.13915298184961106</v>
      </c>
      <c r="L56" s="17">
        <v>1</v>
      </c>
    </row>
    <row r="57" spans="1:12" s="54" customFormat="1" outlineLevel="1" x14ac:dyDescent="0.15">
      <c r="A57" s="164"/>
      <c r="B57" s="11" t="s">
        <v>14</v>
      </c>
      <c r="C57" s="87">
        <v>137</v>
      </c>
      <c r="D57" s="87">
        <v>643</v>
      </c>
      <c r="E57" s="87">
        <v>455</v>
      </c>
      <c r="F57" s="87">
        <v>262</v>
      </c>
      <c r="G57" s="147">
        <v>1235</v>
      </c>
      <c r="H57" s="37">
        <v>0.11093117408906883</v>
      </c>
      <c r="I57" s="37">
        <v>0.52064777327935219</v>
      </c>
      <c r="J57" s="37">
        <v>0.36842105263157893</v>
      </c>
      <c r="K57" s="37">
        <v>0.21214574898785424</v>
      </c>
      <c r="L57" s="17">
        <v>1</v>
      </c>
    </row>
    <row r="58" spans="1:12" s="54" customFormat="1" outlineLevel="1" x14ac:dyDescent="0.15">
      <c r="A58" s="165"/>
      <c r="B58" s="12" t="s">
        <v>15</v>
      </c>
      <c r="C58" s="88">
        <v>278</v>
      </c>
      <c r="D58" s="88">
        <v>1303</v>
      </c>
      <c r="E58" s="88">
        <v>811</v>
      </c>
      <c r="F58" s="88">
        <v>423</v>
      </c>
      <c r="G58" s="148">
        <v>2392</v>
      </c>
      <c r="H58" s="53">
        <v>0.11622073578595318</v>
      </c>
      <c r="I58" s="53">
        <v>0.54473244147157196</v>
      </c>
      <c r="J58" s="53">
        <v>0.33904682274247494</v>
      </c>
      <c r="K58" s="53">
        <v>0.17683946488294314</v>
      </c>
      <c r="L58" s="17">
        <v>1</v>
      </c>
    </row>
    <row r="59" spans="1:12" s="54" customFormat="1" ht="13.5" customHeight="1" outlineLevel="1" x14ac:dyDescent="0.15">
      <c r="A59" s="163" t="s">
        <v>61</v>
      </c>
      <c r="B59" s="10" t="s">
        <v>13</v>
      </c>
      <c r="C59" s="89">
        <v>87</v>
      </c>
      <c r="D59" s="89">
        <v>411</v>
      </c>
      <c r="E59" s="89">
        <v>252</v>
      </c>
      <c r="F59" s="89">
        <v>111</v>
      </c>
      <c r="G59" s="146">
        <v>750</v>
      </c>
      <c r="H59" s="51">
        <v>0.11600000000000001</v>
      </c>
      <c r="I59" s="51">
        <v>0.54800000000000004</v>
      </c>
      <c r="J59" s="51">
        <v>0.33600000000000002</v>
      </c>
      <c r="K59" s="51">
        <v>0.14799999999999999</v>
      </c>
      <c r="L59" s="17">
        <v>1</v>
      </c>
    </row>
    <row r="60" spans="1:12" s="54" customFormat="1" outlineLevel="1" x14ac:dyDescent="0.15">
      <c r="A60" s="164"/>
      <c r="B60" s="11" t="s">
        <v>14</v>
      </c>
      <c r="C60" s="87">
        <v>68</v>
      </c>
      <c r="D60" s="87">
        <v>378</v>
      </c>
      <c r="E60" s="87">
        <v>315</v>
      </c>
      <c r="F60" s="87">
        <v>184</v>
      </c>
      <c r="G60" s="147">
        <v>761</v>
      </c>
      <c r="H60" s="37">
        <v>8.9356110381077533E-2</v>
      </c>
      <c r="I60" s="37">
        <v>0.49671484888304862</v>
      </c>
      <c r="J60" s="37">
        <v>0.41392904073587383</v>
      </c>
      <c r="K60" s="37">
        <v>0.24178712220762155</v>
      </c>
      <c r="L60" s="17">
        <v>1</v>
      </c>
    </row>
    <row r="61" spans="1:12" s="54" customFormat="1" outlineLevel="1" x14ac:dyDescent="0.15">
      <c r="A61" s="165"/>
      <c r="B61" s="12" t="s">
        <v>15</v>
      </c>
      <c r="C61" s="88">
        <v>155</v>
      </c>
      <c r="D61" s="88">
        <v>789</v>
      </c>
      <c r="E61" s="88">
        <v>567</v>
      </c>
      <c r="F61" s="88">
        <v>295</v>
      </c>
      <c r="G61" s="148">
        <v>1511</v>
      </c>
      <c r="H61" s="53">
        <v>0.10258107213765719</v>
      </c>
      <c r="I61" s="53">
        <v>0.52217074784910655</v>
      </c>
      <c r="J61" s="53">
        <v>0.37524818001323629</v>
      </c>
      <c r="K61" s="53">
        <v>0.19523494374586367</v>
      </c>
      <c r="L61" s="17">
        <v>1</v>
      </c>
    </row>
    <row r="62" spans="1:12" x14ac:dyDescent="0.15">
      <c r="A62" s="166" t="s">
        <v>34</v>
      </c>
      <c r="B62" s="1" t="s">
        <v>13</v>
      </c>
      <c r="C62" s="30">
        <v>566</v>
      </c>
      <c r="D62" s="30">
        <v>2541</v>
      </c>
      <c r="E62" s="30">
        <v>1506</v>
      </c>
      <c r="F62" s="30">
        <v>668</v>
      </c>
      <c r="G62" s="99">
        <v>4613</v>
      </c>
      <c r="H62" s="80">
        <v>0.12269672664209842</v>
      </c>
      <c r="I62" s="80">
        <v>0.5508345978755691</v>
      </c>
      <c r="J62" s="80">
        <v>0.32646867548233255</v>
      </c>
      <c r="K62" s="80">
        <v>0.14480815087795362</v>
      </c>
      <c r="L62" s="17">
        <v>1</v>
      </c>
    </row>
    <row r="63" spans="1:12" x14ac:dyDescent="0.15">
      <c r="A63" s="167"/>
      <c r="B63" s="2" t="s">
        <v>14</v>
      </c>
      <c r="C63" s="35">
        <v>519</v>
      </c>
      <c r="D63" s="35">
        <v>2559</v>
      </c>
      <c r="E63" s="35">
        <v>1957</v>
      </c>
      <c r="F63" s="35">
        <v>1130</v>
      </c>
      <c r="G63" s="100">
        <v>5035</v>
      </c>
      <c r="H63" s="81">
        <v>0.10307845084409135</v>
      </c>
      <c r="I63" s="81">
        <v>0.50824230387288982</v>
      </c>
      <c r="J63" s="81">
        <v>0.38867924528301889</v>
      </c>
      <c r="K63" s="81">
        <v>0.22442899702085403</v>
      </c>
      <c r="L63" s="17">
        <v>1</v>
      </c>
    </row>
    <row r="64" spans="1:12" x14ac:dyDescent="0.15">
      <c r="A64" s="168"/>
      <c r="B64" s="3" t="s">
        <v>15</v>
      </c>
      <c r="C64" s="39">
        <v>1085</v>
      </c>
      <c r="D64" s="39">
        <v>5100</v>
      </c>
      <c r="E64" s="39">
        <v>3463</v>
      </c>
      <c r="F64" s="39">
        <v>1798</v>
      </c>
      <c r="G64" s="101">
        <v>9648</v>
      </c>
      <c r="H64" s="82">
        <v>0.11245854063018242</v>
      </c>
      <c r="I64" s="82">
        <v>0.52860696517412931</v>
      </c>
      <c r="J64" s="82">
        <v>0.35893449419568824</v>
      </c>
      <c r="K64" s="82">
        <v>0.18635986733001658</v>
      </c>
      <c r="L64" s="17">
        <v>1</v>
      </c>
    </row>
    <row r="65" spans="1:12" x14ac:dyDescent="0.15">
      <c r="A65" s="166" t="s">
        <v>38</v>
      </c>
      <c r="B65" s="1" t="s">
        <v>13</v>
      </c>
      <c r="C65" s="155">
        <v>214</v>
      </c>
      <c r="D65" s="155">
        <v>1249</v>
      </c>
      <c r="E65" s="155">
        <v>728</v>
      </c>
      <c r="F65" s="155">
        <v>294</v>
      </c>
      <c r="G65" s="55">
        <v>2191</v>
      </c>
      <c r="H65" s="80">
        <v>9.7672295755362848E-2</v>
      </c>
      <c r="I65" s="80">
        <v>0.57005933363760841</v>
      </c>
      <c r="J65" s="80">
        <v>0.33226837060702874</v>
      </c>
      <c r="K65" s="80">
        <v>0.13418530351437699</v>
      </c>
      <c r="L65" s="17">
        <v>1</v>
      </c>
    </row>
    <row r="66" spans="1:12" x14ac:dyDescent="0.15">
      <c r="A66" s="167"/>
      <c r="B66" s="2" t="s">
        <v>14</v>
      </c>
      <c r="C66" s="156">
        <v>209</v>
      </c>
      <c r="D66" s="156">
        <v>1289</v>
      </c>
      <c r="E66" s="156">
        <v>1144</v>
      </c>
      <c r="F66" s="156">
        <v>655</v>
      </c>
      <c r="G66" s="35">
        <v>2642</v>
      </c>
      <c r="H66" s="81">
        <v>7.9106737320211964E-2</v>
      </c>
      <c r="I66" s="81">
        <v>0.48788796366389098</v>
      </c>
      <c r="J66" s="81">
        <v>0.43300529901589707</v>
      </c>
      <c r="K66" s="81">
        <v>0.24791824375473126</v>
      </c>
      <c r="L66" s="17">
        <v>1</v>
      </c>
    </row>
    <row r="67" spans="1:12" x14ac:dyDescent="0.15">
      <c r="A67" s="168"/>
      <c r="B67" s="3" t="s">
        <v>15</v>
      </c>
      <c r="C67" s="157">
        <v>423</v>
      </c>
      <c r="D67" s="157">
        <v>2538</v>
      </c>
      <c r="E67" s="157">
        <v>1872</v>
      </c>
      <c r="F67" s="157">
        <v>949</v>
      </c>
      <c r="G67" s="56">
        <v>4833</v>
      </c>
      <c r="H67" s="82">
        <v>8.752327746741155E-2</v>
      </c>
      <c r="I67" s="82">
        <v>0.52513966480446927</v>
      </c>
      <c r="J67" s="82">
        <v>0.38733705772811916</v>
      </c>
      <c r="K67" s="82">
        <v>0.19635836954272709</v>
      </c>
      <c r="L67" s="17">
        <v>1</v>
      </c>
    </row>
    <row r="68" spans="1:12" x14ac:dyDescent="0.15">
      <c r="A68" s="159" t="s">
        <v>2</v>
      </c>
      <c r="B68" s="13" t="s">
        <v>13</v>
      </c>
      <c r="C68" s="47">
        <v>9338</v>
      </c>
      <c r="D68" s="47">
        <v>37113</v>
      </c>
      <c r="E68" s="47">
        <v>17516</v>
      </c>
      <c r="F68" s="47">
        <v>7630</v>
      </c>
      <c r="G68" s="47">
        <v>63967</v>
      </c>
      <c r="H68" s="42">
        <v>0.14598152172213799</v>
      </c>
      <c r="I68" s="42">
        <v>0.58018978535807531</v>
      </c>
      <c r="J68" s="42">
        <v>0.27382869291978679</v>
      </c>
      <c r="K68" s="42">
        <v>0.11928025388090734</v>
      </c>
      <c r="L68" s="17">
        <v>1</v>
      </c>
    </row>
    <row r="69" spans="1:12" x14ac:dyDescent="0.15">
      <c r="A69" s="160"/>
      <c r="B69" s="14" t="s">
        <v>14</v>
      </c>
      <c r="C69" s="48">
        <v>8732</v>
      </c>
      <c r="D69" s="48">
        <v>38463</v>
      </c>
      <c r="E69" s="48">
        <v>23513</v>
      </c>
      <c r="F69" s="48">
        <v>12712</v>
      </c>
      <c r="G69" s="48">
        <v>70708</v>
      </c>
      <c r="H69" s="45">
        <v>0.12349380550998472</v>
      </c>
      <c r="I69" s="45">
        <v>0.54396956497143178</v>
      </c>
      <c r="J69" s="45">
        <v>0.33253662951858348</v>
      </c>
      <c r="K69" s="45">
        <v>0.17978163715562595</v>
      </c>
      <c r="L69" s="17">
        <v>1</v>
      </c>
    </row>
    <row r="70" spans="1:12" x14ac:dyDescent="0.15">
      <c r="A70" s="160"/>
      <c r="B70" s="15" t="s">
        <v>15</v>
      </c>
      <c r="C70" s="49">
        <v>18070</v>
      </c>
      <c r="D70" s="49">
        <v>75576</v>
      </c>
      <c r="E70" s="49">
        <v>41029</v>
      </c>
      <c r="F70" s="49">
        <v>20342</v>
      </c>
      <c r="G70" s="49">
        <v>134675</v>
      </c>
      <c r="H70" s="46">
        <v>0.134174865416744</v>
      </c>
      <c r="I70" s="46">
        <v>0.56117319472804905</v>
      </c>
      <c r="J70" s="46">
        <v>0.304651939855207</v>
      </c>
      <c r="K70" s="46">
        <v>0.15104510859476517</v>
      </c>
      <c r="L70" s="17">
        <v>1</v>
      </c>
    </row>
  </sheetData>
  <mergeCells count="24">
    <mergeCell ref="A68:A70"/>
    <mergeCell ref="A1:B1"/>
    <mergeCell ref="A2:A4"/>
    <mergeCell ref="A5:A7"/>
    <mergeCell ref="A8:A10"/>
    <mergeCell ref="A11:A13"/>
    <mergeCell ref="A50:A52"/>
    <mergeCell ref="A53:A55"/>
    <mergeCell ref="A56:A58"/>
    <mergeCell ref="A59:A61"/>
    <mergeCell ref="A65:A67"/>
    <mergeCell ref="A23:A25"/>
    <mergeCell ref="A35:A37"/>
    <mergeCell ref="A38:A40"/>
    <mergeCell ref="A47:A49"/>
    <mergeCell ref="A26:A28"/>
    <mergeCell ref="A14:A16"/>
    <mergeCell ref="A17:A19"/>
    <mergeCell ref="A20:A22"/>
    <mergeCell ref="A62:A64"/>
    <mergeCell ref="A29:A31"/>
    <mergeCell ref="A32:A34"/>
    <mergeCell ref="A41:A43"/>
    <mergeCell ref="A44:A46"/>
  </mergeCells>
  <phoneticPr fontId="2"/>
  <printOptions horizontalCentered="1"/>
  <pageMargins left="0.39370078740157483" right="0.39370078740157483" top="0.59055118110236227" bottom="0" header="0.39370078740157483" footer="0.39370078740157483"/>
  <pageSetup paperSize="9" pageOrder="overThenDown" orientation="portrait" r:id="rId1"/>
  <headerFooter alignWithMargins="0">
    <oddHeader xml:space="preserve">&amp;L&amp;P / &amp;N&amp;C年少・生産年齢・老年人口割合（町別･年齢3区分別）　&amp;R令和3年3月1日現在  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C118"/>
  <sheetViews>
    <sheetView zoomScaleNormal="100" zoomScaleSheetLayoutView="75" workbookViewId="0">
      <pane ySplit="1" topLeftCell="A47" activePane="bottomLeft" state="frozen"/>
      <selection pane="bottomLeft" sqref="A1:XFD1048576"/>
    </sheetView>
  </sheetViews>
  <sheetFormatPr defaultRowHeight="12" outlineLevelRow="1" x14ac:dyDescent="0.15"/>
  <cols>
    <col min="1" max="1" width="10.125" style="29" customWidth="1"/>
    <col min="2" max="2" width="3.875" style="29" customWidth="1"/>
    <col min="3" max="14" width="5.25" style="29" customWidth="1"/>
    <col min="15" max="16" width="6.25" style="29" customWidth="1"/>
    <col min="17" max="17" width="6.25" style="29" bestFit="1" customWidth="1"/>
    <col min="18" max="23" width="5.25" style="29" customWidth="1"/>
    <col min="24" max="24" width="7.125" style="29" bestFit="1" customWidth="1"/>
    <col min="25" max="25" width="6.875" style="29" customWidth="1"/>
    <col min="26" max="28" width="8.375" style="50" customWidth="1"/>
    <col min="29" max="29" width="6.375" style="50" customWidth="1"/>
    <col min="30" max="16384" width="9" style="29"/>
  </cols>
  <sheetData>
    <row r="1" spans="1:29" s="22" customFormat="1" ht="12" customHeight="1" x14ac:dyDescent="0.15">
      <c r="A1" s="178" t="s">
        <v>16</v>
      </c>
      <c r="B1" s="178"/>
      <c r="C1" s="18" t="s">
        <v>62</v>
      </c>
      <c r="D1" s="19" t="s">
        <v>63</v>
      </c>
      <c r="E1" s="18" t="s">
        <v>64</v>
      </c>
      <c r="F1" s="18" t="s">
        <v>65</v>
      </c>
      <c r="G1" s="18" t="s">
        <v>66</v>
      </c>
      <c r="H1" s="18" t="s">
        <v>67</v>
      </c>
      <c r="I1" s="18" t="s">
        <v>68</v>
      </c>
      <c r="J1" s="18" t="s">
        <v>69</v>
      </c>
      <c r="K1" s="18" t="s">
        <v>70</v>
      </c>
      <c r="L1" s="18" t="s">
        <v>71</v>
      </c>
      <c r="M1" s="18" t="s">
        <v>72</v>
      </c>
      <c r="N1" s="18" t="s">
        <v>73</v>
      </c>
      <c r="O1" s="18" t="s">
        <v>74</v>
      </c>
      <c r="P1" s="18" t="s">
        <v>75</v>
      </c>
      <c r="Q1" s="18" t="s">
        <v>76</v>
      </c>
      <c r="R1" s="18" t="s">
        <v>77</v>
      </c>
      <c r="S1" s="18" t="s">
        <v>78</v>
      </c>
      <c r="T1" s="18" t="s">
        <v>79</v>
      </c>
      <c r="U1" s="18" t="s">
        <v>80</v>
      </c>
      <c r="V1" s="18" t="s">
        <v>81</v>
      </c>
      <c r="W1" s="18" t="s">
        <v>17</v>
      </c>
      <c r="X1" s="140" t="s">
        <v>82</v>
      </c>
      <c r="Y1" s="18" t="s">
        <v>18</v>
      </c>
      <c r="Z1" s="20" t="s">
        <v>19</v>
      </c>
      <c r="AA1" s="20" t="s">
        <v>20</v>
      </c>
      <c r="AB1" s="20" t="s">
        <v>21</v>
      </c>
      <c r="AC1" s="21"/>
    </row>
    <row r="2" spans="1:29" s="34" customFormat="1" outlineLevel="1" x14ac:dyDescent="0.15">
      <c r="A2" s="171" t="s">
        <v>45</v>
      </c>
      <c r="B2" s="23" t="s">
        <v>13</v>
      </c>
      <c r="C2" s="89">
        <v>796</v>
      </c>
      <c r="D2" s="89">
        <v>863</v>
      </c>
      <c r="E2" s="89">
        <v>997</v>
      </c>
      <c r="F2" s="89">
        <v>936</v>
      </c>
      <c r="G2" s="89">
        <v>748</v>
      </c>
      <c r="H2" s="89">
        <v>765</v>
      </c>
      <c r="I2" s="89">
        <v>875</v>
      </c>
      <c r="J2" s="89">
        <v>1086</v>
      </c>
      <c r="K2" s="89">
        <v>1151</v>
      </c>
      <c r="L2" s="89">
        <v>1342</v>
      </c>
      <c r="M2" s="89">
        <v>1138</v>
      </c>
      <c r="N2" s="89">
        <v>1089</v>
      </c>
      <c r="O2" s="89">
        <v>1191</v>
      </c>
      <c r="P2" s="89">
        <v>1259</v>
      </c>
      <c r="Q2" s="89">
        <v>1202</v>
      </c>
      <c r="R2" s="89">
        <v>742</v>
      </c>
      <c r="S2" s="89">
        <v>590</v>
      </c>
      <c r="T2" s="89">
        <v>365</v>
      </c>
      <c r="U2" s="89">
        <v>144</v>
      </c>
      <c r="V2" s="89">
        <v>38</v>
      </c>
      <c r="W2" s="89">
        <v>5</v>
      </c>
      <c r="X2" s="99">
        <v>4345</v>
      </c>
      <c r="Y2" s="31">
        <v>17322</v>
      </c>
      <c r="Z2" s="37">
        <v>0.15333102413116267</v>
      </c>
      <c r="AA2" s="32">
        <v>0.59583189008197668</v>
      </c>
      <c r="AB2" s="32">
        <v>0.25083708578686065</v>
      </c>
      <c r="AC2" s="33">
        <v>1</v>
      </c>
    </row>
    <row r="3" spans="1:29" s="34" customFormat="1" outlineLevel="1" x14ac:dyDescent="0.15">
      <c r="A3" s="172"/>
      <c r="B3" s="24" t="s">
        <v>14</v>
      </c>
      <c r="C3" s="87">
        <v>736</v>
      </c>
      <c r="D3" s="87">
        <v>803</v>
      </c>
      <c r="E3" s="87">
        <v>872</v>
      </c>
      <c r="F3" s="87">
        <v>836</v>
      </c>
      <c r="G3" s="87">
        <v>823</v>
      </c>
      <c r="H3" s="87">
        <v>803</v>
      </c>
      <c r="I3" s="87">
        <v>932</v>
      </c>
      <c r="J3" s="87">
        <v>1109</v>
      </c>
      <c r="K3" s="87">
        <v>1226</v>
      </c>
      <c r="L3" s="87">
        <v>1419</v>
      </c>
      <c r="M3" s="87">
        <v>1360</v>
      </c>
      <c r="N3" s="87">
        <v>1287</v>
      </c>
      <c r="O3" s="87">
        <v>1300</v>
      </c>
      <c r="P3" s="87">
        <v>1328</v>
      </c>
      <c r="Q3" s="87">
        <v>1437</v>
      </c>
      <c r="R3" s="87">
        <v>1022</v>
      </c>
      <c r="S3" s="87">
        <v>898</v>
      </c>
      <c r="T3" s="87">
        <v>776</v>
      </c>
      <c r="U3" s="87">
        <v>397</v>
      </c>
      <c r="V3" s="87">
        <v>159</v>
      </c>
      <c r="W3" s="87">
        <v>39</v>
      </c>
      <c r="X3" s="100">
        <v>6056</v>
      </c>
      <c r="Y3" s="36">
        <v>19562</v>
      </c>
      <c r="Z3" s="37">
        <v>0.12324915652796238</v>
      </c>
      <c r="AA3" s="37">
        <v>0.56717104590532663</v>
      </c>
      <c r="AB3" s="37">
        <v>0.30957979756671095</v>
      </c>
      <c r="AC3" s="38">
        <v>1</v>
      </c>
    </row>
    <row r="4" spans="1:29" s="34" customFormat="1" outlineLevel="1" x14ac:dyDescent="0.15">
      <c r="A4" s="173"/>
      <c r="B4" s="25" t="s">
        <v>15</v>
      </c>
      <c r="C4" s="88">
        <v>1532</v>
      </c>
      <c r="D4" s="88">
        <v>1666</v>
      </c>
      <c r="E4" s="88">
        <v>1869</v>
      </c>
      <c r="F4" s="88">
        <v>1772</v>
      </c>
      <c r="G4" s="88">
        <v>1571</v>
      </c>
      <c r="H4" s="88">
        <v>1568</v>
      </c>
      <c r="I4" s="88">
        <v>1807</v>
      </c>
      <c r="J4" s="88">
        <v>2195</v>
      </c>
      <c r="K4" s="88">
        <v>2377</v>
      </c>
      <c r="L4" s="88">
        <v>2761</v>
      </c>
      <c r="M4" s="88">
        <v>2498</v>
      </c>
      <c r="N4" s="88">
        <v>2376</v>
      </c>
      <c r="O4" s="88">
        <v>2491</v>
      </c>
      <c r="P4" s="88">
        <v>2587</v>
      </c>
      <c r="Q4" s="88">
        <v>2639</v>
      </c>
      <c r="R4" s="88">
        <v>1764</v>
      </c>
      <c r="S4" s="88">
        <v>1488</v>
      </c>
      <c r="T4" s="88">
        <v>1141</v>
      </c>
      <c r="U4" s="88">
        <v>541</v>
      </c>
      <c r="V4" s="88">
        <v>197</v>
      </c>
      <c r="W4" s="88">
        <v>44</v>
      </c>
      <c r="X4" s="101">
        <v>10401</v>
      </c>
      <c r="Y4" s="40">
        <v>36884</v>
      </c>
      <c r="Z4" s="37">
        <v>0.13737664027762717</v>
      </c>
      <c r="AA4" s="37">
        <v>0.58063116798611869</v>
      </c>
      <c r="AB4" s="37">
        <v>0.28199219173625423</v>
      </c>
      <c r="AC4" s="41">
        <v>1</v>
      </c>
    </row>
    <row r="5" spans="1:29" s="34" customFormat="1" outlineLevel="1" x14ac:dyDescent="0.15">
      <c r="A5" s="171" t="s">
        <v>44</v>
      </c>
      <c r="B5" s="23" t="s">
        <v>13</v>
      </c>
      <c r="C5" s="151">
        <v>219</v>
      </c>
      <c r="D5" s="151">
        <v>272</v>
      </c>
      <c r="E5" s="151">
        <v>303</v>
      </c>
      <c r="F5" s="151">
        <v>310</v>
      </c>
      <c r="G5" s="151">
        <v>244</v>
      </c>
      <c r="H5" s="151">
        <v>227</v>
      </c>
      <c r="I5" s="151">
        <v>264</v>
      </c>
      <c r="J5" s="151">
        <v>300</v>
      </c>
      <c r="K5" s="151">
        <v>327</v>
      </c>
      <c r="L5" s="151">
        <v>394</v>
      </c>
      <c r="M5" s="151">
        <v>344</v>
      </c>
      <c r="N5" s="151">
        <v>272</v>
      </c>
      <c r="O5" s="151">
        <v>277</v>
      </c>
      <c r="P5" s="151">
        <v>290</v>
      </c>
      <c r="Q5" s="151">
        <v>279</v>
      </c>
      <c r="R5" s="151">
        <v>165</v>
      </c>
      <c r="S5" s="151">
        <v>143</v>
      </c>
      <c r="T5" s="151">
        <v>81</v>
      </c>
      <c r="U5" s="151">
        <v>28</v>
      </c>
      <c r="V5" s="151">
        <v>6</v>
      </c>
      <c r="W5" s="151">
        <v>0</v>
      </c>
      <c r="X5" s="30">
        <v>992</v>
      </c>
      <c r="Y5" s="31">
        <v>4745</v>
      </c>
      <c r="Z5" s="32">
        <v>0.16733403582718651</v>
      </c>
      <c r="AA5" s="32">
        <v>0.62360379346680717</v>
      </c>
      <c r="AB5" s="32">
        <v>0.20906217070600633</v>
      </c>
      <c r="AC5" s="33">
        <v>1</v>
      </c>
    </row>
    <row r="6" spans="1:29" s="34" customFormat="1" outlineLevel="1" x14ac:dyDescent="0.15">
      <c r="A6" s="172"/>
      <c r="B6" s="24" t="s">
        <v>14</v>
      </c>
      <c r="C6" s="152">
        <v>225</v>
      </c>
      <c r="D6" s="152">
        <v>264</v>
      </c>
      <c r="E6" s="152">
        <v>301</v>
      </c>
      <c r="F6" s="152">
        <v>277</v>
      </c>
      <c r="G6" s="152">
        <v>241</v>
      </c>
      <c r="H6" s="152">
        <v>199</v>
      </c>
      <c r="I6" s="152">
        <v>254</v>
      </c>
      <c r="J6" s="152">
        <v>270</v>
      </c>
      <c r="K6" s="152">
        <v>343</v>
      </c>
      <c r="L6" s="152">
        <v>369</v>
      </c>
      <c r="M6" s="152">
        <v>339</v>
      </c>
      <c r="N6" s="152">
        <v>290</v>
      </c>
      <c r="O6" s="152">
        <v>281</v>
      </c>
      <c r="P6" s="152">
        <v>282</v>
      </c>
      <c r="Q6" s="152">
        <v>352</v>
      </c>
      <c r="R6" s="152">
        <v>236</v>
      </c>
      <c r="S6" s="152">
        <v>205</v>
      </c>
      <c r="T6" s="152">
        <v>135</v>
      </c>
      <c r="U6" s="152">
        <v>73</v>
      </c>
      <c r="V6" s="152">
        <v>36</v>
      </c>
      <c r="W6" s="152">
        <v>4</v>
      </c>
      <c r="X6" s="35">
        <v>1323</v>
      </c>
      <c r="Y6" s="36">
        <v>4976</v>
      </c>
      <c r="Z6" s="37">
        <v>0.1587620578778135</v>
      </c>
      <c r="AA6" s="37">
        <v>0.57536173633440513</v>
      </c>
      <c r="AB6" s="37">
        <v>0.26587620578778137</v>
      </c>
      <c r="AC6" s="38">
        <v>1</v>
      </c>
    </row>
    <row r="7" spans="1:29" s="34" customFormat="1" outlineLevel="1" x14ac:dyDescent="0.15">
      <c r="A7" s="173"/>
      <c r="B7" s="25" t="s">
        <v>15</v>
      </c>
      <c r="C7" s="153">
        <v>444</v>
      </c>
      <c r="D7" s="153">
        <v>536</v>
      </c>
      <c r="E7" s="153">
        <v>604</v>
      </c>
      <c r="F7" s="153">
        <v>587</v>
      </c>
      <c r="G7" s="153">
        <v>485</v>
      </c>
      <c r="H7" s="153">
        <v>426</v>
      </c>
      <c r="I7" s="153">
        <v>518</v>
      </c>
      <c r="J7" s="153">
        <v>570</v>
      </c>
      <c r="K7" s="153">
        <v>670</v>
      </c>
      <c r="L7" s="153">
        <v>763</v>
      </c>
      <c r="M7" s="153">
        <v>683</v>
      </c>
      <c r="N7" s="153">
        <v>562</v>
      </c>
      <c r="O7" s="153">
        <v>558</v>
      </c>
      <c r="P7" s="153">
        <v>572</v>
      </c>
      <c r="Q7" s="153">
        <v>631</v>
      </c>
      <c r="R7" s="153">
        <v>401</v>
      </c>
      <c r="S7" s="153">
        <v>348</v>
      </c>
      <c r="T7" s="153">
        <v>216</v>
      </c>
      <c r="U7" s="153">
        <v>101</v>
      </c>
      <c r="V7" s="153">
        <v>42</v>
      </c>
      <c r="W7" s="153">
        <v>4</v>
      </c>
      <c r="X7" s="39">
        <v>2315</v>
      </c>
      <c r="Y7" s="40">
        <v>9721</v>
      </c>
      <c r="Z7" s="37">
        <v>0.16294619895072524</v>
      </c>
      <c r="AA7" s="37">
        <v>0.59890957720399141</v>
      </c>
      <c r="AB7" s="37">
        <v>0.23814422384528341</v>
      </c>
      <c r="AC7" s="41">
        <v>1</v>
      </c>
    </row>
    <row r="8" spans="1:29" s="34" customFormat="1" outlineLevel="1" x14ac:dyDescent="0.15">
      <c r="A8" s="171" t="s">
        <v>43</v>
      </c>
      <c r="B8" s="23" t="s">
        <v>13</v>
      </c>
      <c r="C8" s="151">
        <v>102</v>
      </c>
      <c r="D8" s="151">
        <v>132</v>
      </c>
      <c r="E8" s="151">
        <v>123</v>
      </c>
      <c r="F8" s="151">
        <v>113</v>
      </c>
      <c r="G8" s="151">
        <v>114</v>
      </c>
      <c r="H8" s="151">
        <v>126</v>
      </c>
      <c r="I8" s="151">
        <v>121</v>
      </c>
      <c r="J8" s="151">
        <v>160</v>
      </c>
      <c r="K8" s="151">
        <v>195</v>
      </c>
      <c r="L8" s="151">
        <v>185</v>
      </c>
      <c r="M8" s="151">
        <v>161</v>
      </c>
      <c r="N8" s="151">
        <v>166</v>
      </c>
      <c r="O8" s="151">
        <v>191</v>
      </c>
      <c r="P8" s="151">
        <v>216</v>
      </c>
      <c r="Q8" s="151">
        <v>240</v>
      </c>
      <c r="R8" s="151">
        <v>148</v>
      </c>
      <c r="S8" s="151">
        <v>88</v>
      </c>
      <c r="T8" s="151">
        <v>62</v>
      </c>
      <c r="U8" s="151">
        <v>24</v>
      </c>
      <c r="V8" s="151">
        <v>0</v>
      </c>
      <c r="W8" s="151">
        <v>0</v>
      </c>
      <c r="X8" s="30">
        <v>778</v>
      </c>
      <c r="Y8" s="31">
        <v>2667</v>
      </c>
      <c r="Z8" s="32">
        <v>0.13385826771653545</v>
      </c>
      <c r="AA8" s="32">
        <v>0.57442819647544052</v>
      </c>
      <c r="AB8" s="32">
        <v>0.291713535808024</v>
      </c>
      <c r="AC8" s="33">
        <v>1</v>
      </c>
    </row>
    <row r="9" spans="1:29" s="34" customFormat="1" outlineLevel="1" x14ac:dyDescent="0.15">
      <c r="A9" s="172"/>
      <c r="B9" s="24" t="s">
        <v>14</v>
      </c>
      <c r="C9" s="152">
        <v>114</v>
      </c>
      <c r="D9" s="152">
        <v>124</v>
      </c>
      <c r="E9" s="152">
        <v>91</v>
      </c>
      <c r="F9" s="152">
        <v>125</v>
      </c>
      <c r="G9" s="152">
        <v>92</v>
      </c>
      <c r="H9" s="152">
        <v>125</v>
      </c>
      <c r="I9" s="152">
        <v>117</v>
      </c>
      <c r="J9" s="152">
        <v>150</v>
      </c>
      <c r="K9" s="152">
        <v>185</v>
      </c>
      <c r="L9" s="152">
        <v>166</v>
      </c>
      <c r="M9" s="152">
        <v>155</v>
      </c>
      <c r="N9" s="152">
        <v>194</v>
      </c>
      <c r="O9" s="152">
        <v>191</v>
      </c>
      <c r="P9" s="152">
        <v>230</v>
      </c>
      <c r="Q9" s="152">
        <v>250</v>
      </c>
      <c r="R9" s="152">
        <v>150</v>
      </c>
      <c r="S9" s="152">
        <v>133</v>
      </c>
      <c r="T9" s="152">
        <v>139</v>
      </c>
      <c r="U9" s="152">
        <v>66</v>
      </c>
      <c r="V9" s="152">
        <v>21</v>
      </c>
      <c r="W9" s="152">
        <v>3</v>
      </c>
      <c r="X9" s="35">
        <v>992</v>
      </c>
      <c r="Y9" s="36">
        <v>2821</v>
      </c>
      <c r="Z9" s="37">
        <v>0.11662531017369727</v>
      </c>
      <c r="AA9" s="37">
        <v>0.53172633817795112</v>
      </c>
      <c r="AB9" s="37">
        <v>0.35164835164835168</v>
      </c>
      <c r="AC9" s="38">
        <v>1</v>
      </c>
    </row>
    <row r="10" spans="1:29" s="34" customFormat="1" outlineLevel="1" x14ac:dyDescent="0.15">
      <c r="A10" s="173"/>
      <c r="B10" s="25" t="s">
        <v>15</v>
      </c>
      <c r="C10" s="153">
        <v>216</v>
      </c>
      <c r="D10" s="153">
        <v>256</v>
      </c>
      <c r="E10" s="153">
        <v>214</v>
      </c>
      <c r="F10" s="153">
        <v>238</v>
      </c>
      <c r="G10" s="153">
        <v>206</v>
      </c>
      <c r="H10" s="153">
        <v>251</v>
      </c>
      <c r="I10" s="153">
        <v>238</v>
      </c>
      <c r="J10" s="153">
        <v>310</v>
      </c>
      <c r="K10" s="153">
        <v>380</v>
      </c>
      <c r="L10" s="153">
        <v>351</v>
      </c>
      <c r="M10" s="153">
        <v>316</v>
      </c>
      <c r="N10" s="153">
        <v>360</v>
      </c>
      <c r="O10" s="153">
        <v>382</v>
      </c>
      <c r="P10" s="153">
        <v>446</v>
      </c>
      <c r="Q10" s="153">
        <v>490</v>
      </c>
      <c r="R10" s="153">
        <v>298</v>
      </c>
      <c r="S10" s="153">
        <v>221</v>
      </c>
      <c r="T10" s="153">
        <v>201</v>
      </c>
      <c r="U10" s="153">
        <v>90</v>
      </c>
      <c r="V10" s="153">
        <v>21</v>
      </c>
      <c r="W10" s="153">
        <v>3</v>
      </c>
      <c r="X10" s="39">
        <v>1770</v>
      </c>
      <c r="Y10" s="40">
        <v>5488</v>
      </c>
      <c r="Z10" s="37">
        <v>0.125</v>
      </c>
      <c r="AA10" s="37">
        <v>0.55247813411078717</v>
      </c>
      <c r="AB10" s="37">
        <v>0.32252186588921283</v>
      </c>
      <c r="AC10" s="41">
        <v>1</v>
      </c>
    </row>
    <row r="11" spans="1:29" s="34" customFormat="1" outlineLevel="1" x14ac:dyDescent="0.15">
      <c r="A11" s="171" t="s">
        <v>42</v>
      </c>
      <c r="B11" s="23" t="s">
        <v>13</v>
      </c>
      <c r="C11" s="151">
        <v>30</v>
      </c>
      <c r="D11" s="151">
        <v>78</v>
      </c>
      <c r="E11" s="151">
        <v>63</v>
      </c>
      <c r="F11" s="151">
        <v>87</v>
      </c>
      <c r="G11" s="151">
        <v>68</v>
      </c>
      <c r="H11" s="151">
        <v>54</v>
      </c>
      <c r="I11" s="151">
        <v>55</v>
      </c>
      <c r="J11" s="151">
        <v>90</v>
      </c>
      <c r="K11" s="151">
        <v>102</v>
      </c>
      <c r="L11" s="151">
        <v>107</v>
      </c>
      <c r="M11" s="151">
        <v>137</v>
      </c>
      <c r="N11" s="151">
        <v>145</v>
      </c>
      <c r="O11" s="151">
        <v>155</v>
      </c>
      <c r="P11" s="151">
        <v>174</v>
      </c>
      <c r="Q11" s="151">
        <v>186</v>
      </c>
      <c r="R11" s="151">
        <v>106</v>
      </c>
      <c r="S11" s="151">
        <v>96</v>
      </c>
      <c r="T11" s="151">
        <v>61</v>
      </c>
      <c r="U11" s="151">
        <v>34</v>
      </c>
      <c r="V11" s="151">
        <v>12</v>
      </c>
      <c r="W11" s="151">
        <v>2</v>
      </c>
      <c r="X11" s="30">
        <v>671</v>
      </c>
      <c r="Y11" s="31">
        <v>1842</v>
      </c>
      <c r="Z11" s="32">
        <v>9.2833876221498371E-2</v>
      </c>
      <c r="AA11" s="32">
        <v>0.54288816503800219</v>
      </c>
      <c r="AB11" s="32">
        <v>0.36427795874049945</v>
      </c>
      <c r="AC11" s="33">
        <v>1</v>
      </c>
    </row>
    <row r="12" spans="1:29" s="34" customFormat="1" outlineLevel="1" x14ac:dyDescent="0.15">
      <c r="A12" s="172"/>
      <c r="B12" s="24" t="s">
        <v>14</v>
      </c>
      <c r="C12" s="152">
        <v>50</v>
      </c>
      <c r="D12" s="152">
        <v>86</v>
      </c>
      <c r="E12" s="152">
        <v>66</v>
      </c>
      <c r="F12" s="152">
        <v>77</v>
      </c>
      <c r="G12" s="152">
        <v>73</v>
      </c>
      <c r="H12" s="152">
        <v>66</v>
      </c>
      <c r="I12" s="152">
        <v>55</v>
      </c>
      <c r="J12" s="152">
        <v>80</v>
      </c>
      <c r="K12" s="152">
        <v>87</v>
      </c>
      <c r="L12" s="152">
        <v>123</v>
      </c>
      <c r="M12" s="152">
        <v>135</v>
      </c>
      <c r="N12" s="152">
        <v>146</v>
      </c>
      <c r="O12" s="152">
        <v>157</v>
      </c>
      <c r="P12" s="152">
        <v>165</v>
      </c>
      <c r="Q12" s="152">
        <v>187</v>
      </c>
      <c r="R12" s="152">
        <v>132</v>
      </c>
      <c r="S12" s="152">
        <v>158</v>
      </c>
      <c r="T12" s="152">
        <v>155</v>
      </c>
      <c r="U12" s="152">
        <v>104</v>
      </c>
      <c r="V12" s="152">
        <v>40</v>
      </c>
      <c r="W12" s="152">
        <v>7</v>
      </c>
      <c r="X12" s="35">
        <v>948</v>
      </c>
      <c r="Y12" s="36">
        <v>2149</v>
      </c>
      <c r="Z12" s="37">
        <v>9.399720800372266E-2</v>
      </c>
      <c r="AA12" s="37">
        <v>0.46486738017682644</v>
      </c>
      <c r="AB12" s="37">
        <v>0.44113541181945093</v>
      </c>
      <c r="AC12" s="38">
        <v>1</v>
      </c>
    </row>
    <row r="13" spans="1:29" s="34" customFormat="1" outlineLevel="1" x14ac:dyDescent="0.15">
      <c r="A13" s="173"/>
      <c r="B13" s="25" t="s">
        <v>15</v>
      </c>
      <c r="C13" s="153">
        <v>80</v>
      </c>
      <c r="D13" s="153">
        <v>164</v>
      </c>
      <c r="E13" s="153">
        <v>129</v>
      </c>
      <c r="F13" s="153">
        <v>164</v>
      </c>
      <c r="G13" s="153">
        <v>141</v>
      </c>
      <c r="H13" s="153">
        <v>120</v>
      </c>
      <c r="I13" s="153">
        <v>110</v>
      </c>
      <c r="J13" s="153">
        <v>170</v>
      </c>
      <c r="K13" s="153">
        <v>189</v>
      </c>
      <c r="L13" s="153">
        <v>230</v>
      </c>
      <c r="M13" s="153">
        <v>272</v>
      </c>
      <c r="N13" s="153">
        <v>291</v>
      </c>
      <c r="O13" s="153">
        <v>312</v>
      </c>
      <c r="P13" s="153">
        <v>339</v>
      </c>
      <c r="Q13" s="153">
        <v>373</v>
      </c>
      <c r="R13" s="153">
        <v>238</v>
      </c>
      <c r="S13" s="153">
        <v>254</v>
      </c>
      <c r="T13" s="153">
        <v>216</v>
      </c>
      <c r="U13" s="153">
        <v>138</v>
      </c>
      <c r="V13" s="153">
        <v>52</v>
      </c>
      <c r="W13" s="153">
        <v>9</v>
      </c>
      <c r="X13" s="39">
        <v>1619</v>
      </c>
      <c r="Y13" s="40">
        <v>3991</v>
      </c>
      <c r="Z13" s="37">
        <v>9.3460285642696067E-2</v>
      </c>
      <c r="AA13" s="37">
        <v>0.50087697318967672</v>
      </c>
      <c r="AB13" s="37">
        <v>0.40566274116762718</v>
      </c>
      <c r="AC13" s="41">
        <v>1</v>
      </c>
    </row>
    <row r="14" spans="1:29" s="34" customFormat="1" outlineLevel="1" x14ac:dyDescent="0.15">
      <c r="A14" s="171" t="s">
        <v>46</v>
      </c>
      <c r="B14" s="23" t="s">
        <v>13</v>
      </c>
      <c r="C14" s="89">
        <v>709</v>
      </c>
      <c r="D14" s="89">
        <v>868</v>
      </c>
      <c r="E14" s="89">
        <v>811</v>
      </c>
      <c r="F14" s="89">
        <v>808</v>
      </c>
      <c r="G14" s="89">
        <v>630</v>
      </c>
      <c r="H14" s="89">
        <v>628</v>
      </c>
      <c r="I14" s="89">
        <v>775</v>
      </c>
      <c r="J14" s="89">
        <v>845</v>
      </c>
      <c r="K14" s="89">
        <v>995</v>
      </c>
      <c r="L14" s="89">
        <v>1105</v>
      </c>
      <c r="M14" s="89">
        <v>905</v>
      </c>
      <c r="N14" s="89">
        <v>807</v>
      </c>
      <c r="O14" s="89">
        <v>771</v>
      </c>
      <c r="P14" s="89">
        <v>767</v>
      </c>
      <c r="Q14" s="89">
        <v>824</v>
      </c>
      <c r="R14" s="89">
        <v>641</v>
      </c>
      <c r="S14" s="89">
        <v>527</v>
      </c>
      <c r="T14" s="89">
        <v>302</v>
      </c>
      <c r="U14" s="89">
        <v>94</v>
      </c>
      <c r="V14" s="89">
        <v>16</v>
      </c>
      <c r="W14" s="89">
        <v>1</v>
      </c>
      <c r="X14" s="30">
        <v>3172</v>
      </c>
      <c r="Y14" s="31">
        <v>13829</v>
      </c>
      <c r="Z14" s="32">
        <v>0.17268059874177452</v>
      </c>
      <c r="AA14" s="32">
        <v>0.59794634463807939</v>
      </c>
      <c r="AB14" s="32">
        <v>0.22937305662014607</v>
      </c>
      <c r="AC14" s="33">
        <v>1</v>
      </c>
    </row>
    <row r="15" spans="1:29" s="34" customFormat="1" outlineLevel="1" x14ac:dyDescent="0.15">
      <c r="A15" s="172"/>
      <c r="B15" s="24" t="s">
        <v>14</v>
      </c>
      <c r="C15" s="87">
        <v>665</v>
      </c>
      <c r="D15" s="87">
        <v>750</v>
      </c>
      <c r="E15" s="87">
        <v>853</v>
      </c>
      <c r="F15" s="87">
        <v>832</v>
      </c>
      <c r="G15" s="87">
        <v>586</v>
      </c>
      <c r="H15" s="87">
        <v>562</v>
      </c>
      <c r="I15" s="87">
        <v>692</v>
      </c>
      <c r="J15" s="87">
        <v>919</v>
      </c>
      <c r="K15" s="87">
        <v>1046</v>
      </c>
      <c r="L15" s="87">
        <v>1159</v>
      </c>
      <c r="M15" s="87">
        <v>1003</v>
      </c>
      <c r="N15" s="87">
        <v>945</v>
      </c>
      <c r="O15" s="87">
        <v>873</v>
      </c>
      <c r="P15" s="87">
        <v>941</v>
      </c>
      <c r="Q15" s="87">
        <v>1009</v>
      </c>
      <c r="R15" s="87">
        <v>836</v>
      </c>
      <c r="S15" s="87">
        <v>650</v>
      </c>
      <c r="T15" s="87">
        <v>431</v>
      </c>
      <c r="U15" s="87">
        <v>218</v>
      </c>
      <c r="V15" s="87">
        <v>65</v>
      </c>
      <c r="W15" s="87">
        <v>7</v>
      </c>
      <c r="X15" s="35">
        <v>4157</v>
      </c>
      <c r="Y15" s="36">
        <v>15042</v>
      </c>
      <c r="Z15" s="37">
        <v>0.15077782209812524</v>
      </c>
      <c r="AA15" s="37">
        <v>0.57286265124318569</v>
      </c>
      <c r="AB15" s="37">
        <v>0.27635952665868901</v>
      </c>
      <c r="AC15" s="38">
        <v>0.99999999999999989</v>
      </c>
    </row>
    <row r="16" spans="1:29" s="34" customFormat="1" outlineLevel="1" x14ac:dyDescent="0.15">
      <c r="A16" s="173"/>
      <c r="B16" s="25" t="s">
        <v>15</v>
      </c>
      <c r="C16" s="88">
        <v>1374</v>
      </c>
      <c r="D16" s="88">
        <v>1618</v>
      </c>
      <c r="E16" s="88">
        <v>1664</v>
      </c>
      <c r="F16" s="88">
        <v>1640</v>
      </c>
      <c r="G16" s="88">
        <v>1216</v>
      </c>
      <c r="H16" s="88">
        <v>1190</v>
      </c>
      <c r="I16" s="88">
        <v>1467</v>
      </c>
      <c r="J16" s="88">
        <v>1764</v>
      </c>
      <c r="K16" s="88">
        <v>2041</v>
      </c>
      <c r="L16" s="88">
        <v>2264</v>
      </c>
      <c r="M16" s="88">
        <v>1908</v>
      </c>
      <c r="N16" s="88">
        <v>1752</v>
      </c>
      <c r="O16" s="88">
        <v>1644</v>
      </c>
      <c r="P16" s="88">
        <v>1708</v>
      </c>
      <c r="Q16" s="88">
        <v>1833</v>
      </c>
      <c r="R16" s="88">
        <v>1477</v>
      </c>
      <c r="S16" s="88">
        <v>1177</v>
      </c>
      <c r="T16" s="88">
        <v>733</v>
      </c>
      <c r="U16" s="88">
        <v>312</v>
      </c>
      <c r="V16" s="88">
        <v>81</v>
      </c>
      <c r="W16" s="88">
        <v>8</v>
      </c>
      <c r="X16" s="39">
        <v>7329</v>
      </c>
      <c r="Y16" s="40">
        <v>28871</v>
      </c>
      <c r="Z16" s="37">
        <v>0.16126909355408542</v>
      </c>
      <c r="AA16" s="37">
        <v>0.58487755879602366</v>
      </c>
      <c r="AB16" s="37">
        <v>0.25385334764989087</v>
      </c>
      <c r="AC16" s="41">
        <v>0.99999999999999989</v>
      </c>
    </row>
    <row r="17" spans="1:29" s="34" customFormat="1" outlineLevel="1" x14ac:dyDescent="0.15">
      <c r="A17" s="171" t="s">
        <v>40</v>
      </c>
      <c r="B17" s="23" t="s">
        <v>13</v>
      </c>
      <c r="C17" s="151">
        <v>20</v>
      </c>
      <c r="D17" s="151">
        <v>31</v>
      </c>
      <c r="E17" s="151">
        <v>24</v>
      </c>
      <c r="F17" s="151">
        <v>38</v>
      </c>
      <c r="G17" s="151">
        <v>34</v>
      </c>
      <c r="H17" s="151">
        <v>26</v>
      </c>
      <c r="I17" s="151">
        <v>27</v>
      </c>
      <c r="J17" s="151">
        <v>38</v>
      </c>
      <c r="K17" s="151">
        <v>50</v>
      </c>
      <c r="L17" s="151">
        <v>69</v>
      </c>
      <c r="M17" s="151">
        <v>84</v>
      </c>
      <c r="N17" s="151">
        <v>83</v>
      </c>
      <c r="O17" s="151">
        <v>95</v>
      </c>
      <c r="P17" s="151">
        <v>107</v>
      </c>
      <c r="Q17" s="151">
        <v>84</v>
      </c>
      <c r="R17" s="151">
        <v>57</v>
      </c>
      <c r="S17" s="151">
        <v>46</v>
      </c>
      <c r="T17" s="151">
        <v>39</v>
      </c>
      <c r="U17" s="151">
        <v>9</v>
      </c>
      <c r="V17" s="151">
        <v>2</v>
      </c>
      <c r="W17" s="151">
        <v>0</v>
      </c>
      <c r="X17" s="30">
        <v>344</v>
      </c>
      <c r="Y17" s="31">
        <v>963</v>
      </c>
      <c r="Z17" s="32">
        <v>7.7881619937694699E-2</v>
      </c>
      <c r="AA17" s="32">
        <v>0.56490134994807895</v>
      </c>
      <c r="AB17" s="32">
        <v>0.3572170301142264</v>
      </c>
      <c r="AC17" s="33">
        <v>1</v>
      </c>
    </row>
    <row r="18" spans="1:29" s="34" customFormat="1" outlineLevel="1" x14ac:dyDescent="0.15">
      <c r="A18" s="172"/>
      <c r="B18" s="24" t="s">
        <v>14</v>
      </c>
      <c r="C18" s="152">
        <v>24</v>
      </c>
      <c r="D18" s="152">
        <v>31</v>
      </c>
      <c r="E18" s="152">
        <v>28</v>
      </c>
      <c r="F18" s="152">
        <v>28</v>
      </c>
      <c r="G18" s="152">
        <v>37</v>
      </c>
      <c r="H18" s="152">
        <v>29</v>
      </c>
      <c r="I18" s="152">
        <v>41</v>
      </c>
      <c r="J18" s="152">
        <v>43</v>
      </c>
      <c r="K18" s="152">
        <v>37</v>
      </c>
      <c r="L18" s="152">
        <v>54</v>
      </c>
      <c r="M18" s="152">
        <v>66</v>
      </c>
      <c r="N18" s="152">
        <v>79</v>
      </c>
      <c r="O18" s="152">
        <v>80</v>
      </c>
      <c r="P18" s="152">
        <v>94</v>
      </c>
      <c r="Q18" s="152">
        <v>100</v>
      </c>
      <c r="R18" s="152">
        <v>73</v>
      </c>
      <c r="S18" s="152">
        <v>98</v>
      </c>
      <c r="T18" s="152">
        <v>61</v>
      </c>
      <c r="U18" s="152">
        <v>40</v>
      </c>
      <c r="V18" s="152">
        <v>7</v>
      </c>
      <c r="W18" s="152">
        <v>0</v>
      </c>
      <c r="X18" s="35">
        <v>473</v>
      </c>
      <c r="Y18" s="36">
        <v>1050</v>
      </c>
      <c r="Z18" s="37">
        <v>7.9047619047619047E-2</v>
      </c>
      <c r="AA18" s="37">
        <v>0.47047619047619049</v>
      </c>
      <c r="AB18" s="37">
        <v>0.45047619047619047</v>
      </c>
      <c r="AC18" s="38">
        <v>1</v>
      </c>
    </row>
    <row r="19" spans="1:29" s="34" customFormat="1" outlineLevel="1" x14ac:dyDescent="0.15">
      <c r="A19" s="173"/>
      <c r="B19" s="25" t="s">
        <v>15</v>
      </c>
      <c r="C19" s="153">
        <v>44</v>
      </c>
      <c r="D19" s="153">
        <v>62</v>
      </c>
      <c r="E19" s="153">
        <v>52</v>
      </c>
      <c r="F19" s="153">
        <v>66</v>
      </c>
      <c r="G19" s="153">
        <v>71</v>
      </c>
      <c r="H19" s="153">
        <v>55</v>
      </c>
      <c r="I19" s="153">
        <v>68</v>
      </c>
      <c r="J19" s="153">
        <v>81</v>
      </c>
      <c r="K19" s="153">
        <v>87</v>
      </c>
      <c r="L19" s="153">
        <v>123</v>
      </c>
      <c r="M19" s="153">
        <v>150</v>
      </c>
      <c r="N19" s="153">
        <v>162</v>
      </c>
      <c r="O19" s="153">
        <v>175</v>
      </c>
      <c r="P19" s="153">
        <v>201</v>
      </c>
      <c r="Q19" s="153">
        <v>184</v>
      </c>
      <c r="R19" s="153">
        <v>130</v>
      </c>
      <c r="S19" s="153">
        <v>144</v>
      </c>
      <c r="T19" s="153">
        <v>100</v>
      </c>
      <c r="U19" s="153">
        <v>49</v>
      </c>
      <c r="V19" s="153">
        <v>9</v>
      </c>
      <c r="W19" s="153">
        <v>0</v>
      </c>
      <c r="X19" s="39">
        <v>817</v>
      </c>
      <c r="Y19" s="40">
        <v>2013</v>
      </c>
      <c r="Z19" s="37">
        <v>7.8489816194734233E-2</v>
      </c>
      <c r="AA19" s="37">
        <v>0.5156482861400894</v>
      </c>
      <c r="AB19" s="37">
        <v>0.40586189766517633</v>
      </c>
      <c r="AC19" s="41">
        <v>1</v>
      </c>
    </row>
    <row r="20" spans="1:29" s="34" customFormat="1" outlineLevel="1" x14ac:dyDescent="0.15">
      <c r="A20" s="171" t="s">
        <v>39</v>
      </c>
      <c r="B20" s="23" t="s">
        <v>13</v>
      </c>
      <c r="C20" s="151">
        <v>76</v>
      </c>
      <c r="D20" s="151">
        <v>96</v>
      </c>
      <c r="E20" s="151">
        <v>87</v>
      </c>
      <c r="F20" s="151">
        <v>99</v>
      </c>
      <c r="G20" s="151">
        <v>84</v>
      </c>
      <c r="H20" s="151">
        <v>87</v>
      </c>
      <c r="I20" s="151">
        <v>103</v>
      </c>
      <c r="J20" s="151">
        <v>132</v>
      </c>
      <c r="K20" s="151">
        <v>131</v>
      </c>
      <c r="L20" s="151">
        <v>156</v>
      </c>
      <c r="M20" s="151">
        <v>138</v>
      </c>
      <c r="N20" s="151">
        <v>177</v>
      </c>
      <c r="O20" s="151">
        <v>185</v>
      </c>
      <c r="P20" s="151">
        <v>276</v>
      </c>
      <c r="Q20" s="151">
        <v>225</v>
      </c>
      <c r="R20" s="151">
        <v>134</v>
      </c>
      <c r="S20" s="151">
        <v>113</v>
      </c>
      <c r="T20" s="151">
        <v>69</v>
      </c>
      <c r="U20" s="151">
        <v>28</v>
      </c>
      <c r="V20" s="151">
        <v>10</v>
      </c>
      <c r="W20" s="151">
        <v>0</v>
      </c>
      <c r="X20" s="30">
        <v>855</v>
      </c>
      <c r="Y20" s="31">
        <v>2406</v>
      </c>
      <c r="Z20" s="32">
        <v>0.10764754779717373</v>
      </c>
      <c r="AA20" s="32">
        <v>0.53699085619285125</v>
      </c>
      <c r="AB20" s="32">
        <v>0.35536159600997508</v>
      </c>
      <c r="AC20" s="33">
        <v>1</v>
      </c>
    </row>
    <row r="21" spans="1:29" s="34" customFormat="1" outlineLevel="1" x14ac:dyDescent="0.15">
      <c r="A21" s="172"/>
      <c r="B21" s="24" t="s">
        <v>14</v>
      </c>
      <c r="C21" s="152">
        <v>92</v>
      </c>
      <c r="D21" s="152">
        <v>109</v>
      </c>
      <c r="E21" s="152">
        <v>88</v>
      </c>
      <c r="F21" s="152">
        <v>92</v>
      </c>
      <c r="G21" s="152">
        <v>111</v>
      </c>
      <c r="H21" s="152">
        <v>71</v>
      </c>
      <c r="I21" s="152">
        <v>111</v>
      </c>
      <c r="J21" s="152">
        <v>128</v>
      </c>
      <c r="K21" s="152">
        <v>120</v>
      </c>
      <c r="L21" s="152">
        <v>160</v>
      </c>
      <c r="M21" s="152">
        <v>155</v>
      </c>
      <c r="N21" s="152">
        <v>211</v>
      </c>
      <c r="O21" s="152">
        <v>200</v>
      </c>
      <c r="P21" s="152">
        <v>245</v>
      </c>
      <c r="Q21" s="152">
        <v>248</v>
      </c>
      <c r="R21" s="152">
        <v>150</v>
      </c>
      <c r="S21" s="152">
        <v>169</v>
      </c>
      <c r="T21" s="152">
        <v>156</v>
      </c>
      <c r="U21" s="152">
        <v>83</v>
      </c>
      <c r="V21" s="152">
        <v>33</v>
      </c>
      <c r="W21" s="152">
        <v>1</v>
      </c>
      <c r="X21" s="35">
        <v>1085</v>
      </c>
      <c r="Y21" s="36">
        <v>2733</v>
      </c>
      <c r="Z21" s="37">
        <v>0.10574460300036589</v>
      </c>
      <c r="AA21" s="37">
        <v>0.4972557628979144</v>
      </c>
      <c r="AB21" s="37">
        <v>0.39699963410171973</v>
      </c>
      <c r="AC21" s="38">
        <v>1</v>
      </c>
    </row>
    <row r="22" spans="1:29" s="34" customFormat="1" outlineLevel="1" x14ac:dyDescent="0.15">
      <c r="A22" s="173"/>
      <c r="B22" s="25" t="s">
        <v>15</v>
      </c>
      <c r="C22" s="153">
        <v>168</v>
      </c>
      <c r="D22" s="153">
        <v>205</v>
      </c>
      <c r="E22" s="153">
        <v>175</v>
      </c>
      <c r="F22" s="153">
        <v>191</v>
      </c>
      <c r="G22" s="153">
        <v>195</v>
      </c>
      <c r="H22" s="153">
        <v>158</v>
      </c>
      <c r="I22" s="153">
        <v>214</v>
      </c>
      <c r="J22" s="153">
        <v>260</v>
      </c>
      <c r="K22" s="153">
        <v>251</v>
      </c>
      <c r="L22" s="153">
        <v>316</v>
      </c>
      <c r="M22" s="153">
        <v>293</v>
      </c>
      <c r="N22" s="153">
        <v>388</v>
      </c>
      <c r="O22" s="153">
        <v>385</v>
      </c>
      <c r="P22" s="153">
        <v>521</v>
      </c>
      <c r="Q22" s="153">
        <v>473</v>
      </c>
      <c r="R22" s="153">
        <v>284</v>
      </c>
      <c r="S22" s="153">
        <v>282</v>
      </c>
      <c r="T22" s="153">
        <v>225</v>
      </c>
      <c r="U22" s="153">
        <v>111</v>
      </c>
      <c r="V22" s="153">
        <v>43</v>
      </c>
      <c r="W22" s="153">
        <v>1</v>
      </c>
      <c r="X22" s="39">
        <v>1940</v>
      </c>
      <c r="Y22" s="40">
        <v>5139</v>
      </c>
      <c r="Z22" s="37">
        <v>0.10663553220470909</v>
      </c>
      <c r="AA22" s="37">
        <v>0.51585911655964201</v>
      </c>
      <c r="AB22" s="37">
        <v>0.37750535123564893</v>
      </c>
      <c r="AC22" s="41">
        <v>1</v>
      </c>
    </row>
    <row r="23" spans="1:29" s="44" customFormat="1" ht="12.75" customHeight="1" x14ac:dyDescent="0.15">
      <c r="A23" s="176" t="s">
        <v>83</v>
      </c>
      <c r="B23" s="26" t="s">
        <v>13</v>
      </c>
      <c r="C23" s="30">
        <v>1952</v>
      </c>
      <c r="D23" s="30">
        <v>2340</v>
      </c>
      <c r="E23" s="30">
        <v>2408</v>
      </c>
      <c r="F23" s="30">
        <v>2391</v>
      </c>
      <c r="G23" s="30">
        <v>1922</v>
      </c>
      <c r="H23" s="30">
        <v>1913</v>
      </c>
      <c r="I23" s="30">
        <v>2220</v>
      </c>
      <c r="J23" s="30">
        <v>2651</v>
      </c>
      <c r="K23" s="30">
        <v>2951</v>
      </c>
      <c r="L23" s="30">
        <v>3358</v>
      </c>
      <c r="M23" s="30">
        <v>2907</v>
      </c>
      <c r="N23" s="30">
        <v>2739</v>
      </c>
      <c r="O23" s="30">
        <v>2865</v>
      </c>
      <c r="P23" s="30">
        <v>3089</v>
      </c>
      <c r="Q23" s="30">
        <v>3040</v>
      </c>
      <c r="R23" s="30">
        <v>1993</v>
      </c>
      <c r="S23" s="30">
        <v>1603</v>
      </c>
      <c r="T23" s="30">
        <v>979</v>
      </c>
      <c r="U23" s="30">
        <v>361</v>
      </c>
      <c r="V23" s="30">
        <v>84</v>
      </c>
      <c r="W23" s="30">
        <v>8</v>
      </c>
      <c r="X23" s="30">
        <v>11157</v>
      </c>
      <c r="Y23" s="30">
        <v>43774</v>
      </c>
      <c r="Z23" s="105">
        <v>0.15305889340704529</v>
      </c>
      <c r="AA23" s="105">
        <v>0.59206378215378996</v>
      </c>
      <c r="AB23" s="105">
        <v>0.25487732443916478</v>
      </c>
      <c r="AC23" s="43">
        <v>1</v>
      </c>
    </row>
    <row r="24" spans="1:29" s="44" customFormat="1" ht="12" customHeight="1" x14ac:dyDescent="0.15">
      <c r="A24" s="177"/>
      <c r="B24" s="27" t="s">
        <v>14</v>
      </c>
      <c r="C24" s="35">
        <v>1906</v>
      </c>
      <c r="D24" s="35">
        <v>2167</v>
      </c>
      <c r="E24" s="35">
        <v>2299</v>
      </c>
      <c r="F24" s="35">
        <v>2267</v>
      </c>
      <c r="G24" s="35">
        <v>1963</v>
      </c>
      <c r="H24" s="35">
        <v>1855</v>
      </c>
      <c r="I24" s="35">
        <v>2202</v>
      </c>
      <c r="J24" s="35">
        <v>2699</v>
      </c>
      <c r="K24" s="35">
        <v>3044</v>
      </c>
      <c r="L24" s="35">
        <v>3450</v>
      </c>
      <c r="M24" s="35">
        <v>3213</v>
      </c>
      <c r="N24" s="35">
        <v>3152</v>
      </c>
      <c r="O24" s="35">
        <v>3082</v>
      </c>
      <c r="P24" s="35">
        <v>3285</v>
      </c>
      <c r="Q24" s="35">
        <v>3583</v>
      </c>
      <c r="R24" s="35">
        <v>2599</v>
      </c>
      <c r="S24" s="35">
        <v>2311</v>
      </c>
      <c r="T24" s="35">
        <v>1853</v>
      </c>
      <c r="U24" s="35">
        <v>981</v>
      </c>
      <c r="V24" s="35">
        <v>361</v>
      </c>
      <c r="W24" s="35">
        <v>61</v>
      </c>
      <c r="X24" s="35">
        <v>15034</v>
      </c>
      <c r="Y24" s="35">
        <v>48333</v>
      </c>
      <c r="Z24" s="106">
        <v>0.13183539196822047</v>
      </c>
      <c r="AA24" s="106">
        <v>0.55711418699439308</v>
      </c>
      <c r="AB24" s="106">
        <v>0.31105042103738645</v>
      </c>
      <c r="AC24" s="43">
        <v>1</v>
      </c>
    </row>
    <row r="25" spans="1:29" s="44" customFormat="1" ht="12" customHeight="1" x14ac:dyDescent="0.15">
      <c r="A25" s="177"/>
      <c r="B25" s="28" t="s">
        <v>15</v>
      </c>
      <c r="C25" s="39">
        <v>3858</v>
      </c>
      <c r="D25" s="39">
        <v>4507</v>
      </c>
      <c r="E25" s="39">
        <v>4707</v>
      </c>
      <c r="F25" s="39">
        <v>4658</v>
      </c>
      <c r="G25" s="39">
        <v>3885</v>
      </c>
      <c r="H25" s="39">
        <v>3768</v>
      </c>
      <c r="I25" s="39">
        <v>4422</v>
      </c>
      <c r="J25" s="39">
        <v>5350</v>
      </c>
      <c r="K25" s="39">
        <v>5995</v>
      </c>
      <c r="L25" s="39">
        <v>6808</v>
      </c>
      <c r="M25" s="39">
        <v>6120</v>
      </c>
      <c r="N25" s="39">
        <v>5891</v>
      </c>
      <c r="O25" s="39">
        <v>5947</v>
      </c>
      <c r="P25" s="39">
        <v>6374</v>
      </c>
      <c r="Q25" s="39">
        <v>6623</v>
      </c>
      <c r="R25" s="39">
        <v>4592</v>
      </c>
      <c r="S25" s="39">
        <v>3914</v>
      </c>
      <c r="T25" s="39">
        <v>2832</v>
      </c>
      <c r="U25" s="39">
        <v>1342</v>
      </c>
      <c r="V25" s="39">
        <v>445</v>
      </c>
      <c r="W25" s="39">
        <v>69</v>
      </c>
      <c r="X25" s="39">
        <v>26191</v>
      </c>
      <c r="Y25" s="39">
        <v>92107</v>
      </c>
      <c r="Z25" s="107">
        <v>0.14192189518711934</v>
      </c>
      <c r="AA25" s="107">
        <v>0.57372403834670549</v>
      </c>
      <c r="AB25" s="107">
        <v>0.28435406646617523</v>
      </c>
      <c r="AC25" s="43">
        <v>1</v>
      </c>
    </row>
    <row r="26" spans="1:29" s="34" customFormat="1" outlineLevel="1" x14ac:dyDescent="0.15">
      <c r="A26" s="171" t="s">
        <v>52</v>
      </c>
      <c r="B26" s="23" t="s">
        <v>13</v>
      </c>
      <c r="C26" s="151">
        <v>314</v>
      </c>
      <c r="D26" s="151">
        <v>314</v>
      </c>
      <c r="E26" s="151">
        <v>331</v>
      </c>
      <c r="F26" s="151">
        <v>354</v>
      </c>
      <c r="G26" s="151">
        <v>244</v>
      </c>
      <c r="H26" s="151">
        <v>309</v>
      </c>
      <c r="I26" s="151">
        <v>354</v>
      </c>
      <c r="J26" s="151">
        <v>401</v>
      </c>
      <c r="K26" s="151">
        <v>438</v>
      </c>
      <c r="L26" s="151">
        <v>445</v>
      </c>
      <c r="M26" s="151">
        <v>390</v>
      </c>
      <c r="N26" s="151">
        <v>327</v>
      </c>
      <c r="O26" s="151">
        <v>397</v>
      </c>
      <c r="P26" s="151">
        <v>546</v>
      </c>
      <c r="Q26" s="151">
        <v>637</v>
      </c>
      <c r="R26" s="151">
        <v>351</v>
      </c>
      <c r="S26" s="151">
        <v>220</v>
      </c>
      <c r="T26" s="151">
        <v>111</v>
      </c>
      <c r="U26" s="151">
        <v>63</v>
      </c>
      <c r="V26" s="151">
        <v>8</v>
      </c>
      <c r="W26" s="151">
        <v>1</v>
      </c>
      <c r="X26" s="30">
        <v>1937</v>
      </c>
      <c r="Y26" s="31">
        <v>6555</v>
      </c>
      <c r="Z26" s="32">
        <v>0.14630053394355455</v>
      </c>
      <c r="AA26" s="32">
        <v>0.55819984744469875</v>
      </c>
      <c r="AB26" s="32">
        <v>0.29549961861174678</v>
      </c>
      <c r="AC26" s="33">
        <v>1</v>
      </c>
    </row>
    <row r="27" spans="1:29" s="34" customFormat="1" outlineLevel="1" x14ac:dyDescent="0.15">
      <c r="A27" s="172"/>
      <c r="B27" s="24" t="s">
        <v>14</v>
      </c>
      <c r="C27" s="152">
        <v>286</v>
      </c>
      <c r="D27" s="152">
        <v>298</v>
      </c>
      <c r="E27" s="152">
        <v>258</v>
      </c>
      <c r="F27" s="152">
        <v>301</v>
      </c>
      <c r="G27" s="152">
        <v>263</v>
      </c>
      <c r="H27" s="152">
        <v>289</v>
      </c>
      <c r="I27" s="152">
        <v>361</v>
      </c>
      <c r="J27" s="152">
        <v>416</v>
      </c>
      <c r="K27" s="152">
        <v>462</v>
      </c>
      <c r="L27" s="152">
        <v>457</v>
      </c>
      <c r="M27" s="152">
        <v>435</v>
      </c>
      <c r="N27" s="152">
        <v>358</v>
      </c>
      <c r="O27" s="152">
        <v>493</v>
      </c>
      <c r="P27" s="152">
        <v>650</v>
      </c>
      <c r="Q27" s="152">
        <v>674</v>
      </c>
      <c r="R27" s="152">
        <v>364</v>
      </c>
      <c r="S27" s="152">
        <v>278</v>
      </c>
      <c r="T27" s="152">
        <v>226</v>
      </c>
      <c r="U27" s="152">
        <v>132</v>
      </c>
      <c r="V27" s="152">
        <v>50</v>
      </c>
      <c r="W27" s="152">
        <v>12</v>
      </c>
      <c r="X27" s="35">
        <v>2386</v>
      </c>
      <c r="Y27" s="36">
        <v>7063</v>
      </c>
      <c r="Z27" s="37">
        <v>0.11921279909386946</v>
      </c>
      <c r="AA27" s="37">
        <v>0.54297040917457173</v>
      </c>
      <c r="AB27" s="37">
        <v>0.33781679173155882</v>
      </c>
      <c r="AC27" s="38">
        <v>1</v>
      </c>
    </row>
    <row r="28" spans="1:29" s="34" customFormat="1" outlineLevel="1" x14ac:dyDescent="0.15">
      <c r="A28" s="173"/>
      <c r="B28" s="25" t="s">
        <v>15</v>
      </c>
      <c r="C28" s="153">
        <v>600</v>
      </c>
      <c r="D28" s="153">
        <v>612</v>
      </c>
      <c r="E28" s="153">
        <v>589</v>
      </c>
      <c r="F28" s="153">
        <v>655</v>
      </c>
      <c r="G28" s="153">
        <v>507</v>
      </c>
      <c r="H28" s="153">
        <v>598</v>
      </c>
      <c r="I28" s="153">
        <v>715</v>
      </c>
      <c r="J28" s="153">
        <v>817</v>
      </c>
      <c r="K28" s="153">
        <v>900</v>
      </c>
      <c r="L28" s="153">
        <v>902</v>
      </c>
      <c r="M28" s="153">
        <v>825</v>
      </c>
      <c r="N28" s="153">
        <v>685</v>
      </c>
      <c r="O28" s="153">
        <v>890</v>
      </c>
      <c r="P28" s="153">
        <v>1196</v>
      </c>
      <c r="Q28" s="153">
        <v>1311</v>
      </c>
      <c r="R28" s="153">
        <v>715</v>
      </c>
      <c r="S28" s="153">
        <v>498</v>
      </c>
      <c r="T28" s="153">
        <v>337</v>
      </c>
      <c r="U28" s="153">
        <v>195</v>
      </c>
      <c r="V28" s="153">
        <v>58</v>
      </c>
      <c r="W28" s="153">
        <v>13</v>
      </c>
      <c r="X28" s="39">
        <v>4323</v>
      </c>
      <c r="Y28" s="40">
        <v>13618</v>
      </c>
      <c r="Z28" s="37">
        <v>0.13225143192833014</v>
      </c>
      <c r="AA28" s="37">
        <v>0.5503010721104421</v>
      </c>
      <c r="AB28" s="37">
        <v>0.31744749596122779</v>
      </c>
      <c r="AC28" s="41">
        <v>1</v>
      </c>
    </row>
    <row r="29" spans="1:29" s="34" customFormat="1" outlineLevel="1" x14ac:dyDescent="0.15">
      <c r="A29" s="171" t="s">
        <v>53</v>
      </c>
      <c r="B29" s="23" t="s">
        <v>13</v>
      </c>
      <c r="C29" s="151">
        <v>11</v>
      </c>
      <c r="D29" s="151">
        <v>14</v>
      </c>
      <c r="E29" s="151">
        <v>16</v>
      </c>
      <c r="F29" s="151">
        <v>25</v>
      </c>
      <c r="G29" s="151">
        <v>9</v>
      </c>
      <c r="H29" s="151">
        <v>15</v>
      </c>
      <c r="I29" s="151">
        <v>18</v>
      </c>
      <c r="J29" s="151">
        <v>16</v>
      </c>
      <c r="K29" s="151">
        <v>21</v>
      </c>
      <c r="L29" s="151">
        <v>22</v>
      </c>
      <c r="M29" s="151">
        <v>35</v>
      </c>
      <c r="N29" s="151">
        <v>33</v>
      </c>
      <c r="O29" s="151">
        <v>61</v>
      </c>
      <c r="P29" s="151">
        <v>66</v>
      </c>
      <c r="Q29" s="151">
        <v>48</v>
      </c>
      <c r="R29" s="151">
        <v>26</v>
      </c>
      <c r="S29" s="151">
        <v>30</v>
      </c>
      <c r="T29" s="151">
        <v>24</v>
      </c>
      <c r="U29" s="151">
        <v>8</v>
      </c>
      <c r="V29" s="151">
        <v>2</v>
      </c>
      <c r="W29" s="151">
        <v>0</v>
      </c>
      <c r="X29" s="30">
        <v>204</v>
      </c>
      <c r="Y29" s="31">
        <v>500</v>
      </c>
      <c r="Z29" s="32">
        <v>8.2000000000000003E-2</v>
      </c>
      <c r="AA29" s="32">
        <v>0.51</v>
      </c>
      <c r="AB29" s="32">
        <v>0.40799999999999997</v>
      </c>
      <c r="AC29" s="33">
        <v>1</v>
      </c>
    </row>
    <row r="30" spans="1:29" s="34" customFormat="1" outlineLevel="1" x14ac:dyDescent="0.15">
      <c r="A30" s="172"/>
      <c r="B30" s="24" t="s">
        <v>14</v>
      </c>
      <c r="C30" s="152">
        <v>12</v>
      </c>
      <c r="D30" s="152">
        <v>14</v>
      </c>
      <c r="E30" s="152">
        <v>13</v>
      </c>
      <c r="F30" s="152">
        <v>17</v>
      </c>
      <c r="G30" s="152">
        <v>20</v>
      </c>
      <c r="H30" s="152">
        <v>13</v>
      </c>
      <c r="I30" s="152">
        <v>23</v>
      </c>
      <c r="J30" s="152">
        <v>21</v>
      </c>
      <c r="K30" s="152">
        <v>25</v>
      </c>
      <c r="L30" s="152">
        <v>37</v>
      </c>
      <c r="M30" s="152">
        <v>29</v>
      </c>
      <c r="N30" s="152">
        <v>39</v>
      </c>
      <c r="O30" s="152">
        <v>51</v>
      </c>
      <c r="P30" s="152">
        <v>57</v>
      </c>
      <c r="Q30" s="152">
        <v>59</v>
      </c>
      <c r="R30" s="152">
        <v>41</v>
      </c>
      <c r="S30" s="152">
        <v>45</v>
      </c>
      <c r="T30" s="152">
        <v>42</v>
      </c>
      <c r="U30" s="152">
        <v>20</v>
      </c>
      <c r="V30" s="152">
        <v>19</v>
      </c>
      <c r="W30" s="152">
        <v>5</v>
      </c>
      <c r="X30" s="35">
        <v>288</v>
      </c>
      <c r="Y30" s="36">
        <v>602</v>
      </c>
      <c r="Z30" s="37">
        <v>6.4784053156146174E-2</v>
      </c>
      <c r="AA30" s="37">
        <v>0.45681063122923588</v>
      </c>
      <c r="AB30" s="37">
        <v>0.47840531561461797</v>
      </c>
      <c r="AC30" s="38">
        <v>1</v>
      </c>
    </row>
    <row r="31" spans="1:29" s="34" customFormat="1" outlineLevel="1" x14ac:dyDescent="0.15">
      <c r="A31" s="173"/>
      <c r="B31" s="25" t="s">
        <v>15</v>
      </c>
      <c r="C31" s="153">
        <v>23</v>
      </c>
      <c r="D31" s="153">
        <v>28</v>
      </c>
      <c r="E31" s="153">
        <v>29</v>
      </c>
      <c r="F31" s="153">
        <v>42</v>
      </c>
      <c r="G31" s="153">
        <v>29</v>
      </c>
      <c r="H31" s="153">
        <v>28</v>
      </c>
      <c r="I31" s="153">
        <v>41</v>
      </c>
      <c r="J31" s="153">
        <v>37</v>
      </c>
      <c r="K31" s="153">
        <v>46</v>
      </c>
      <c r="L31" s="153">
        <v>59</v>
      </c>
      <c r="M31" s="153">
        <v>64</v>
      </c>
      <c r="N31" s="153">
        <v>72</v>
      </c>
      <c r="O31" s="153">
        <v>112</v>
      </c>
      <c r="P31" s="153">
        <v>123</v>
      </c>
      <c r="Q31" s="153">
        <v>107</v>
      </c>
      <c r="R31" s="153">
        <v>67</v>
      </c>
      <c r="S31" s="153">
        <v>75</v>
      </c>
      <c r="T31" s="153">
        <v>66</v>
      </c>
      <c r="U31" s="153">
        <v>28</v>
      </c>
      <c r="V31" s="153">
        <v>21</v>
      </c>
      <c r="W31" s="153">
        <v>5</v>
      </c>
      <c r="X31" s="39">
        <v>492</v>
      </c>
      <c r="Y31" s="40">
        <v>1102</v>
      </c>
      <c r="Z31" s="37">
        <v>7.2595281306715068E-2</v>
      </c>
      <c r="AA31" s="37">
        <v>0.48094373865698731</v>
      </c>
      <c r="AB31" s="37">
        <v>0.44646098003629764</v>
      </c>
      <c r="AC31" s="41">
        <v>1</v>
      </c>
    </row>
    <row r="32" spans="1:29" s="34" customFormat="1" outlineLevel="1" x14ac:dyDescent="0.15">
      <c r="A32" s="171" t="s">
        <v>54</v>
      </c>
      <c r="B32" s="23" t="s">
        <v>13</v>
      </c>
      <c r="C32" s="151">
        <v>21</v>
      </c>
      <c r="D32" s="151">
        <v>24</v>
      </c>
      <c r="E32" s="151">
        <v>33</v>
      </c>
      <c r="F32" s="151">
        <v>28</v>
      </c>
      <c r="G32" s="151">
        <v>25</v>
      </c>
      <c r="H32" s="151">
        <v>23</v>
      </c>
      <c r="I32" s="151">
        <v>23</v>
      </c>
      <c r="J32" s="151">
        <v>28</v>
      </c>
      <c r="K32" s="151">
        <v>20</v>
      </c>
      <c r="L32" s="151">
        <v>37</v>
      </c>
      <c r="M32" s="151">
        <v>44</v>
      </c>
      <c r="N32" s="151">
        <v>47</v>
      </c>
      <c r="O32" s="151">
        <v>52</v>
      </c>
      <c r="P32" s="151">
        <v>57</v>
      </c>
      <c r="Q32" s="151">
        <v>67</v>
      </c>
      <c r="R32" s="151">
        <v>34</v>
      </c>
      <c r="S32" s="151">
        <v>25</v>
      </c>
      <c r="T32" s="151">
        <v>13</v>
      </c>
      <c r="U32" s="151">
        <v>9</v>
      </c>
      <c r="V32" s="151">
        <v>0</v>
      </c>
      <c r="W32" s="151">
        <v>0</v>
      </c>
      <c r="X32" s="30">
        <v>205</v>
      </c>
      <c r="Y32" s="31">
        <v>610</v>
      </c>
      <c r="Z32" s="32">
        <v>0.12786885245901639</v>
      </c>
      <c r="AA32" s="32">
        <v>0.5360655737704918</v>
      </c>
      <c r="AB32" s="32">
        <v>0.33606557377049179</v>
      </c>
      <c r="AC32" s="33">
        <v>1</v>
      </c>
    </row>
    <row r="33" spans="1:29" s="34" customFormat="1" outlineLevel="1" x14ac:dyDescent="0.15">
      <c r="A33" s="172"/>
      <c r="B33" s="24" t="s">
        <v>14</v>
      </c>
      <c r="C33" s="152">
        <v>22</v>
      </c>
      <c r="D33" s="152">
        <v>18</v>
      </c>
      <c r="E33" s="152">
        <v>29</v>
      </c>
      <c r="F33" s="152">
        <v>38</v>
      </c>
      <c r="G33" s="152">
        <v>29</v>
      </c>
      <c r="H33" s="152">
        <v>19</v>
      </c>
      <c r="I33" s="152">
        <v>28</v>
      </c>
      <c r="J33" s="152">
        <v>34</v>
      </c>
      <c r="K33" s="152">
        <v>23</v>
      </c>
      <c r="L33" s="152">
        <v>44</v>
      </c>
      <c r="M33" s="152">
        <v>62</v>
      </c>
      <c r="N33" s="152">
        <v>46</v>
      </c>
      <c r="O33" s="152">
        <v>40</v>
      </c>
      <c r="P33" s="152">
        <v>50</v>
      </c>
      <c r="Q33" s="152">
        <v>68</v>
      </c>
      <c r="R33" s="152">
        <v>40</v>
      </c>
      <c r="S33" s="152">
        <v>47</v>
      </c>
      <c r="T33" s="152">
        <v>39</v>
      </c>
      <c r="U33" s="152">
        <v>22</v>
      </c>
      <c r="V33" s="152">
        <v>5</v>
      </c>
      <c r="W33" s="152">
        <v>3</v>
      </c>
      <c r="X33" s="35">
        <v>274</v>
      </c>
      <c r="Y33" s="36">
        <v>706</v>
      </c>
      <c r="Z33" s="37">
        <v>9.7733711048158645E-2</v>
      </c>
      <c r="AA33" s="37">
        <v>0.51416430594900853</v>
      </c>
      <c r="AB33" s="37">
        <v>0.38810198300283288</v>
      </c>
      <c r="AC33" s="38">
        <v>1</v>
      </c>
    </row>
    <row r="34" spans="1:29" s="34" customFormat="1" outlineLevel="1" x14ac:dyDescent="0.15">
      <c r="A34" s="173"/>
      <c r="B34" s="25" t="s">
        <v>15</v>
      </c>
      <c r="C34" s="153">
        <v>43</v>
      </c>
      <c r="D34" s="153">
        <v>42</v>
      </c>
      <c r="E34" s="153">
        <v>62</v>
      </c>
      <c r="F34" s="153">
        <v>66</v>
      </c>
      <c r="G34" s="153">
        <v>54</v>
      </c>
      <c r="H34" s="153">
        <v>42</v>
      </c>
      <c r="I34" s="153">
        <v>51</v>
      </c>
      <c r="J34" s="153">
        <v>62</v>
      </c>
      <c r="K34" s="153">
        <v>43</v>
      </c>
      <c r="L34" s="153">
        <v>81</v>
      </c>
      <c r="M34" s="153">
        <v>106</v>
      </c>
      <c r="N34" s="153">
        <v>93</v>
      </c>
      <c r="O34" s="153">
        <v>92</v>
      </c>
      <c r="P34" s="153">
        <v>107</v>
      </c>
      <c r="Q34" s="153">
        <v>135</v>
      </c>
      <c r="R34" s="153">
        <v>74</v>
      </c>
      <c r="S34" s="153">
        <v>72</v>
      </c>
      <c r="T34" s="153">
        <v>52</v>
      </c>
      <c r="U34" s="153">
        <v>31</v>
      </c>
      <c r="V34" s="153">
        <v>5</v>
      </c>
      <c r="W34" s="153">
        <v>3</v>
      </c>
      <c r="X34" s="39">
        <v>479</v>
      </c>
      <c r="Y34" s="40">
        <v>1316</v>
      </c>
      <c r="Z34" s="37">
        <v>0.11170212765957446</v>
      </c>
      <c r="AA34" s="37">
        <v>0.5243161094224924</v>
      </c>
      <c r="AB34" s="37">
        <v>0.3639817629179331</v>
      </c>
      <c r="AC34" s="41">
        <v>1</v>
      </c>
    </row>
    <row r="35" spans="1:29" s="44" customFormat="1" ht="12" customHeight="1" x14ac:dyDescent="0.15">
      <c r="A35" s="176" t="s">
        <v>47</v>
      </c>
      <c r="B35" s="26" t="s">
        <v>13</v>
      </c>
      <c r="C35" s="30">
        <v>346</v>
      </c>
      <c r="D35" s="30">
        <v>352</v>
      </c>
      <c r="E35" s="30">
        <v>380</v>
      </c>
      <c r="F35" s="30">
        <v>407</v>
      </c>
      <c r="G35" s="30">
        <v>278</v>
      </c>
      <c r="H35" s="30">
        <v>347</v>
      </c>
      <c r="I35" s="30">
        <v>395</v>
      </c>
      <c r="J35" s="30">
        <v>445</v>
      </c>
      <c r="K35" s="30">
        <v>479</v>
      </c>
      <c r="L35" s="30">
        <v>504</v>
      </c>
      <c r="M35" s="30">
        <v>469</v>
      </c>
      <c r="N35" s="30">
        <v>407</v>
      </c>
      <c r="O35" s="30">
        <v>510</v>
      </c>
      <c r="P35" s="30">
        <v>669</v>
      </c>
      <c r="Q35" s="30">
        <v>752</v>
      </c>
      <c r="R35" s="30">
        <v>411</v>
      </c>
      <c r="S35" s="30">
        <v>275</v>
      </c>
      <c r="T35" s="30">
        <v>148</v>
      </c>
      <c r="U35" s="30">
        <v>80</v>
      </c>
      <c r="V35" s="30">
        <v>10</v>
      </c>
      <c r="W35" s="30">
        <v>1</v>
      </c>
      <c r="X35" s="30">
        <v>2346</v>
      </c>
      <c r="Y35" s="30">
        <v>7665</v>
      </c>
      <c r="Z35" s="105">
        <v>0.14063926940639268</v>
      </c>
      <c r="AA35" s="105">
        <v>0.55329419439008476</v>
      </c>
      <c r="AB35" s="105">
        <v>0.30606653620352253</v>
      </c>
      <c r="AC35" s="43">
        <v>1</v>
      </c>
    </row>
    <row r="36" spans="1:29" s="44" customFormat="1" ht="12" customHeight="1" x14ac:dyDescent="0.15">
      <c r="A36" s="177"/>
      <c r="B36" s="27" t="s">
        <v>14</v>
      </c>
      <c r="C36" s="35">
        <v>320</v>
      </c>
      <c r="D36" s="35">
        <v>330</v>
      </c>
      <c r="E36" s="35">
        <v>300</v>
      </c>
      <c r="F36" s="35">
        <v>356</v>
      </c>
      <c r="G36" s="35">
        <v>312</v>
      </c>
      <c r="H36" s="35">
        <v>321</v>
      </c>
      <c r="I36" s="35">
        <v>412</v>
      </c>
      <c r="J36" s="35">
        <v>471</v>
      </c>
      <c r="K36" s="35">
        <v>510</v>
      </c>
      <c r="L36" s="35">
        <v>538</v>
      </c>
      <c r="M36" s="35">
        <v>526</v>
      </c>
      <c r="N36" s="35">
        <v>443</v>
      </c>
      <c r="O36" s="35">
        <v>584</v>
      </c>
      <c r="P36" s="35">
        <v>757</v>
      </c>
      <c r="Q36" s="35">
        <v>801</v>
      </c>
      <c r="R36" s="35">
        <v>445</v>
      </c>
      <c r="S36" s="35">
        <v>370</v>
      </c>
      <c r="T36" s="35">
        <v>307</v>
      </c>
      <c r="U36" s="35">
        <v>174</v>
      </c>
      <c r="V36" s="35">
        <v>74</v>
      </c>
      <c r="W36" s="35">
        <v>20</v>
      </c>
      <c r="X36" s="35">
        <v>2948</v>
      </c>
      <c r="Y36" s="35">
        <v>8371</v>
      </c>
      <c r="Z36" s="106">
        <v>0.11348703858559311</v>
      </c>
      <c r="AA36" s="106">
        <v>0.534344761677219</v>
      </c>
      <c r="AB36" s="106">
        <v>0.35216819973718794</v>
      </c>
      <c r="AC36" s="43">
        <v>1</v>
      </c>
    </row>
    <row r="37" spans="1:29" s="44" customFormat="1" ht="12" customHeight="1" x14ac:dyDescent="0.15">
      <c r="A37" s="177"/>
      <c r="B37" s="28" t="s">
        <v>15</v>
      </c>
      <c r="C37" s="39">
        <v>666</v>
      </c>
      <c r="D37" s="39">
        <v>682</v>
      </c>
      <c r="E37" s="39">
        <v>680</v>
      </c>
      <c r="F37" s="39">
        <v>763</v>
      </c>
      <c r="G37" s="39">
        <v>590</v>
      </c>
      <c r="H37" s="39">
        <v>668</v>
      </c>
      <c r="I37" s="39">
        <v>807</v>
      </c>
      <c r="J37" s="39">
        <v>916</v>
      </c>
      <c r="K37" s="39">
        <v>989</v>
      </c>
      <c r="L37" s="39">
        <v>1042</v>
      </c>
      <c r="M37" s="39">
        <v>995</v>
      </c>
      <c r="N37" s="39">
        <v>850</v>
      </c>
      <c r="O37" s="39">
        <v>1094</v>
      </c>
      <c r="P37" s="39">
        <v>1426</v>
      </c>
      <c r="Q37" s="39">
        <v>1553</v>
      </c>
      <c r="R37" s="39">
        <v>856</v>
      </c>
      <c r="S37" s="39">
        <v>645</v>
      </c>
      <c r="T37" s="39">
        <v>455</v>
      </c>
      <c r="U37" s="39">
        <v>254</v>
      </c>
      <c r="V37" s="39">
        <v>84</v>
      </c>
      <c r="W37" s="39">
        <v>21</v>
      </c>
      <c r="X37" s="39">
        <v>5294</v>
      </c>
      <c r="Y37" s="39">
        <v>16036</v>
      </c>
      <c r="Z37" s="107">
        <v>0.12646545273135446</v>
      </c>
      <c r="AA37" s="107">
        <v>0.54340234472437021</v>
      </c>
      <c r="AB37" s="107">
        <v>0.33013220254427539</v>
      </c>
      <c r="AC37" s="43">
        <v>1</v>
      </c>
    </row>
    <row r="38" spans="1:29" s="44" customFormat="1" ht="12" customHeight="1" collapsed="1" x14ac:dyDescent="0.15">
      <c r="A38" s="176" t="s">
        <v>48</v>
      </c>
      <c r="B38" s="26" t="s">
        <v>13</v>
      </c>
      <c r="C38" s="93">
        <v>84</v>
      </c>
      <c r="D38" s="93">
        <v>121</v>
      </c>
      <c r="E38" s="93">
        <v>118</v>
      </c>
      <c r="F38" s="93">
        <v>111</v>
      </c>
      <c r="G38" s="93">
        <v>83</v>
      </c>
      <c r="H38" s="93">
        <v>79</v>
      </c>
      <c r="I38" s="93">
        <v>99</v>
      </c>
      <c r="J38" s="93">
        <v>122</v>
      </c>
      <c r="K38" s="93">
        <v>132</v>
      </c>
      <c r="L38" s="93">
        <v>149</v>
      </c>
      <c r="M38" s="93">
        <v>140</v>
      </c>
      <c r="N38" s="93">
        <v>167</v>
      </c>
      <c r="O38" s="93">
        <v>215</v>
      </c>
      <c r="P38" s="93">
        <v>225</v>
      </c>
      <c r="Q38" s="93">
        <v>214</v>
      </c>
      <c r="R38" s="93">
        <v>112</v>
      </c>
      <c r="S38" s="93">
        <v>97</v>
      </c>
      <c r="T38" s="93">
        <v>56</v>
      </c>
      <c r="U38" s="93">
        <v>19</v>
      </c>
      <c r="V38" s="93">
        <v>6</v>
      </c>
      <c r="W38" s="93">
        <v>0</v>
      </c>
      <c r="X38" s="30">
        <v>729</v>
      </c>
      <c r="Y38" s="30">
        <v>2349</v>
      </c>
      <c r="Z38" s="105">
        <v>0.13750532141336738</v>
      </c>
      <c r="AA38" s="105">
        <v>0.55214985100042568</v>
      </c>
      <c r="AB38" s="105">
        <v>0.31034482758620691</v>
      </c>
      <c r="AC38" s="43">
        <v>1</v>
      </c>
    </row>
    <row r="39" spans="1:29" s="44" customFormat="1" ht="12" customHeight="1" x14ac:dyDescent="0.15">
      <c r="A39" s="177"/>
      <c r="B39" s="27" t="s">
        <v>14</v>
      </c>
      <c r="C39" s="94">
        <v>86</v>
      </c>
      <c r="D39" s="94">
        <v>93</v>
      </c>
      <c r="E39" s="94">
        <v>98</v>
      </c>
      <c r="F39" s="94">
        <v>114</v>
      </c>
      <c r="G39" s="94">
        <v>91</v>
      </c>
      <c r="H39" s="94">
        <v>72</v>
      </c>
      <c r="I39" s="94">
        <v>114</v>
      </c>
      <c r="J39" s="94">
        <v>120</v>
      </c>
      <c r="K39" s="94">
        <v>131</v>
      </c>
      <c r="L39" s="94">
        <v>147</v>
      </c>
      <c r="M39" s="94">
        <v>174</v>
      </c>
      <c r="N39" s="94">
        <v>200</v>
      </c>
      <c r="O39" s="94">
        <v>202</v>
      </c>
      <c r="P39" s="94">
        <v>228</v>
      </c>
      <c r="Q39" s="94">
        <v>213</v>
      </c>
      <c r="R39" s="94">
        <v>135</v>
      </c>
      <c r="S39" s="94">
        <v>176</v>
      </c>
      <c r="T39" s="94">
        <v>147</v>
      </c>
      <c r="U39" s="94">
        <v>85</v>
      </c>
      <c r="V39" s="94">
        <v>27</v>
      </c>
      <c r="W39" s="94">
        <v>8</v>
      </c>
      <c r="X39" s="35">
        <v>1019</v>
      </c>
      <c r="Y39" s="35">
        <v>2661</v>
      </c>
      <c r="Z39" s="106">
        <v>0.10409620443442315</v>
      </c>
      <c r="AA39" s="106">
        <v>0.51296505073280718</v>
      </c>
      <c r="AB39" s="106">
        <v>0.38293874483276963</v>
      </c>
      <c r="AC39" s="43">
        <v>1</v>
      </c>
    </row>
    <row r="40" spans="1:29" s="44" customFormat="1" ht="12" customHeight="1" x14ac:dyDescent="0.15">
      <c r="A40" s="177"/>
      <c r="B40" s="28" t="s">
        <v>15</v>
      </c>
      <c r="C40" s="95">
        <v>170</v>
      </c>
      <c r="D40" s="95">
        <v>214</v>
      </c>
      <c r="E40" s="95">
        <v>216</v>
      </c>
      <c r="F40" s="95">
        <v>225</v>
      </c>
      <c r="G40" s="95">
        <v>174</v>
      </c>
      <c r="H40" s="95">
        <v>151</v>
      </c>
      <c r="I40" s="95">
        <v>213</v>
      </c>
      <c r="J40" s="95">
        <v>242</v>
      </c>
      <c r="K40" s="95">
        <v>263</v>
      </c>
      <c r="L40" s="95">
        <v>296</v>
      </c>
      <c r="M40" s="95">
        <v>314</v>
      </c>
      <c r="N40" s="95">
        <v>367</v>
      </c>
      <c r="O40" s="95">
        <v>417</v>
      </c>
      <c r="P40" s="95">
        <v>453</v>
      </c>
      <c r="Q40" s="95">
        <v>427</v>
      </c>
      <c r="R40" s="95">
        <v>247</v>
      </c>
      <c r="S40" s="95">
        <v>273</v>
      </c>
      <c r="T40" s="95">
        <v>203</v>
      </c>
      <c r="U40" s="95">
        <v>104</v>
      </c>
      <c r="V40" s="95">
        <v>33</v>
      </c>
      <c r="W40" s="95">
        <v>8</v>
      </c>
      <c r="X40" s="39">
        <v>1748</v>
      </c>
      <c r="Y40" s="39">
        <v>5010</v>
      </c>
      <c r="Z40" s="107">
        <v>0.11976047904191617</v>
      </c>
      <c r="AA40" s="107">
        <v>0.53133732534930145</v>
      </c>
      <c r="AB40" s="107">
        <v>0.34890219560878244</v>
      </c>
      <c r="AC40" s="43">
        <v>1</v>
      </c>
    </row>
    <row r="41" spans="1:29" s="34" customFormat="1" outlineLevel="1" x14ac:dyDescent="0.15">
      <c r="A41" s="171" t="s">
        <v>55</v>
      </c>
      <c r="B41" s="23" t="s">
        <v>13</v>
      </c>
      <c r="C41" s="151">
        <v>116</v>
      </c>
      <c r="D41" s="151">
        <v>129</v>
      </c>
      <c r="E41" s="151">
        <v>125</v>
      </c>
      <c r="F41" s="151">
        <v>113</v>
      </c>
      <c r="G41" s="151">
        <v>104</v>
      </c>
      <c r="H41" s="151">
        <v>92</v>
      </c>
      <c r="I41" s="151">
        <v>124</v>
      </c>
      <c r="J41" s="151">
        <v>147</v>
      </c>
      <c r="K41" s="151">
        <v>142</v>
      </c>
      <c r="L41" s="151">
        <v>157</v>
      </c>
      <c r="M41" s="151">
        <v>181</v>
      </c>
      <c r="N41" s="151">
        <v>181</v>
      </c>
      <c r="O41" s="151">
        <v>194</v>
      </c>
      <c r="P41" s="151">
        <v>250</v>
      </c>
      <c r="Q41" s="151">
        <v>227</v>
      </c>
      <c r="R41" s="151">
        <v>124</v>
      </c>
      <c r="S41" s="151">
        <v>104</v>
      </c>
      <c r="T41" s="151">
        <v>62</v>
      </c>
      <c r="U41" s="151">
        <v>27</v>
      </c>
      <c r="V41" s="151">
        <v>6</v>
      </c>
      <c r="W41" s="151">
        <v>0</v>
      </c>
      <c r="X41" s="30">
        <v>800</v>
      </c>
      <c r="Y41" s="31">
        <v>2605</v>
      </c>
      <c r="Z41" s="32">
        <v>0.14203454894433781</v>
      </c>
      <c r="AA41" s="32">
        <v>0.55086372360844527</v>
      </c>
      <c r="AB41" s="32">
        <v>0.30710172744721687</v>
      </c>
      <c r="AC41" s="33">
        <v>0.99999999999999989</v>
      </c>
    </row>
    <row r="42" spans="1:29" s="34" customFormat="1" outlineLevel="1" x14ac:dyDescent="0.15">
      <c r="A42" s="172"/>
      <c r="B42" s="24" t="s">
        <v>14</v>
      </c>
      <c r="C42" s="152">
        <v>102</v>
      </c>
      <c r="D42" s="152">
        <v>109</v>
      </c>
      <c r="E42" s="152">
        <v>119</v>
      </c>
      <c r="F42" s="152">
        <v>138</v>
      </c>
      <c r="G42" s="152">
        <v>103</v>
      </c>
      <c r="H42" s="152">
        <v>97</v>
      </c>
      <c r="I42" s="152">
        <v>116</v>
      </c>
      <c r="J42" s="152">
        <v>132</v>
      </c>
      <c r="K42" s="152">
        <v>150</v>
      </c>
      <c r="L42" s="152">
        <v>150</v>
      </c>
      <c r="M42" s="152">
        <v>175</v>
      </c>
      <c r="N42" s="152">
        <v>190</v>
      </c>
      <c r="O42" s="152">
        <v>192</v>
      </c>
      <c r="P42" s="152">
        <v>241</v>
      </c>
      <c r="Q42" s="152">
        <v>233</v>
      </c>
      <c r="R42" s="152">
        <v>170</v>
      </c>
      <c r="S42" s="152">
        <v>154</v>
      </c>
      <c r="T42" s="152">
        <v>135</v>
      </c>
      <c r="U42" s="152">
        <v>93</v>
      </c>
      <c r="V42" s="152">
        <v>27</v>
      </c>
      <c r="W42" s="152">
        <v>2</v>
      </c>
      <c r="X42" s="35">
        <v>1055</v>
      </c>
      <c r="Y42" s="36">
        <v>2828</v>
      </c>
      <c r="Z42" s="37">
        <v>0.11669024045261669</v>
      </c>
      <c r="AA42" s="37">
        <v>0.51025459688826025</v>
      </c>
      <c r="AB42" s="37">
        <v>0.37305516265912303</v>
      </c>
      <c r="AC42" s="38">
        <v>1</v>
      </c>
    </row>
    <row r="43" spans="1:29" s="34" customFormat="1" outlineLevel="1" x14ac:dyDescent="0.15">
      <c r="A43" s="173"/>
      <c r="B43" s="25" t="s">
        <v>15</v>
      </c>
      <c r="C43" s="153">
        <v>218</v>
      </c>
      <c r="D43" s="153">
        <v>238</v>
      </c>
      <c r="E43" s="153">
        <v>244</v>
      </c>
      <c r="F43" s="153">
        <v>251</v>
      </c>
      <c r="G43" s="153">
        <v>207</v>
      </c>
      <c r="H43" s="153">
        <v>189</v>
      </c>
      <c r="I43" s="153">
        <v>240</v>
      </c>
      <c r="J43" s="153">
        <v>279</v>
      </c>
      <c r="K43" s="153">
        <v>292</v>
      </c>
      <c r="L43" s="153">
        <v>307</v>
      </c>
      <c r="M43" s="153">
        <v>356</v>
      </c>
      <c r="N43" s="153">
        <v>371</v>
      </c>
      <c r="O43" s="153">
        <v>386</v>
      </c>
      <c r="P43" s="153">
        <v>491</v>
      </c>
      <c r="Q43" s="153">
        <v>460</v>
      </c>
      <c r="R43" s="153">
        <v>294</v>
      </c>
      <c r="S43" s="153">
        <v>258</v>
      </c>
      <c r="T43" s="153">
        <v>197</v>
      </c>
      <c r="U43" s="153">
        <v>120</v>
      </c>
      <c r="V43" s="153">
        <v>33</v>
      </c>
      <c r="W43" s="153">
        <v>2</v>
      </c>
      <c r="X43" s="39">
        <v>1855</v>
      </c>
      <c r="Y43" s="40">
        <v>5433</v>
      </c>
      <c r="Z43" s="37">
        <v>0.12884226026136572</v>
      </c>
      <c r="AA43" s="37">
        <v>0.52972575004601508</v>
      </c>
      <c r="AB43" s="37">
        <v>0.34143198969261918</v>
      </c>
      <c r="AC43" s="41">
        <v>1</v>
      </c>
    </row>
    <row r="44" spans="1:29" s="34" customFormat="1" outlineLevel="1" x14ac:dyDescent="0.15">
      <c r="A44" s="171" t="s">
        <v>57</v>
      </c>
      <c r="B44" s="23" t="s">
        <v>13</v>
      </c>
      <c r="C44" s="151">
        <v>37</v>
      </c>
      <c r="D44" s="151">
        <v>24</v>
      </c>
      <c r="E44" s="151">
        <v>26</v>
      </c>
      <c r="F44" s="151">
        <v>26</v>
      </c>
      <c r="G44" s="151">
        <v>33</v>
      </c>
      <c r="H44" s="151">
        <v>32</v>
      </c>
      <c r="I44" s="151">
        <v>24</v>
      </c>
      <c r="J44" s="151">
        <v>40</v>
      </c>
      <c r="K44" s="151">
        <v>44</v>
      </c>
      <c r="L44" s="151">
        <v>40</v>
      </c>
      <c r="M44" s="151">
        <v>55</v>
      </c>
      <c r="N44" s="151">
        <v>67</v>
      </c>
      <c r="O44" s="151">
        <v>72</v>
      </c>
      <c r="P44" s="151">
        <v>81</v>
      </c>
      <c r="Q44" s="151">
        <v>67</v>
      </c>
      <c r="R44" s="151">
        <v>41</v>
      </c>
      <c r="S44" s="151">
        <v>29</v>
      </c>
      <c r="T44" s="151">
        <v>22</v>
      </c>
      <c r="U44" s="151">
        <v>7</v>
      </c>
      <c r="V44" s="151">
        <v>3</v>
      </c>
      <c r="W44" s="151">
        <v>0</v>
      </c>
      <c r="X44" s="30">
        <v>250</v>
      </c>
      <c r="Y44" s="31">
        <v>770</v>
      </c>
      <c r="Z44" s="32">
        <v>0.11298701298701298</v>
      </c>
      <c r="AA44" s="32">
        <v>0.56233766233766236</v>
      </c>
      <c r="AB44" s="32">
        <v>0.32467532467532467</v>
      </c>
      <c r="AC44" s="33">
        <v>1</v>
      </c>
    </row>
    <row r="45" spans="1:29" s="34" customFormat="1" outlineLevel="1" x14ac:dyDescent="0.15">
      <c r="A45" s="172"/>
      <c r="B45" s="24" t="s">
        <v>14</v>
      </c>
      <c r="C45" s="152">
        <v>21</v>
      </c>
      <c r="D45" s="152">
        <v>24</v>
      </c>
      <c r="E45" s="152">
        <v>30</v>
      </c>
      <c r="F45" s="152">
        <v>25</v>
      </c>
      <c r="G45" s="152">
        <v>34</v>
      </c>
      <c r="H45" s="152">
        <v>27</v>
      </c>
      <c r="I45" s="152">
        <v>31</v>
      </c>
      <c r="J45" s="152">
        <v>30</v>
      </c>
      <c r="K45" s="152">
        <v>34</v>
      </c>
      <c r="L45" s="152">
        <v>40</v>
      </c>
      <c r="M45" s="152">
        <v>49</v>
      </c>
      <c r="N45" s="152">
        <v>65</v>
      </c>
      <c r="O45" s="152">
        <v>72</v>
      </c>
      <c r="P45" s="152">
        <v>75</v>
      </c>
      <c r="Q45" s="152">
        <v>69</v>
      </c>
      <c r="R45" s="152">
        <v>52</v>
      </c>
      <c r="S45" s="152">
        <v>53</v>
      </c>
      <c r="T45" s="152">
        <v>55</v>
      </c>
      <c r="U45" s="152">
        <v>39</v>
      </c>
      <c r="V45" s="152">
        <v>13</v>
      </c>
      <c r="W45" s="152">
        <v>0</v>
      </c>
      <c r="X45" s="35">
        <v>356</v>
      </c>
      <c r="Y45" s="36">
        <v>838</v>
      </c>
      <c r="Z45" s="37">
        <v>8.9498806682577564E-2</v>
      </c>
      <c r="AA45" s="37">
        <v>0.48568019093078757</v>
      </c>
      <c r="AB45" s="37">
        <v>0.42482100238663484</v>
      </c>
      <c r="AC45" s="38">
        <v>1</v>
      </c>
    </row>
    <row r="46" spans="1:29" s="34" customFormat="1" outlineLevel="1" x14ac:dyDescent="0.15">
      <c r="A46" s="173"/>
      <c r="B46" s="25" t="s">
        <v>15</v>
      </c>
      <c r="C46" s="153">
        <v>58</v>
      </c>
      <c r="D46" s="153">
        <v>48</v>
      </c>
      <c r="E46" s="153">
        <v>56</v>
      </c>
      <c r="F46" s="153">
        <v>51</v>
      </c>
      <c r="G46" s="153">
        <v>67</v>
      </c>
      <c r="H46" s="153">
        <v>59</v>
      </c>
      <c r="I46" s="153">
        <v>55</v>
      </c>
      <c r="J46" s="153">
        <v>70</v>
      </c>
      <c r="K46" s="153">
        <v>78</v>
      </c>
      <c r="L46" s="153">
        <v>80</v>
      </c>
      <c r="M46" s="153">
        <v>104</v>
      </c>
      <c r="N46" s="153">
        <v>132</v>
      </c>
      <c r="O46" s="153">
        <v>144</v>
      </c>
      <c r="P46" s="153">
        <v>156</v>
      </c>
      <c r="Q46" s="153">
        <v>136</v>
      </c>
      <c r="R46" s="153">
        <v>93</v>
      </c>
      <c r="S46" s="153">
        <v>82</v>
      </c>
      <c r="T46" s="153">
        <v>77</v>
      </c>
      <c r="U46" s="153">
        <v>46</v>
      </c>
      <c r="V46" s="153">
        <v>16</v>
      </c>
      <c r="W46" s="153">
        <v>0</v>
      </c>
      <c r="X46" s="39">
        <v>606</v>
      </c>
      <c r="Y46" s="40">
        <v>1608</v>
      </c>
      <c r="Z46" s="37">
        <v>0.10074626865671642</v>
      </c>
      <c r="AA46" s="37">
        <v>0.52238805970149249</v>
      </c>
      <c r="AB46" s="37">
        <v>0.37686567164179102</v>
      </c>
      <c r="AC46" s="41">
        <v>1</v>
      </c>
    </row>
    <row r="47" spans="1:29" s="44" customFormat="1" ht="12" customHeight="1" x14ac:dyDescent="0.15">
      <c r="A47" s="174" t="s">
        <v>49</v>
      </c>
      <c r="B47" s="96" t="s">
        <v>13</v>
      </c>
      <c r="C47" s="30">
        <v>153</v>
      </c>
      <c r="D47" s="30">
        <v>153</v>
      </c>
      <c r="E47" s="30">
        <v>151</v>
      </c>
      <c r="F47" s="30">
        <v>139</v>
      </c>
      <c r="G47" s="30">
        <v>137</v>
      </c>
      <c r="H47" s="30">
        <v>124</v>
      </c>
      <c r="I47" s="30">
        <v>148</v>
      </c>
      <c r="J47" s="30">
        <v>187</v>
      </c>
      <c r="K47" s="30">
        <v>186</v>
      </c>
      <c r="L47" s="30">
        <v>197</v>
      </c>
      <c r="M47" s="30">
        <v>236</v>
      </c>
      <c r="N47" s="30">
        <v>248</v>
      </c>
      <c r="O47" s="30">
        <v>266</v>
      </c>
      <c r="P47" s="30">
        <v>331</v>
      </c>
      <c r="Q47" s="30">
        <v>294</v>
      </c>
      <c r="R47" s="30">
        <v>165</v>
      </c>
      <c r="S47" s="30">
        <v>133</v>
      </c>
      <c r="T47" s="30">
        <v>84</v>
      </c>
      <c r="U47" s="30">
        <v>34</v>
      </c>
      <c r="V47" s="30">
        <v>9</v>
      </c>
      <c r="W47" s="30">
        <v>0</v>
      </c>
      <c r="X47" s="30">
        <v>1050</v>
      </c>
      <c r="Y47" s="30">
        <v>3375</v>
      </c>
      <c r="Z47" s="105">
        <v>0.13540740740740742</v>
      </c>
      <c r="AA47" s="105">
        <v>0.55348148148148146</v>
      </c>
      <c r="AB47" s="105">
        <v>0.31111111111111112</v>
      </c>
      <c r="AC47" s="43">
        <v>1</v>
      </c>
    </row>
    <row r="48" spans="1:29" s="44" customFormat="1" ht="12" customHeight="1" x14ac:dyDescent="0.15">
      <c r="A48" s="175"/>
      <c r="B48" s="97" t="s">
        <v>14</v>
      </c>
      <c r="C48" s="35">
        <v>123</v>
      </c>
      <c r="D48" s="35">
        <v>133</v>
      </c>
      <c r="E48" s="35">
        <v>149</v>
      </c>
      <c r="F48" s="35">
        <v>163</v>
      </c>
      <c r="G48" s="35">
        <v>137</v>
      </c>
      <c r="H48" s="35">
        <v>124</v>
      </c>
      <c r="I48" s="35">
        <v>147</v>
      </c>
      <c r="J48" s="35">
        <v>162</v>
      </c>
      <c r="K48" s="35">
        <v>184</v>
      </c>
      <c r="L48" s="35">
        <v>190</v>
      </c>
      <c r="M48" s="35">
        <v>224</v>
      </c>
      <c r="N48" s="35">
        <v>255</v>
      </c>
      <c r="O48" s="35">
        <v>264</v>
      </c>
      <c r="P48" s="35">
        <v>316</v>
      </c>
      <c r="Q48" s="35">
        <v>302</v>
      </c>
      <c r="R48" s="35">
        <v>222</v>
      </c>
      <c r="S48" s="35">
        <v>207</v>
      </c>
      <c r="T48" s="35">
        <v>190</v>
      </c>
      <c r="U48" s="35">
        <v>132</v>
      </c>
      <c r="V48" s="35">
        <v>40</v>
      </c>
      <c r="W48" s="35">
        <v>2</v>
      </c>
      <c r="X48" s="35">
        <v>1411</v>
      </c>
      <c r="Y48" s="35">
        <v>3666</v>
      </c>
      <c r="Z48" s="106">
        <v>0.1104746317512275</v>
      </c>
      <c r="AA48" s="106">
        <v>0.50463720676486634</v>
      </c>
      <c r="AB48" s="106">
        <v>0.38488816148390614</v>
      </c>
      <c r="AC48" s="43">
        <v>1</v>
      </c>
    </row>
    <row r="49" spans="1:29" s="44" customFormat="1" ht="12" customHeight="1" x14ac:dyDescent="0.15">
      <c r="A49" s="175"/>
      <c r="B49" s="98" t="s">
        <v>15</v>
      </c>
      <c r="C49" s="39">
        <v>276</v>
      </c>
      <c r="D49" s="39">
        <v>286</v>
      </c>
      <c r="E49" s="39">
        <v>300</v>
      </c>
      <c r="F49" s="39">
        <v>302</v>
      </c>
      <c r="G49" s="39">
        <v>274</v>
      </c>
      <c r="H49" s="39">
        <v>248</v>
      </c>
      <c r="I49" s="39">
        <v>295</v>
      </c>
      <c r="J49" s="39">
        <v>349</v>
      </c>
      <c r="K49" s="39">
        <v>370</v>
      </c>
      <c r="L49" s="39">
        <v>387</v>
      </c>
      <c r="M49" s="39">
        <v>460</v>
      </c>
      <c r="N49" s="39">
        <v>503</v>
      </c>
      <c r="O49" s="39">
        <v>530</v>
      </c>
      <c r="P49" s="39">
        <v>647</v>
      </c>
      <c r="Q49" s="39">
        <v>596</v>
      </c>
      <c r="R49" s="39">
        <v>387</v>
      </c>
      <c r="S49" s="39">
        <v>340</v>
      </c>
      <c r="T49" s="39">
        <v>274</v>
      </c>
      <c r="U49" s="39">
        <v>166</v>
      </c>
      <c r="V49" s="39">
        <v>49</v>
      </c>
      <c r="W49" s="39">
        <v>2</v>
      </c>
      <c r="X49" s="39">
        <v>2461</v>
      </c>
      <c r="Y49" s="39">
        <v>7041</v>
      </c>
      <c r="Z49" s="107">
        <v>0.12242579179093879</v>
      </c>
      <c r="AA49" s="107">
        <v>0.528049992898736</v>
      </c>
      <c r="AB49" s="107">
        <v>0.34952421531032524</v>
      </c>
      <c r="AC49" s="43">
        <v>1</v>
      </c>
    </row>
    <row r="50" spans="1:29" s="34" customFormat="1" ht="12" customHeight="1" outlineLevel="1" x14ac:dyDescent="0.15">
      <c r="A50" s="163" t="s">
        <v>58</v>
      </c>
      <c r="B50" s="23" t="s">
        <v>13</v>
      </c>
      <c r="C50" s="151">
        <v>50</v>
      </c>
      <c r="D50" s="151">
        <v>70</v>
      </c>
      <c r="E50" s="151">
        <v>77</v>
      </c>
      <c r="F50" s="151">
        <v>80</v>
      </c>
      <c r="G50" s="151">
        <v>59</v>
      </c>
      <c r="H50" s="151">
        <v>64</v>
      </c>
      <c r="I50" s="151">
        <v>62</v>
      </c>
      <c r="J50" s="151">
        <v>77</v>
      </c>
      <c r="K50" s="151">
        <v>101</v>
      </c>
      <c r="L50" s="151">
        <v>98</v>
      </c>
      <c r="M50" s="151">
        <v>98</v>
      </c>
      <c r="N50" s="151">
        <v>101</v>
      </c>
      <c r="O50" s="151">
        <v>126</v>
      </c>
      <c r="P50" s="151">
        <v>154</v>
      </c>
      <c r="Q50" s="151">
        <v>156</v>
      </c>
      <c r="R50" s="151">
        <v>81</v>
      </c>
      <c r="S50" s="151">
        <v>64</v>
      </c>
      <c r="T50" s="151">
        <v>64</v>
      </c>
      <c r="U50" s="151">
        <v>17</v>
      </c>
      <c r="V50" s="151">
        <v>5</v>
      </c>
      <c r="W50" s="151">
        <v>2</v>
      </c>
      <c r="X50" s="30">
        <v>543</v>
      </c>
      <c r="Y50" s="31">
        <v>1606</v>
      </c>
      <c r="Z50" s="32">
        <v>0.12266500622665007</v>
      </c>
      <c r="AA50" s="32">
        <v>0.539227895392279</v>
      </c>
      <c r="AB50" s="32">
        <v>0.338107098381071</v>
      </c>
      <c r="AC50" s="33">
        <v>1</v>
      </c>
    </row>
    <row r="51" spans="1:29" s="34" customFormat="1" outlineLevel="1" x14ac:dyDescent="0.15">
      <c r="A51" s="164"/>
      <c r="B51" s="24" t="s">
        <v>14</v>
      </c>
      <c r="C51" s="152">
        <v>58</v>
      </c>
      <c r="D51" s="152">
        <v>70</v>
      </c>
      <c r="E51" s="152">
        <v>71</v>
      </c>
      <c r="F51" s="152">
        <v>63</v>
      </c>
      <c r="G51" s="152">
        <v>55</v>
      </c>
      <c r="H51" s="152">
        <v>60</v>
      </c>
      <c r="I51" s="152">
        <v>64</v>
      </c>
      <c r="J51" s="152">
        <v>82</v>
      </c>
      <c r="K51" s="152">
        <v>94</v>
      </c>
      <c r="L51" s="152">
        <v>103</v>
      </c>
      <c r="M51" s="152">
        <v>99</v>
      </c>
      <c r="N51" s="152">
        <v>122</v>
      </c>
      <c r="O51" s="152">
        <v>150</v>
      </c>
      <c r="P51" s="152">
        <v>143</v>
      </c>
      <c r="Q51" s="152">
        <v>164</v>
      </c>
      <c r="R51" s="152">
        <v>105</v>
      </c>
      <c r="S51" s="152">
        <v>110</v>
      </c>
      <c r="T51" s="152">
        <v>84</v>
      </c>
      <c r="U51" s="152">
        <v>61</v>
      </c>
      <c r="V51" s="152">
        <v>38</v>
      </c>
      <c r="W51" s="152">
        <v>7</v>
      </c>
      <c r="X51" s="35">
        <v>712</v>
      </c>
      <c r="Y51" s="36">
        <v>1803</v>
      </c>
      <c r="Z51" s="37">
        <v>0.11037160288408208</v>
      </c>
      <c r="AA51" s="37">
        <v>0.4947310038824182</v>
      </c>
      <c r="AB51" s="37">
        <v>0.39489739323349971</v>
      </c>
      <c r="AC51" s="38">
        <v>1</v>
      </c>
    </row>
    <row r="52" spans="1:29" s="34" customFormat="1" outlineLevel="1" x14ac:dyDescent="0.15">
      <c r="A52" s="165"/>
      <c r="B52" s="25" t="s">
        <v>15</v>
      </c>
      <c r="C52" s="153">
        <v>108</v>
      </c>
      <c r="D52" s="153">
        <v>140</v>
      </c>
      <c r="E52" s="153">
        <v>148</v>
      </c>
      <c r="F52" s="153">
        <v>143</v>
      </c>
      <c r="G52" s="153">
        <v>114</v>
      </c>
      <c r="H52" s="153">
        <v>124</v>
      </c>
      <c r="I52" s="153">
        <v>126</v>
      </c>
      <c r="J52" s="153">
        <v>159</v>
      </c>
      <c r="K52" s="153">
        <v>195</v>
      </c>
      <c r="L52" s="153">
        <v>201</v>
      </c>
      <c r="M52" s="153">
        <v>197</v>
      </c>
      <c r="N52" s="153">
        <v>223</v>
      </c>
      <c r="O52" s="153">
        <v>276</v>
      </c>
      <c r="P52" s="153">
        <v>297</v>
      </c>
      <c r="Q52" s="153">
        <v>320</v>
      </c>
      <c r="R52" s="153">
        <v>186</v>
      </c>
      <c r="S52" s="153">
        <v>174</v>
      </c>
      <c r="T52" s="153">
        <v>148</v>
      </c>
      <c r="U52" s="153">
        <v>78</v>
      </c>
      <c r="V52" s="153">
        <v>43</v>
      </c>
      <c r="W52" s="153">
        <v>9</v>
      </c>
      <c r="X52" s="39">
        <v>1255</v>
      </c>
      <c r="Y52" s="40">
        <v>3409</v>
      </c>
      <c r="Z52" s="37">
        <v>0.11616309768260487</v>
      </c>
      <c r="AA52" s="37">
        <v>0.51569375183338217</v>
      </c>
      <c r="AB52" s="37">
        <v>0.36814315048401292</v>
      </c>
      <c r="AC52" s="41">
        <v>1</v>
      </c>
    </row>
    <row r="53" spans="1:29" s="34" customFormat="1" ht="12" customHeight="1" outlineLevel="1" x14ac:dyDescent="0.15">
      <c r="A53" s="163" t="s">
        <v>59</v>
      </c>
      <c r="B53" s="23" t="s">
        <v>13</v>
      </c>
      <c r="C53" s="89">
        <v>37</v>
      </c>
      <c r="D53" s="89">
        <v>50</v>
      </c>
      <c r="E53" s="89">
        <v>54</v>
      </c>
      <c r="F53" s="89">
        <v>41</v>
      </c>
      <c r="G53" s="89">
        <v>33</v>
      </c>
      <c r="H53" s="89">
        <v>59</v>
      </c>
      <c r="I53" s="89">
        <v>37</v>
      </c>
      <c r="J53" s="89">
        <v>59</v>
      </c>
      <c r="K53" s="89">
        <v>73</v>
      </c>
      <c r="L53" s="89">
        <v>83</v>
      </c>
      <c r="M53" s="89">
        <v>57</v>
      </c>
      <c r="N53" s="89">
        <v>67</v>
      </c>
      <c r="O53" s="89">
        <v>95</v>
      </c>
      <c r="P53" s="89">
        <v>98</v>
      </c>
      <c r="Q53" s="89">
        <v>94</v>
      </c>
      <c r="R53" s="89">
        <v>70</v>
      </c>
      <c r="S53" s="89">
        <v>36</v>
      </c>
      <c r="T53" s="89">
        <v>35</v>
      </c>
      <c r="U53" s="89">
        <v>19</v>
      </c>
      <c r="V53" s="89">
        <v>3</v>
      </c>
      <c r="W53" s="89">
        <v>0</v>
      </c>
      <c r="X53" s="30">
        <v>355</v>
      </c>
      <c r="Y53" s="31">
        <v>1100</v>
      </c>
      <c r="Z53" s="32">
        <v>0.12818181818181817</v>
      </c>
      <c r="AA53" s="32">
        <v>0.54909090909090907</v>
      </c>
      <c r="AB53" s="32">
        <v>0.32272727272727275</v>
      </c>
      <c r="AC53" s="33">
        <v>1</v>
      </c>
    </row>
    <row r="54" spans="1:29" s="34" customFormat="1" outlineLevel="1" x14ac:dyDescent="0.15">
      <c r="A54" s="164"/>
      <c r="B54" s="24" t="s">
        <v>14</v>
      </c>
      <c r="C54" s="87">
        <v>31</v>
      </c>
      <c r="D54" s="87">
        <v>36</v>
      </c>
      <c r="E54" s="87">
        <v>48</v>
      </c>
      <c r="F54" s="87">
        <v>33</v>
      </c>
      <c r="G54" s="87">
        <v>42</v>
      </c>
      <c r="H54" s="87">
        <v>53</v>
      </c>
      <c r="I54" s="87">
        <v>53</v>
      </c>
      <c r="J54" s="87">
        <v>53</v>
      </c>
      <c r="K54" s="87">
        <v>69</v>
      </c>
      <c r="L54" s="87">
        <v>85</v>
      </c>
      <c r="M54" s="87">
        <v>69</v>
      </c>
      <c r="N54" s="87">
        <v>82</v>
      </c>
      <c r="O54" s="87">
        <v>107</v>
      </c>
      <c r="P54" s="87">
        <v>98</v>
      </c>
      <c r="Q54" s="87">
        <v>98</v>
      </c>
      <c r="R54" s="87">
        <v>68</v>
      </c>
      <c r="S54" s="87">
        <v>76</v>
      </c>
      <c r="T54" s="87">
        <v>71</v>
      </c>
      <c r="U54" s="87">
        <v>47</v>
      </c>
      <c r="V54" s="87">
        <v>15</v>
      </c>
      <c r="W54" s="87">
        <v>2</v>
      </c>
      <c r="X54" s="35">
        <v>475</v>
      </c>
      <c r="Y54" s="36">
        <v>1236</v>
      </c>
      <c r="Z54" s="37">
        <v>9.3042071197411008E-2</v>
      </c>
      <c r="AA54" s="37">
        <v>0.52265372168284785</v>
      </c>
      <c r="AB54" s="37">
        <v>0.38430420711974111</v>
      </c>
      <c r="AC54" s="38">
        <v>1</v>
      </c>
    </row>
    <row r="55" spans="1:29" s="34" customFormat="1" outlineLevel="1" x14ac:dyDescent="0.15">
      <c r="A55" s="165"/>
      <c r="B55" s="25" t="s">
        <v>15</v>
      </c>
      <c r="C55" s="88">
        <v>68</v>
      </c>
      <c r="D55" s="88">
        <v>86</v>
      </c>
      <c r="E55" s="88">
        <v>102</v>
      </c>
      <c r="F55" s="88">
        <v>74</v>
      </c>
      <c r="G55" s="88">
        <v>75</v>
      </c>
      <c r="H55" s="88">
        <v>112</v>
      </c>
      <c r="I55" s="88">
        <v>90</v>
      </c>
      <c r="J55" s="88">
        <v>112</v>
      </c>
      <c r="K55" s="88">
        <v>142</v>
      </c>
      <c r="L55" s="88">
        <v>168</v>
      </c>
      <c r="M55" s="88">
        <v>126</v>
      </c>
      <c r="N55" s="88">
        <v>149</v>
      </c>
      <c r="O55" s="88">
        <v>202</v>
      </c>
      <c r="P55" s="88">
        <v>196</v>
      </c>
      <c r="Q55" s="88">
        <v>192</v>
      </c>
      <c r="R55" s="88">
        <v>138</v>
      </c>
      <c r="S55" s="88">
        <v>112</v>
      </c>
      <c r="T55" s="88">
        <v>106</v>
      </c>
      <c r="U55" s="88">
        <v>66</v>
      </c>
      <c r="V55" s="88">
        <v>18</v>
      </c>
      <c r="W55" s="88">
        <v>2</v>
      </c>
      <c r="X55" s="39">
        <v>830</v>
      </c>
      <c r="Y55" s="40">
        <v>2336</v>
      </c>
      <c r="Z55" s="37">
        <v>0.1095890410958904</v>
      </c>
      <c r="AA55" s="37">
        <v>0.5351027397260274</v>
      </c>
      <c r="AB55" s="37">
        <v>0.3553082191780822</v>
      </c>
      <c r="AC55" s="41">
        <v>1</v>
      </c>
    </row>
    <row r="56" spans="1:29" s="34" customFormat="1" ht="12" customHeight="1" outlineLevel="1" x14ac:dyDescent="0.15">
      <c r="A56" s="163" t="s">
        <v>60</v>
      </c>
      <c r="B56" s="23" t="s">
        <v>13</v>
      </c>
      <c r="C56" s="151">
        <v>41</v>
      </c>
      <c r="D56" s="151">
        <v>46</v>
      </c>
      <c r="E56" s="151">
        <v>54</v>
      </c>
      <c r="F56" s="151">
        <v>59</v>
      </c>
      <c r="G56" s="151">
        <v>37</v>
      </c>
      <c r="H56" s="151">
        <v>53</v>
      </c>
      <c r="I56" s="151">
        <v>51</v>
      </c>
      <c r="J56" s="151">
        <v>51</v>
      </c>
      <c r="K56" s="151">
        <v>72</v>
      </c>
      <c r="L56" s="151">
        <v>74</v>
      </c>
      <c r="M56" s="151">
        <v>75</v>
      </c>
      <c r="N56" s="151">
        <v>92</v>
      </c>
      <c r="O56" s="151">
        <v>96</v>
      </c>
      <c r="P56" s="151">
        <v>110</v>
      </c>
      <c r="Q56" s="151">
        <v>85</v>
      </c>
      <c r="R56" s="151">
        <v>47</v>
      </c>
      <c r="S56" s="151">
        <v>54</v>
      </c>
      <c r="T56" s="151">
        <v>44</v>
      </c>
      <c r="U56" s="151">
        <v>12</v>
      </c>
      <c r="V56" s="151">
        <v>4</v>
      </c>
      <c r="W56" s="151">
        <v>0</v>
      </c>
      <c r="X56" s="30">
        <v>356</v>
      </c>
      <c r="Y56" s="31">
        <v>1157</v>
      </c>
      <c r="Z56" s="32">
        <v>0.12186689714779603</v>
      </c>
      <c r="AA56" s="32">
        <v>0.57044079515989632</v>
      </c>
      <c r="AB56" s="32">
        <v>0.30769230769230771</v>
      </c>
      <c r="AC56" s="33">
        <v>1</v>
      </c>
    </row>
    <row r="57" spans="1:29" s="34" customFormat="1" outlineLevel="1" x14ac:dyDescent="0.15">
      <c r="A57" s="164"/>
      <c r="B57" s="24" t="s">
        <v>14</v>
      </c>
      <c r="C57" s="152">
        <v>40</v>
      </c>
      <c r="D57" s="152">
        <v>43</v>
      </c>
      <c r="E57" s="152">
        <v>54</v>
      </c>
      <c r="F57" s="152">
        <v>45</v>
      </c>
      <c r="G57" s="152">
        <v>37</v>
      </c>
      <c r="H57" s="152">
        <v>54</v>
      </c>
      <c r="I57" s="152">
        <v>50</v>
      </c>
      <c r="J57" s="152">
        <v>53</v>
      </c>
      <c r="K57" s="152">
        <v>62</v>
      </c>
      <c r="L57" s="152">
        <v>66</v>
      </c>
      <c r="M57" s="152">
        <v>73</v>
      </c>
      <c r="N57" s="152">
        <v>88</v>
      </c>
      <c r="O57" s="152">
        <v>115</v>
      </c>
      <c r="P57" s="152">
        <v>88</v>
      </c>
      <c r="Q57" s="152">
        <v>105</v>
      </c>
      <c r="R57" s="152">
        <v>60</v>
      </c>
      <c r="S57" s="152">
        <v>91</v>
      </c>
      <c r="T57" s="152">
        <v>57</v>
      </c>
      <c r="U57" s="152">
        <v>37</v>
      </c>
      <c r="V57" s="152">
        <v>15</v>
      </c>
      <c r="W57" s="152">
        <v>2</v>
      </c>
      <c r="X57" s="35">
        <v>455</v>
      </c>
      <c r="Y57" s="36">
        <v>1235</v>
      </c>
      <c r="Z57" s="37">
        <v>0.11093117408906883</v>
      </c>
      <c r="AA57" s="37">
        <v>0.52064777327935219</v>
      </c>
      <c r="AB57" s="37">
        <v>0.36842105263157893</v>
      </c>
      <c r="AC57" s="38">
        <v>1</v>
      </c>
    </row>
    <row r="58" spans="1:29" s="34" customFormat="1" outlineLevel="1" x14ac:dyDescent="0.15">
      <c r="A58" s="165"/>
      <c r="B58" s="25" t="s">
        <v>15</v>
      </c>
      <c r="C58" s="153">
        <v>81</v>
      </c>
      <c r="D58" s="153">
        <v>89</v>
      </c>
      <c r="E58" s="153">
        <v>108</v>
      </c>
      <c r="F58" s="153">
        <v>104</v>
      </c>
      <c r="G58" s="153">
        <v>74</v>
      </c>
      <c r="H58" s="153">
        <v>107</v>
      </c>
      <c r="I58" s="153">
        <v>101</v>
      </c>
      <c r="J58" s="153">
        <v>104</v>
      </c>
      <c r="K58" s="153">
        <v>134</v>
      </c>
      <c r="L58" s="153">
        <v>140</v>
      </c>
      <c r="M58" s="153">
        <v>148</v>
      </c>
      <c r="N58" s="153">
        <v>180</v>
      </c>
      <c r="O58" s="153">
        <v>211</v>
      </c>
      <c r="P58" s="153">
        <v>198</v>
      </c>
      <c r="Q58" s="153">
        <v>190</v>
      </c>
      <c r="R58" s="153">
        <v>107</v>
      </c>
      <c r="S58" s="153">
        <v>145</v>
      </c>
      <c r="T58" s="153">
        <v>101</v>
      </c>
      <c r="U58" s="153">
        <v>49</v>
      </c>
      <c r="V58" s="153">
        <v>19</v>
      </c>
      <c r="W58" s="153">
        <v>2</v>
      </c>
      <c r="X58" s="39">
        <v>811</v>
      </c>
      <c r="Y58" s="40">
        <v>2392</v>
      </c>
      <c r="Z58" s="37">
        <v>0.11622073578595318</v>
      </c>
      <c r="AA58" s="37">
        <v>0.54473244147157196</v>
      </c>
      <c r="AB58" s="37">
        <v>0.33904682274247494</v>
      </c>
      <c r="AC58" s="41">
        <v>1</v>
      </c>
    </row>
    <row r="59" spans="1:29" s="34" customFormat="1" ht="12" customHeight="1" outlineLevel="1" x14ac:dyDescent="0.15">
      <c r="A59" s="163" t="s">
        <v>61</v>
      </c>
      <c r="B59" s="23" t="s">
        <v>13</v>
      </c>
      <c r="C59" s="151">
        <v>24</v>
      </c>
      <c r="D59" s="151">
        <v>31</v>
      </c>
      <c r="E59" s="151">
        <v>32</v>
      </c>
      <c r="F59" s="151">
        <v>40</v>
      </c>
      <c r="G59" s="151">
        <v>29</v>
      </c>
      <c r="H59" s="151">
        <v>22</v>
      </c>
      <c r="I59" s="151">
        <v>23</v>
      </c>
      <c r="J59" s="151">
        <v>31</v>
      </c>
      <c r="K59" s="151">
        <v>37</v>
      </c>
      <c r="L59" s="151">
        <v>53</v>
      </c>
      <c r="M59" s="151">
        <v>45</v>
      </c>
      <c r="N59" s="151">
        <v>64</v>
      </c>
      <c r="O59" s="151">
        <v>67</v>
      </c>
      <c r="P59" s="151">
        <v>66</v>
      </c>
      <c r="Q59" s="151">
        <v>75</v>
      </c>
      <c r="R59" s="151">
        <v>46</v>
      </c>
      <c r="S59" s="151">
        <v>31</v>
      </c>
      <c r="T59" s="151">
        <v>23</v>
      </c>
      <c r="U59" s="151">
        <v>9</v>
      </c>
      <c r="V59" s="151">
        <v>2</v>
      </c>
      <c r="W59" s="151">
        <v>0</v>
      </c>
      <c r="X59" s="30">
        <v>252</v>
      </c>
      <c r="Y59" s="31">
        <v>750</v>
      </c>
      <c r="Z59" s="32">
        <v>0.11600000000000001</v>
      </c>
      <c r="AA59" s="32">
        <v>0.54800000000000004</v>
      </c>
      <c r="AB59" s="32">
        <v>0.33600000000000002</v>
      </c>
      <c r="AC59" s="33">
        <v>1</v>
      </c>
    </row>
    <row r="60" spans="1:29" s="34" customFormat="1" outlineLevel="1" x14ac:dyDescent="0.15">
      <c r="A60" s="164"/>
      <c r="B60" s="24" t="s">
        <v>14</v>
      </c>
      <c r="C60" s="152">
        <v>19</v>
      </c>
      <c r="D60" s="152">
        <v>21</v>
      </c>
      <c r="E60" s="152">
        <v>28</v>
      </c>
      <c r="F60" s="152">
        <v>23</v>
      </c>
      <c r="G60" s="152">
        <v>35</v>
      </c>
      <c r="H60" s="152">
        <v>23</v>
      </c>
      <c r="I60" s="152">
        <v>27</v>
      </c>
      <c r="J60" s="152">
        <v>35</v>
      </c>
      <c r="K60" s="152">
        <v>37</v>
      </c>
      <c r="L60" s="152">
        <v>49</v>
      </c>
      <c r="M60" s="152">
        <v>42</v>
      </c>
      <c r="N60" s="152">
        <v>46</v>
      </c>
      <c r="O60" s="152">
        <v>61</v>
      </c>
      <c r="P60" s="152">
        <v>64</v>
      </c>
      <c r="Q60" s="152">
        <v>67</v>
      </c>
      <c r="R60" s="152">
        <v>57</v>
      </c>
      <c r="S60" s="152">
        <v>51</v>
      </c>
      <c r="T60" s="152">
        <v>46</v>
      </c>
      <c r="U60" s="152">
        <v>25</v>
      </c>
      <c r="V60" s="152">
        <v>4</v>
      </c>
      <c r="W60" s="152">
        <v>1</v>
      </c>
      <c r="X60" s="35">
        <v>315</v>
      </c>
      <c r="Y60" s="36">
        <v>761</v>
      </c>
      <c r="Z60" s="37">
        <v>8.9356110381077533E-2</v>
      </c>
      <c r="AA60" s="37">
        <v>0.49671484888304862</v>
      </c>
      <c r="AB60" s="37">
        <v>0.41392904073587383</v>
      </c>
      <c r="AC60" s="38">
        <v>1</v>
      </c>
    </row>
    <row r="61" spans="1:29" s="34" customFormat="1" outlineLevel="1" x14ac:dyDescent="0.15">
      <c r="A61" s="165"/>
      <c r="B61" s="25" t="s">
        <v>15</v>
      </c>
      <c r="C61" s="153">
        <v>43</v>
      </c>
      <c r="D61" s="153">
        <v>52</v>
      </c>
      <c r="E61" s="153">
        <v>60</v>
      </c>
      <c r="F61" s="153">
        <v>63</v>
      </c>
      <c r="G61" s="153">
        <v>64</v>
      </c>
      <c r="H61" s="153">
        <v>45</v>
      </c>
      <c r="I61" s="153">
        <v>50</v>
      </c>
      <c r="J61" s="153">
        <v>66</v>
      </c>
      <c r="K61" s="153">
        <v>74</v>
      </c>
      <c r="L61" s="153">
        <v>102</v>
      </c>
      <c r="M61" s="153">
        <v>87</v>
      </c>
      <c r="N61" s="153">
        <v>110</v>
      </c>
      <c r="O61" s="153">
        <v>128</v>
      </c>
      <c r="P61" s="153">
        <v>130</v>
      </c>
      <c r="Q61" s="153">
        <v>142</v>
      </c>
      <c r="R61" s="153">
        <v>103</v>
      </c>
      <c r="S61" s="153">
        <v>82</v>
      </c>
      <c r="T61" s="153">
        <v>69</v>
      </c>
      <c r="U61" s="153">
        <v>34</v>
      </c>
      <c r="V61" s="153">
        <v>6</v>
      </c>
      <c r="W61" s="153">
        <v>1</v>
      </c>
      <c r="X61" s="39">
        <v>567</v>
      </c>
      <c r="Y61" s="40">
        <v>1511</v>
      </c>
      <c r="Z61" s="37">
        <v>0.10258107213765719</v>
      </c>
      <c r="AA61" s="37">
        <v>0.52217074784910655</v>
      </c>
      <c r="AB61" s="37">
        <v>0.37524818001323629</v>
      </c>
      <c r="AC61" s="41">
        <v>1</v>
      </c>
    </row>
    <row r="62" spans="1:29" s="44" customFormat="1" ht="12" customHeight="1" x14ac:dyDescent="0.15">
      <c r="A62" s="174" t="s">
        <v>50</v>
      </c>
      <c r="B62" s="96" t="s">
        <v>13</v>
      </c>
      <c r="C62" s="30">
        <v>152</v>
      </c>
      <c r="D62" s="30">
        <v>197</v>
      </c>
      <c r="E62" s="30">
        <v>217</v>
      </c>
      <c r="F62" s="30">
        <v>220</v>
      </c>
      <c r="G62" s="30">
        <v>158</v>
      </c>
      <c r="H62" s="30">
        <v>198</v>
      </c>
      <c r="I62" s="30">
        <v>173</v>
      </c>
      <c r="J62" s="30">
        <v>218</v>
      </c>
      <c r="K62" s="30">
        <v>283</v>
      </c>
      <c r="L62" s="30">
        <v>308</v>
      </c>
      <c r="M62" s="30">
        <v>275</v>
      </c>
      <c r="N62" s="30">
        <v>324</v>
      </c>
      <c r="O62" s="30">
        <v>384</v>
      </c>
      <c r="P62" s="30">
        <v>428</v>
      </c>
      <c r="Q62" s="30">
        <v>410</v>
      </c>
      <c r="R62" s="30">
        <v>244</v>
      </c>
      <c r="S62" s="30">
        <v>185</v>
      </c>
      <c r="T62" s="30">
        <v>166</v>
      </c>
      <c r="U62" s="30">
        <v>57</v>
      </c>
      <c r="V62" s="30">
        <v>14</v>
      </c>
      <c r="W62" s="30">
        <v>2</v>
      </c>
      <c r="X62" s="99">
        <v>1506</v>
      </c>
      <c r="Y62" s="99">
        <v>4613</v>
      </c>
      <c r="Z62" s="102">
        <v>0.12269672664209842</v>
      </c>
      <c r="AA62" s="102">
        <v>0.5508345978755691</v>
      </c>
      <c r="AB62" s="102">
        <v>0.32646867548233255</v>
      </c>
      <c r="AC62" s="43">
        <v>1</v>
      </c>
    </row>
    <row r="63" spans="1:29" s="44" customFormat="1" ht="12" customHeight="1" x14ac:dyDescent="0.15">
      <c r="A63" s="175"/>
      <c r="B63" s="97" t="s">
        <v>14</v>
      </c>
      <c r="C63" s="35">
        <v>148</v>
      </c>
      <c r="D63" s="35">
        <v>170</v>
      </c>
      <c r="E63" s="35">
        <v>201</v>
      </c>
      <c r="F63" s="35">
        <v>164</v>
      </c>
      <c r="G63" s="35">
        <v>169</v>
      </c>
      <c r="H63" s="35">
        <v>190</v>
      </c>
      <c r="I63" s="35">
        <v>194</v>
      </c>
      <c r="J63" s="35">
        <v>223</v>
      </c>
      <c r="K63" s="35">
        <v>262</v>
      </c>
      <c r="L63" s="35">
        <v>303</v>
      </c>
      <c r="M63" s="35">
        <v>283</v>
      </c>
      <c r="N63" s="35">
        <v>338</v>
      </c>
      <c r="O63" s="35">
        <v>433</v>
      </c>
      <c r="P63" s="35">
        <v>393</v>
      </c>
      <c r="Q63" s="35">
        <v>434</v>
      </c>
      <c r="R63" s="35">
        <v>290</v>
      </c>
      <c r="S63" s="35">
        <v>328</v>
      </c>
      <c r="T63" s="35">
        <v>258</v>
      </c>
      <c r="U63" s="35">
        <v>170</v>
      </c>
      <c r="V63" s="35">
        <v>72</v>
      </c>
      <c r="W63" s="35">
        <v>12</v>
      </c>
      <c r="X63" s="100">
        <v>1957</v>
      </c>
      <c r="Y63" s="100">
        <v>5035</v>
      </c>
      <c r="Z63" s="103">
        <v>0.10307845084409135</v>
      </c>
      <c r="AA63" s="103">
        <v>0.50824230387288982</v>
      </c>
      <c r="AB63" s="103">
        <v>0.38867924528301889</v>
      </c>
      <c r="AC63" s="43">
        <v>1</v>
      </c>
    </row>
    <row r="64" spans="1:29" s="44" customFormat="1" ht="12" customHeight="1" x14ac:dyDescent="0.15">
      <c r="A64" s="175"/>
      <c r="B64" s="98" t="s">
        <v>15</v>
      </c>
      <c r="C64" s="39">
        <v>300</v>
      </c>
      <c r="D64" s="39">
        <v>367</v>
      </c>
      <c r="E64" s="39">
        <v>418</v>
      </c>
      <c r="F64" s="39">
        <v>384</v>
      </c>
      <c r="G64" s="39">
        <v>327</v>
      </c>
      <c r="H64" s="39">
        <v>388</v>
      </c>
      <c r="I64" s="39">
        <v>367</v>
      </c>
      <c r="J64" s="39">
        <v>441</v>
      </c>
      <c r="K64" s="39">
        <v>545</v>
      </c>
      <c r="L64" s="39">
        <v>611</v>
      </c>
      <c r="M64" s="39">
        <v>558</v>
      </c>
      <c r="N64" s="39">
        <v>662</v>
      </c>
      <c r="O64" s="39">
        <v>817</v>
      </c>
      <c r="P64" s="39">
        <v>821</v>
      </c>
      <c r="Q64" s="39">
        <v>844</v>
      </c>
      <c r="R64" s="39">
        <v>534</v>
      </c>
      <c r="S64" s="39">
        <v>513</v>
      </c>
      <c r="T64" s="39">
        <v>424</v>
      </c>
      <c r="U64" s="39">
        <v>227</v>
      </c>
      <c r="V64" s="39">
        <v>86</v>
      </c>
      <c r="W64" s="39">
        <v>14</v>
      </c>
      <c r="X64" s="101">
        <v>3463</v>
      </c>
      <c r="Y64" s="101">
        <v>9648</v>
      </c>
      <c r="Z64" s="104">
        <v>0.11245854063018242</v>
      </c>
      <c r="AA64" s="104">
        <v>0.52860696517412931</v>
      </c>
      <c r="AB64" s="104">
        <v>0.35893449419568824</v>
      </c>
      <c r="AC64" s="43">
        <v>1</v>
      </c>
    </row>
    <row r="65" spans="1:29" s="44" customFormat="1" ht="12" customHeight="1" collapsed="1" x14ac:dyDescent="0.15">
      <c r="A65" s="174" t="s">
        <v>51</v>
      </c>
      <c r="B65" s="96" t="s">
        <v>13</v>
      </c>
      <c r="C65" s="93">
        <v>58</v>
      </c>
      <c r="D65" s="93">
        <v>69</v>
      </c>
      <c r="E65" s="93">
        <v>87</v>
      </c>
      <c r="F65" s="93">
        <v>107</v>
      </c>
      <c r="G65" s="93">
        <v>90</v>
      </c>
      <c r="H65" s="93">
        <v>66</v>
      </c>
      <c r="I65" s="93">
        <v>83</v>
      </c>
      <c r="J65" s="93">
        <v>94</v>
      </c>
      <c r="K65" s="93">
        <v>114</v>
      </c>
      <c r="L65" s="93">
        <v>130</v>
      </c>
      <c r="M65" s="93">
        <v>125</v>
      </c>
      <c r="N65" s="93">
        <v>198</v>
      </c>
      <c r="O65" s="93">
        <v>242</v>
      </c>
      <c r="P65" s="93">
        <v>230</v>
      </c>
      <c r="Q65" s="93">
        <v>204</v>
      </c>
      <c r="R65" s="93">
        <v>96</v>
      </c>
      <c r="S65" s="93">
        <v>100</v>
      </c>
      <c r="T65" s="93">
        <v>65</v>
      </c>
      <c r="U65" s="93">
        <v>27</v>
      </c>
      <c r="V65" s="93">
        <v>6</v>
      </c>
      <c r="W65" s="93">
        <v>0</v>
      </c>
      <c r="X65" s="99">
        <v>728</v>
      </c>
      <c r="Y65" s="99">
        <v>2191</v>
      </c>
      <c r="Z65" s="105">
        <v>9.7672295755362848E-2</v>
      </c>
      <c r="AA65" s="105">
        <v>0.57005933363760841</v>
      </c>
      <c r="AB65" s="105">
        <v>0.33226837060702874</v>
      </c>
      <c r="AC65" s="43">
        <v>1</v>
      </c>
    </row>
    <row r="66" spans="1:29" s="44" customFormat="1" ht="12" customHeight="1" x14ac:dyDescent="0.15">
      <c r="A66" s="175"/>
      <c r="B66" s="97" t="s">
        <v>14</v>
      </c>
      <c r="C66" s="94">
        <v>53</v>
      </c>
      <c r="D66" s="94">
        <v>66</v>
      </c>
      <c r="E66" s="94">
        <v>90</v>
      </c>
      <c r="F66" s="94">
        <v>81</v>
      </c>
      <c r="G66" s="94">
        <v>89</v>
      </c>
      <c r="H66" s="94">
        <v>75</v>
      </c>
      <c r="I66" s="94">
        <v>82</v>
      </c>
      <c r="J66" s="94">
        <v>87</v>
      </c>
      <c r="K66" s="94">
        <v>102</v>
      </c>
      <c r="L66" s="94">
        <v>151</v>
      </c>
      <c r="M66" s="94">
        <v>156</v>
      </c>
      <c r="N66" s="94">
        <v>218</v>
      </c>
      <c r="O66" s="94">
        <v>248</v>
      </c>
      <c r="P66" s="94">
        <v>252</v>
      </c>
      <c r="Q66" s="94">
        <v>237</v>
      </c>
      <c r="R66" s="94">
        <v>148</v>
      </c>
      <c r="S66" s="94">
        <v>155</v>
      </c>
      <c r="T66" s="94">
        <v>193</v>
      </c>
      <c r="U66" s="94">
        <v>118</v>
      </c>
      <c r="V66" s="94">
        <v>37</v>
      </c>
      <c r="W66" s="94">
        <v>4</v>
      </c>
      <c r="X66" s="100">
        <v>1144</v>
      </c>
      <c r="Y66" s="100">
        <v>2642</v>
      </c>
      <c r="Z66" s="106">
        <v>7.9106737320211964E-2</v>
      </c>
      <c r="AA66" s="106">
        <v>0.48788796366389098</v>
      </c>
      <c r="AB66" s="106">
        <v>0.43300529901589707</v>
      </c>
      <c r="AC66" s="43">
        <v>1</v>
      </c>
    </row>
    <row r="67" spans="1:29" s="44" customFormat="1" ht="12" customHeight="1" x14ac:dyDescent="0.15">
      <c r="A67" s="175"/>
      <c r="B67" s="98" t="s">
        <v>15</v>
      </c>
      <c r="C67" s="95">
        <v>111</v>
      </c>
      <c r="D67" s="95">
        <v>135</v>
      </c>
      <c r="E67" s="95">
        <v>177</v>
      </c>
      <c r="F67" s="95">
        <v>188</v>
      </c>
      <c r="G67" s="95">
        <v>179</v>
      </c>
      <c r="H67" s="95">
        <v>141</v>
      </c>
      <c r="I67" s="95">
        <v>165</v>
      </c>
      <c r="J67" s="95">
        <v>181</v>
      </c>
      <c r="K67" s="95">
        <v>216</v>
      </c>
      <c r="L67" s="95">
        <v>281</v>
      </c>
      <c r="M67" s="95">
        <v>281</v>
      </c>
      <c r="N67" s="95">
        <v>416</v>
      </c>
      <c r="O67" s="95">
        <v>490</v>
      </c>
      <c r="P67" s="95">
        <v>482</v>
      </c>
      <c r="Q67" s="95">
        <v>441</v>
      </c>
      <c r="R67" s="95">
        <v>244</v>
      </c>
      <c r="S67" s="95">
        <v>255</v>
      </c>
      <c r="T67" s="95">
        <v>258</v>
      </c>
      <c r="U67" s="95">
        <v>145</v>
      </c>
      <c r="V67" s="95">
        <v>43</v>
      </c>
      <c r="W67" s="95">
        <v>4</v>
      </c>
      <c r="X67" s="101">
        <v>1872</v>
      </c>
      <c r="Y67" s="101">
        <v>4833</v>
      </c>
      <c r="Z67" s="107">
        <v>8.752327746741155E-2</v>
      </c>
      <c r="AA67" s="107">
        <v>0.52513966480446927</v>
      </c>
      <c r="AB67" s="107">
        <v>0.38733705772811916</v>
      </c>
      <c r="AC67" s="43">
        <v>1</v>
      </c>
    </row>
    <row r="68" spans="1:29" ht="12" customHeight="1" x14ac:dyDescent="0.15">
      <c r="A68" s="159" t="s">
        <v>2</v>
      </c>
      <c r="B68" s="108" t="s">
        <v>13</v>
      </c>
      <c r="C68" s="109">
        <v>2745</v>
      </c>
      <c r="D68" s="109">
        <v>3232</v>
      </c>
      <c r="E68" s="109">
        <v>3361</v>
      </c>
      <c r="F68" s="109">
        <v>3375</v>
      </c>
      <c r="G68" s="109">
        <v>2668</v>
      </c>
      <c r="H68" s="109">
        <v>2727</v>
      </c>
      <c r="I68" s="109">
        <v>3118</v>
      </c>
      <c r="J68" s="109">
        <v>3717</v>
      </c>
      <c r="K68" s="109">
        <v>4145</v>
      </c>
      <c r="L68" s="109">
        <v>4646</v>
      </c>
      <c r="M68" s="109">
        <v>4152</v>
      </c>
      <c r="N68" s="109">
        <v>4083</v>
      </c>
      <c r="O68" s="109">
        <v>4482</v>
      </c>
      <c r="P68" s="109">
        <v>4972</v>
      </c>
      <c r="Q68" s="109">
        <v>4914</v>
      </c>
      <c r="R68" s="109">
        <v>3021</v>
      </c>
      <c r="S68" s="109">
        <v>2393</v>
      </c>
      <c r="T68" s="109">
        <v>1498</v>
      </c>
      <c r="U68" s="109">
        <v>578</v>
      </c>
      <c r="V68" s="109">
        <v>129</v>
      </c>
      <c r="W68" s="109">
        <v>11</v>
      </c>
      <c r="X68" s="110">
        <v>17516</v>
      </c>
      <c r="Y68" s="110">
        <v>63967</v>
      </c>
      <c r="Z68" s="111">
        <v>0.14598152172213799</v>
      </c>
      <c r="AA68" s="111">
        <v>0.58018978535807531</v>
      </c>
      <c r="AB68" s="111">
        <v>0.27382869291978679</v>
      </c>
      <c r="AC68" s="43">
        <v>1</v>
      </c>
    </row>
    <row r="69" spans="1:29" ht="12" customHeight="1" x14ac:dyDescent="0.15">
      <c r="A69" s="160"/>
      <c r="B69" s="112" t="s">
        <v>14</v>
      </c>
      <c r="C69" s="113">
        <v>2636</v>
      </c>
      <c r="D69" s="113">
        <v>2959</v>
      </c>
      <c r="E69" s="113">
        <v>3137</v>
      </c>
      <c r="F69" s="113">
        <v>3145</v>
      </c>
      <c r="G69" s="113">
        <v>2761</v>
      </c>
      <c r="H69" s="113">
        <v>2637</v>
      </c>
      <c r="I69" s="113">
        <v>3151</v>
      </c>
      <c r="J69" s="113">
        <v>3762</v>
      </c>
      <c r="K69" s="113">
        <v>4233</v>
      </c>
      <c r="L69" s="113">
        <v>4779</v>
      </c>
      <c r="M69" s="113">
        <v>4576</v>
      </c>
      <c r="N69" s="113">
        <v>4606</v>
      </c>
      <c r="O69" s="113">
        <v>4813</v>
      </c>
      <c r="P69" s="113">
        <v>5231</v>
      </c>
      <c r="Q69" s="113">
        <v>5570</v>
      </c>
      <c r="R69" s="113">
        <v>3839</v>
      </c>
      <c r="S69" s="113">
        <v>3547</v>
      </c>
      <c r="T69" s="113">
        <v>2948</v>
      </c>
      <c r="U69" s="113">
        <v>1660</v>
      </c>
      <c r="V69" s="113">
        <v>611</v>
      </c>
      <c r="W69" s="113">
        <v>107</v>
      </c>
      <c r="X69" s="114">
        <v>23513</v>
      </c>
      <c r="Y69" s="114">
        <v>70708</v>
      </c>
      <c r="Z69" s="115">
        <v>0.12349380550998472</v>
      </c>
      <c r="AA69" s="115">
        <v>0.54396956497143178</v>
      </c>
      <c r="AB69" s="115">
        <v>0.33253662951858348</v>
      </c>
      <c r="AC69" s="43">
        <v>1</v>
      </c>
    </row>
    <row r="70" spans="1:29" ht="12" customHeight="1" x14ac:dyDescent="0.15">
      <c r="A70" s="160"/>
      <c r="B70" s="116" t="s">
        <v>15</v>
      </c>
      <c r="C70" s="117">
        <v>5381</v>
      </c>
      <c r="D70" s="117">
        <v>6191</v>
      </c>
      <c r="E70" s="117">
        <v>6498</v>
      </c>
      <c r="F70" s="117">
        <v>6520</v>
      </c>
      <c r="G70" s="117">
        <v>5429</v>
      </c>
      <c r="H70" s="117">
        <v>5364</v>
      </c>
      <c r="I70" s="117">
        <v>6269</v>
      </c>
      <c r="J70" s="117">
        <v>7479</v>
      </c>
      <c r="K70" s="117">
        <v>8378</v>
      </c>
      <c r="L70" s="117">
        <v>9425</v>
      </c>
      <c r="M70" s="117">
        <v>8728</v>
      </c>
      <c r="N70" s="117">
        <v>8689</v>
      </c>
      <c r="O70" s="117">
        <v>9295</v>
      </c>
      <c r="P70" s="117">
        <v>10203</v>
      </c>
      <c r="Q70" s="117">
        <v>10484</v>
      </c>
      <c r="R70" s="117">
        <v>6860</v>
      </c>
      <c r="S70" s="117">
        <v>5940</v>
      </c>
      <c r="T70" s="117">
        <v>4446</v>
      </c>
      <c r="U70" s="117">
        <v>2238</v>
      </c>
      <c r="V70" s="117">
        <v>740</v>
      </c>
      <c r="W70" s="117">
        <v>118</v>
      </c>
      <c r="X70" s="118">
        <v>41029</v>
      </c>
      <c r="Y70" s="118">
        <v>134675</v>
      </c>
      <c r="Z70" s="119">
        <v>0.134174865416744</v>
      </c>
      <c r="AA70" s="119">
        <v>0.56117319472804905</v>
      </c>
      <c r="AB70" s="119">
        <v>0.304651939855207</v>
      </c>
      <c r="AC70" s="43">
        <v>1</v>
      </c>
    </row>
    <row r="71" spans="1:29" x14ac:dyDescent="0.15">
      <c r="C71" s="91"/>
      <c r="D71" s="91"/>
      <c r="E71" s="91"/>
      <c r="F71" s="91"/>
      <c r="G71" s="91"/>
      <c r="H71" s="91"/>
      <c r="I71" s="91"/>
      <c r="J71" s="91"/>
      <c r="K71" s="91"/>
      <c r="L71" s="91"/>
      <c r="M71" s="91"/>
      <c r="N71" s="91"/>
      <c r="O71" s="91"/>
      <c r="P71" s="91"/>
      <c r="Q71" s="91"/>
      <c r="R71" s="91"/>
      <c r="S71" s="91"/>
      <c r="T71" s="91"/>
      <c r="U71" s="91"/>
      <c r="V71" s="91"/>
      <c r="W71" s="91"/>
    </row>
    <row r="72" spans="1:29" x14ac:dyDescent="0.15">
      <c r="C72" s="92"/>
      <c r="D72" s="92"/>
      <c r="E72" s="92"/>
      <c r="F72" s="92"/>
      <c r="G72" s="92"/>
      <c r="H72" s="92"/>
      <c r="I72" s="92"/>
      <c r="J72" s="92"/>
      <c r="K72" s="92"/>
      <c r="L72" s="92"/>
      <c r="M72" s="92"/>
      <c r="N72" s="92"/>
      <c r="O72" s="92"/>
      <c r="P72" s="92"/>
      <c r="Q72" s="92"/>
      <c r="R72" s="92"/>
      <c r="S72" s="92"/>
      <c r="T72" s="92"/>
      <c r="U72" s="92"/>
      <c r="V72" s="92"/>
      <c r="W72" s="92"/>
    </row>
    <row r="73" spans="1:29" x14ac:dyDescent="0.15">
      <c r="C73" s="92"/>
      <c r="D73" s="92"/>
      <c r="E73" s="92"/>
      <c r="F73" s="92"/>
      <c r="G73" s="92"/>
      <c r="H73" s="92"/>
      <c r="I73" s="92"/>
      <c r="J73" s="92"/>
      <c r="K73" s="92"/>
      <c r="L73" s="92"/>
      <c r="M73" s="92"/>
      <c r="N73" s="92"/>
      <c r="O73" s="92"/>
      <c r="P73" s="92"/>
      <c r="Q73" s="92"/>
      <c r="R73" s="92"/>
      <c r="S73" s="92"/>
      <c r="T73" s="92"/>
      <c r="U73" s="92"/>
      <c r="V73" s="92"/>
      <c r="W73" s="92"/>
    </row>
    <row r="74" spans="1:29" x14ac:dyDescent="0.15">
      <c r="C74" s="92"/>
      <c r="D74" s="92"/>
      <c r="E74" s="92"/>
      <c r="F74" s="92"/>
      <c r="G74" s="92"/>
      <c r="H74" s="92"/>
      <c r="I74" s="92"/>
      <c r="J74" s="92"/>
      <c r="K74" s="92"/>
      <c r="L74" s="92"/>
      <c r="M74" s="92"/>
      <c r="N74" s="92"/>
      <c r="O74" s="92"/>
      <c r="P74" s="92"/>
      <c r="Q74" s="92"/>
      <c r="R74" s="92"/>
      <c r="S74" s="92"/>
      <c r="T74" s="92"/>
      <c r="U74" s="92"/>
      <c r="V74" s="92"/>
      <c r="W74" s="92"/>
    </row>
    <row r="75" spans="1:29" x14ac:dyDescent="0.15">
      <c r="C75" s="92"/>
      <c r="D75" s="92"/>
      <c r="E75" s="92"/>
      <c r="F75" s="92"/>
      <c r="G75" s="92"/>
      <c r="H75" s="92"/>
      <c r="I75" s="92"/>
      <c r="J75" s="92"/>
      <c r="K75" s="92"/>
      <c r="L75" s="92"/>
      <c r="M75" s="92"/>
      <c r="N75" s="92"/>
      <c r="O75" s="92"/>
      <c r="P75" s="92"/>
      <c r="Q75" s="92"/>
      <c r="R75" s="92"/>
      <c r="S75" s="92"/>
      <c r="T75" s="92"/>
      <c r="U75" s="92"/>
      <c r="V75" s="92"/>
      <c r="W75" s="92"/>
    </row>
    <row r="76" spans="1:29" x14ac:dyDescent="0.15">
      <c r="C76" s="92"/>
      <c r="D76" s="92"/>
      <c r="E76" s="92"/>
      <c r="F76" s="92"/>
      <c r="G76" s="92"/>
      <c r="H76" s="92"/>
      <c r="I76" s="92"/>
      <c r="J76" s="92"/>
      <c r="K76" s="92"/>
      <c r="L76" s="92"/>
      <c r="M76" s="92"/>
      <c r="N76" s="92"/>
      <c r="O76" s="92"/>
      <c r="P76" s="92"/>
      <c r="Q76" s="92"/>
      <c r="R76" s="92"/>
      <c r="S76" s="92"/>
      <c r="T76" s="92"/>
      <c r="U76" s="92"/>
      <c r="V76" s="92"/>
      <c r="W76" s="92"/>
    </row>
    <row r="77" spans="1:29" x14ac:dyDescent="0.15">
      <c r="C77" s="92"/>
      <c r="D77" s="92"/>
      <c r="E77" s="92"/>
      <c r="F77" s="92"/>
      <c r="G77" s="92"/>
      <c r="H77" s="92"/>
      <c r="I77" s="92"/>
      <c r="J77" s="92"/>
      <c r="K77" s="92"/>
      <c r="L77" s="92"/>
      <c r="M77" s="92"/>
      <c r="N77" s="92"/>
      <c r="O77" s="92"/>
      <c r="P77" s="92"/>
      <c r="Q77" s="92"/>
      <c r="R77" s="92"/>
      <c r="S77" s="92"/>
      <c r="T77" s="92"/>
      <c r="U77" s="92"/>
      <c r="V77" s="92"/>
      <c r="W77" s="92"/>
    </row>
    <row r="78" spans="1:29" x14ac:dyDescent="0.15">
      <c r="C78" s="92"/>
      <c r="D78" s="92"/>
      <c r="E78" s="92"/>
      <c r="F78" s="92"/>
      <c r="G78" s="92"/>
      <c r="H78" s="92"/>
      <c r="I78" s="92"/>
      <c r="J78" s="92"/>
      <c r="K78" s="92"/>
      <c r="L78" s="92"/>
      <c r="M78" s="92"/>
      <c r="N78" s="92"/>
      <c r="O78" s="92"/>
      <c r="P78" s="92"/>
      <c r="Q78" s="92"/>
      <c r="R78" s="92"/>
      <c r="S78" s="92"/>
      <c r="T78" s="92"/>
      <c r="U78" s="92"/>
      <c r="V78" s="92"/>
      <c r="W78" s="92"/>
    </row>
    <row r="79" spans="1:29" x14ac:dyDescent="0.15">
      <c r="C79" s="92"/>
      <c r="D79" s="92"/>
      <c r="E79" s="92"/>
      <c r="F79" s="92"/>
      <c r="G79" s="92"/>
      <c r="H79" s="92"/>
      <c r="I79" s="92"/>
      <c r="J79" s="92"/>
      <c r="K79" s="92"/>
      <c r="L79" s="92"/>
      <c r="M79" s="92"/>
      <c r="N79" s="92"/>
      <c r="O79" s="92"/>
      <c r="P79" s="92"/>
      <c r="Q79" s="92"/>
      <c r="R79" s="92"/>
      <c r="S79" s="92"/>
      <c r="T79" s="92"/>
      <c r="U79" s="92"/>
      <c r="V79" s="92"/>
      <c r="W79" s="92"/>
    </row>
    <row r="80" spans="1:29" x14ac:dyDescent="0.15">
      <c r="C80" s="92"/>
      <c r="D80" s="92"/>
      <c r="E80" s="92"/>
      <c r="F80" s="92"/>
      <c r="G80" s="92"/>
      <c r="H80" s="92"/>
      <c r="I80" s="92"/>
      <c r="J80" s="92"/>
      <c r="K80" s="92"/>
      <c r="L80" s="92"/>
      <c r="M80" s="92"/>
      <c r="N80" s="92"/>
      <c r="O80" s="92"/>
      <c r="P80" s="92"/>
      <c r="Q80" s="92"/>
      <c r="R80" s="92"/>
      <c r="S80" s="92"/>
      <c r="T80" s="92"/>
      <c r="U80" s="92"/>
      <c r="V80" s="92"/>
      <c r="W80" s="92"/>
    </row>
    <row r="81" spans="3:24" x14ac:dyDescent="0.15">
      <c r="C81" s="92"/>
      <c r="D81" s="92"/>
      <c r="E81" s="92"/>
      <c r="F81" s="92"/>
      <c r="G81" s="92"/>
      <c r="H81" s="92"/>
      <c r="I81" s="92"/>
      <c r="J81" s="92"/>
      <c r="K81" s="92"/>
      <c r="L81" s="92"/>
      <c r="M81" s="92"/>
      <c r="N81" s="92"/>
      <c r="O81" s="92"/>
      <c r="P81" s="92"/>
      <c r="Q81" s="92"/>
      <c r="R81" s="92"/>
      <c r="S81" s="92"/>
      <c r="T81" s="92"/>
      <c r="U81" s="92"/>
      <c r="V81" s="92"/>
      <c r="W81" s="92"/>
    </row>
    <row r="82" spans="3:24" x14ac:dyDescent="0.15">
      <c r="C82" s="92"/>
      <c r="D82" s="92"/>
      <c r="E82" s="92"/>
      <c r="F82" s="92"/>
      <c r="G82" s="92"/>
      <c r="H82" s="92"/>
      <c r="I82" s="92"/>
      <c r="J82" s="92"/>
      <c r="K82" s="92"/>
      <c r="L82" s="92"/>
      <c r="M82" s="92"/>
      <c r="N82" s="92"/>
      <c r="O82" s="92"/>
      <c r="P82" s="92"/>
      <c r="Q82" s="92"/>
      <c r="R82" s="92"/>
      <c r="S82" s="92"/>
      <c r="T82" s="92"/>
      <c r="U82" s="92"/>
      <c r="V82" s="92"/>
      <c r="W82" s="92"/>
    </row>
    <row r="83" spans="3:24" x14ac:dyDescent="0.15">
      <c r="C83" s="92"/>
      <c r="D83" s="92"/>
      <c r="E83" s="92"/>
      <c r="F83" s="92"/>
      <c r="G83" s="92"/>
      <c r="H83" s="92"/>
      <c r="I83" s="92"/>
      <c r="J83" s="92"/>
      <c r="K83" s="92"/>
      <c r="L83" s="92"/>
      <c r="M83" s="92"/>
      <c r="N83" s="92"/>
      <c r="O83" s="92"/>
      <c r="P83" s="92"/>
      <c r="Q83" s="92"/>
      <c r="R83" s="92"/>
      <c r="S83" s="92"/>
      <c r="T83" s="92"/>
      <c r="U83" s="92"/>
      <c r="V83" s="92"/>
      <c r="W83" s="92"/>
    </row>
    <row r="84" spans="3:24" x14ac:dyDescent="0.15">
      <c r="C84" s="92"/>
      <c r="D84" s="92"/>
      <c r="E84" s="92"/>
      <c r="F84" s="92"/>
      <c r="G84" s="92"/>
      <c r="H84" s="92"/>
      <c r="I84" s="92"/>
      <c r="J84" s="92"/>
      <c r="K84" s="92"/>
      <c r="L84" s="92"/>
      <c r="M84" s="92"/>
      <c r="N84" s="92"/>
      <c r="O84" s="92"/>
      <c r="P84" s="92"/>
      <c r="Q84" s="92"/>
      <c r="R84" s="92"/>
      <c r="S84" s="92"/>
      <c r="T84" s="92"/>
      <c r="U84" s="92"/>
      <c r="V84" s="92"/>
      <c r="W84" s="92"/>
    </row>
    <row r="85" spans="3:24" x14ac:dyDescent="0.15">
      <c r="C85" s="92"/>
      <c r="D85" s="92"/>
      <c r="E85" s="92"/>
      <c r="F85" s="92"/>
      <c r="G85" s="92"/>
      <c r="H85" s="92"/>
      <c r="I85" s="92"/>
      <c r="J85" s="92"/>
      <c r="K85" s="92"/>
      <c r="L85" s="92"/>
      <c r="M85" s="92"/>
      <c r="N85" s="92"/>
      <c r="O85" s="92"/>
      <c r="P85" s="92"/>
      <c r="Q85" s="92"/>
      <c r="R85" s="92"/>
      <c r="S85" s="92"/>
      <c r="T85" s="92"/>
      <c r="U85" s="92"/>
      <c r="V85" s="92"/>
      <c r="W85" s="92"/>
    </row>
    <row r="86" spans="3:24" x14ac:dyDescent="0.15">
      <c r="C86" s="158"/>
      <c r="D86" s="158"/>
      <c r="E86" s="158"/>
      <c r="F86" s="158"/>
      <c r="G86" s="158"/>
      <c r="H86" s="158"/>
      <c r="I86" s="158"/>
      <c r="J86" s="158"/>
      <c r="K86" s="158"/>
      <c r="L86" s="158"/>
      <c r="M86" s="158"/>
      <c r="N86" s="158"/>
      <c r="O86" s="158"/>
      <c r="P86" s="158"/>
      <c r="Q86" s="158"/>
      <c r="R86" s="158"/>
      <c r="S86" s="158"/>
      <c r="T86" s="158"/>
      <c r="U86" s="158"/>
      <c r="V86" s="158"/>
      <c r="W86" s="158"/>
      <c r="X86" s="34"/>
    </row>
    <row r="87" spans="3:24" x14ac:dyDescent="0.15">
      <c r="C87" s="158"/>
      <c r="D87" s="158"/>
      <c r="E87" s="158"/>
      <c r="F87" s="158"/>
      <c r="G87" s="158"/>
      <c r="H87" s="158"/>
      <c r="I87" s="158"/>
      <c r="J87" s="158"/>
      <c r="K87" s="158"/>
      <c r="L87" s="158"/>
      <c r="M87" s="158"/>
      <c r="N87" s="158"/>
      <c r="O87" s="158"/>
      <c r="P87" s="158"/>
      <c r="Q87" s="158"/>
      <c r="R87" s="158"/>
      <c r="S87" s="158"/>
      <c r="T87" s="158"/>
      <c r="U87" s="158"/>
      <c r="V87" s="158"/>
      <c r="W87" s="158"/>
      <c r="X87" s="34"/>
    </row>
    <row r="88" spans="3:24" x14ac:dyDescent="0.15">
      <c r="C88" s="158"/>
      <c r="D88" s="158"/>
      <c r="E88" s="158"/>
      <c r="F88" s="158"/>
      <c r="G88" s="158"/>
      <c r="H88" s="158"/>
      <c r="I88" s="158"/>
      <c r="J88" s="158"/>
      <c r="K88" s="158"/>
      <c r="L88" s="158"/>
      <c r="M88" s="158"/>
      <c r="N88" s="158"/>
      <c r="O88" s="158"/>
      <c r="P88" s="158"/>
      <c r="Q88" s="158"/>
      <c r="R88" s="158"/>
      <c r="S88" s="158"/>
      <c r="T88" s="158"/>
      <c r="U88" s="158"/>
      <c r="V88" s="158"/>
      <c r="W88" s="158"/>
      <c r="X88" s="34"/>
    </row>
    <row r="89" spans="3:24" x14ac:dyDescent="0.15">
      <c r="C89" s="92"/>
      <c r="D89" s="92"/>
      <c r="E89" s="92"/>
      <c r="F89" s="92"/>
      <c r="G89" s="92"/>
      <c r="H89" s="92"/>
      <c r="I89" s="92"/>
      <c r="J89" s="92"/>
      <c r="K89" s="92"/>
      <c r="L89" s="92"/>
      <c r="M89" s="92"/>
      <c r="N89" s="92"/>
      <c r="O89" s="92"/>
      <c r="P89" s="92"/>
      <c r="Q89" s="92"/>
      <c r="R89" s="92"/>
      <c r="S89" s="92"/>
      <c r="T89" s="92"/>
      <c r="U89" s="92"/>
      <c r="V89" s="92"/>
      <c r="W89" s="92"/>
      <c r="X89" s="34"/>
    </row>
    <row r="90" spans="3:24" x14ac:dyDescent="0.15">
      <c r="C90" s="92"/>
      <c r="D90" s="92"/>
      <c r="E90" s="92"/>
      <c r="F90" s="92"/>
      <c r="G90" s="92"/>
      <c r="H90" s="92"/>
      <c r="I90" s="92"/>
      <c r="J90" s="92"/>
      <c r="K90" s="92"/>
      <c r="L90" s="92"/>
      <c r="M90" s="92"/>
      <c r="N90" s="92"/>
      <c r="O90" s="92"/>
      <c r="P90" s="92"/>
      <c r="Q90" s="92"/>
      <c r="R90" s="92"/>
      <c r="S90" s="92"/>
      <c r="T90" s="92"/>
      <c r="U90" s="92"/>
      <c r="V90" s="92"/>
      <c r="W90" s="92"/>
    </row>
    <row r="91" spans="3:24" x14ac:dyDescent="0.15">
      <c r="C91" s="92"/>
      <c r="D91" s="92"/>
      <c r="E91" s="92"/>
      <c r="F91" s="92"/>
      <c r="G91" s="92"/>
      <c r="H91" s="92"/>
      <c r="I91" s="92"/>
      <c r="J91" s="92"/>
      <c r="K91" s="92"/>
      <c r="L91" s="92"/>
      <c r="M91" s="92"/>
      <c r="N91" s="92"/>
      <c r="O91" s="92"/>
      <c r="P91" s="92"/>
      <c r="Q91" s="92"/>
      <c r="R91" s="92"/>
      <c r="S91" s="92"/>
      <c r="T91" s="92"/>
      <c r="U91" s="92"/>
      <c r="V91" s="92"/>
      <c r="W91" s="92"/>
    </row>
    <row r="92" spans="3:24" x14ac:dyDescent="0.15">
      <c r="C92" s="92"/>
      <c r="D92" s="92"/>
      <c r="E92" s="92"/>
      <c r="F92" s="92"/>
      <c r="G92" s="92"/>
      <c r="H92" s="92"/>
      <c r="I92" s="92"/>
      <c r="J92" s="92"/>
      <c r="K92" s="92"/>
      <c r="L92" s="92"/>
      <c r="M92" s="92"/>
      <c r="N92" s="92"/>
      <c r="O92" s="92"/>
      <c r="P92" s="92"/>
      <c r="Q92" s="92"/>
      <c r="R92" s="92"/>
      <c r="S92" s="92"/>
      <c r="T92" s="92"/>
      <c r="U92" s="92"/>
      <c r="V92" s="92"/>
      <c r="W92" s="92"/>
    </row>
    <row r="93" spans="3:24" x14ac:dyDescent="0.15">
      <c r="C93" s="92"/>
      <c r="D93" s="92"/>
      <c r="E93" s="92"/>
      <c r="F93" s="92"/>
      <c r="G93" s="92"/>
      <c r="H93" s="92"/>
      <c r="I93" s="92"/>
      <c r="J93" s="92"/>
      <c r="K93" s="92"/>
      <c r="L93" s="92"/>
      <c r="M93" s="92"/>
      <c r="N93" s="92"/>
      <c r="O93" s="92"/>
      <c r="P93" s="92"/>
      <c r="Q93" s="92"/>
      <c r="R93" s="92"/>
      <c r="S93" s="92"/>
      <c r="T93" s="92"/>
      <c r="U93" s="92"/>
      <c r="V93" s="92"/>
      <c r="W93" s="92"/>
    </row>
    <row r="94" spans="3:24" x14ac:dyDescent="0.15">
      <c r="C94" s="92"/>
      <c r="D94" s="92"/>
      <c r="E94" s="92"/>
      <c r="F94" s="92"/>
      <c r="G94" s="92"/>
      <c r="H94" s="92"/>
      <c r="I94" s="92"/>
      <c r="J94" s="92"/>
      <c r="K94" s="92"/>
      <c r="L94" s="92"/>
      <c r="M94" s="92"/>
      <c r="N94" s="92"/>
      <c r="O94" s="92"/>
      <c r="P94" s="92"/>
      <c r="Q94" s="92"/>
      <c r="R94" s="92"/>
      <c r="S94" s="92"/>
      <c r="T94" s="92"/>
      <c r="U94" s="92"/>
      <c r="V94" s="92"/>
      <c r="W94" s="92"/>
    </row>
    <row r="95" spans="3:24" x14ac:dyDescent="0.15">
      <c r="C95" s="92"/>
      <c r="D95" s="92"/>
      <c r="E95" s="92"/>
      <c r="F95" s="92"/>
      <c r="G95" s="92"/>
      <c r="H95" s="92"/>
      <c r="I95" s="92"/>
      <c r="J95" s="92"/>
      <c r="K95" s="92"/>
      <c r="L95" s="92"/>
      <c r="M95" s="92"/>
      <c r="N95" s="92"/>
      <c r="O95" s="92"/>
      <c r="P95" s="92"/>
      <c r="Q95" s="92"/>
      <c r="R95" s="92"/>
      <c r="S95" s="92"/>
      <c r="T95" s="92"/>
      <c r="U95" s="92"/>
      <c r="V95" s="92"/>
      <c r="W95" s="92"/>
    </row>
    <row r="96" spans="3:24" x14ac:dyDescent="0.15">
      <c r="C96" s="92"/>
      <c r="D96" s="92"/>
      <c r="E96" s="92"/>
      <c r="F96" s="92"/>
      <c r="G96" s="92"/>
      <c r="H96" s="92"/>
      <c r="I96" s="92"/>
      <c r="J96" s="92"/>
      <c r="K96" s="92"/>
      <c r="L96" s="92"/>
      <c r="M96" s="92"/>
      <c r="N96" s="92"/>
      <c r="O96" s="92"/>
      <c r="P96" s="92"/>
      <c r="Q96" s="92"/>
      <c r="R96" s="92"/>
      <c r="S96" s="92"/>
      <c r="T96" s="92"/>
      <c r="U96" s="92"/>
      <c r="V96" s="92"/>
      <c r="W96" s="92"/>
    </row>
    <row r="97" spans="3:23" x14ac:dyDescent="0.15">
      <c r="C97" s="92"/>
      <c r="D97" s="92"/>
      <c r="E97" s="92"/>
      <c r="F97" s="92"/>
      <c r="G97" s="92"/>
      <c r="H97" s="92"/>
      <c r="I97" s="92"/>
      <c r="J97" s="92"/>
      <c r="K97" s="92"/>
      <c r="L97" s="92"/>
      <c r="M97" s="92"/>
      <c r="N97" s="92"/>
      <c r="O97" s="92"/>
      <c r="P97" s="92"/>
      <c r="Q97" s="92"/>
      <c r="R97" s="92"/>
      <c r="S97" s="92"/>
      <c r="T97" s="92"/>
      <c r="U97" s="92"/>
      <c r="V97" s="92"/>
      <c r="W97" s="92"/>
    </row>
    <row r="98" spans="3:23" x14ac:dyDescent="0.15">
      <c r="C98" s="92"/>
      <c r="D98" s="92"/>
      <c r="E98" s="92"/>
      <c r="F98" s="92"/>
      <c r="G98" s="92"/>
      <c r="H98" s="92"/>
      <c r="I98" s="92"/>
      <c r="J98" s="92"/>
      <c r="K98" s="92"/>
      <c r="L98" s="92"/>
      <c r="M98" s="92"/>
      <c r="N98" s="92"/>
      <c r="O98" s="92"/>
      <c r="P98" s="92"/>
      <c r="Q98" s="92"/>
      <c r="R98" s="92"/>
      <c r="S98" s="92"/>
      <c r="T98" s="92"/>
      <c r="U98" s="92"/>
      <c r="V98" s="92"/>
      <c r="W98" s="92"/>
    </row>
    <row r="99" spans="3:23" x14ac:dyDescent="0.15">
      <c r="C99" s="92"/>
      <c r="D99" s="92"/>
      <c r="E99" s="92"/>
      <c r="F99" s="92"/>
      <c r="G99" s="92"/>
      <c r="H99" s="92"/>
      <c r="I99" s="92"/>
      <c r="J99" s="92"/>
      <c r="K99" s="92"/>
      <c r="L99" s="92"/>
      <c r="M99" s="92"/>
      <c r="N99" s="92"/>
      <c r="O99" s="92"/>
      <c r="P99" s="92"/>
      <c r="Q99" s="92"/>
      <c r="R99" s="92"/>
      <c r="S99" s="92"/>
      <c r="T99" s="92"/>
      <c r="U99" s="92"/>
      <c r="V99" s="92"/>
      <c r="W99" s="92"/>
    </row>
    <row r="100" spans="3:23" x14ac:dyDescent="0.15">
      <c r="C100" s="92"/>
      <c r="D100" s="92"/>
      <c r="E100" s="92"/>
      <c r="F100" s="92"/>
      <c r="G100" s="92"/>
      <c r="H100" s="92"/>
      <c r="I100" s="92"/>
      <c r="J100" s="92"/>
      <c r="K100" s="92"/>
      <c r="L100" s="92"/>
      <c r="M100" s="92"/>
      <c r="N100" s="92"/>
      <c r="O100" s="92"/>
      <c r="P100" s="92"/>
      <c r="Q100" s="92"/>
      <c r="R100" s="92"/>
      <c r="S100" s="92"/>
      <c r="T100" s="92"/>
      <c r="U100" s="92"/>
      <c r="V100" s="92"/>
      <c r="W100" s="92"/>
    </row>
    <row r="101" spans="3:23" x14ac:dyDescent="0.15">
      <c r="C101" s="92"/>
      <c r="D101" s="92"/>
      <c r="E101" s="92"/>
      <c r="F101" s="92"/>
      <c r="G101" s="92"/>
      <c r="H101" s="92"/>
      <c r="I101" s="92"/>
      <c r="J101" s="92"/>
      <c r="K101" s="92"/>
      <c r="L101" s="92"/>
      <c r="M101" s="92"/>
      <c r="N101" s="92"/>
      <c r="O101" s="92"/>
      <c r="P101" s="92"/>
      <c r="Q101" s="92"/>
      <c r="R101" s="92"/>
      <c r="S101" s="92"/>
      <c r="T101" s="92"/>
      <c r="U101" s="92"/>
      <c r="V101" s="92"/>
      <c r="W101" s="92"/>
    </row>
    <row r="102" spans="3:23" x14ac:dyDescent="0.15">
      <c r="C102" s="92"/>
      <c r="D102" s="92"/>
      <c r="E102" s="92"/>
      <c r="F102" s="92"/>
      <c r="G102" s="92"/>
      <c r="H102" s="92"/>
      <c r="I102" s="92"/>
      <c r="J102" s="92"/>
      <c r="K102" s="92"/>
      <c r="L102" s="92"/>
      <c r="M102" s="92"/>
      <c r="N102" s="92"/>
      <c r="O102" s="92"/>
      <c r="P102" s="92"/>
      <c r="Q102" s="92"/>
      <c r="R102" s="92"/>
      <c r="S102" s="92"/>
      <c r="T102" s="92"/>
      <c r="U102" s="92"/>
      <c r="V102" s="92"/>
      <c r="W102" s="92"/>
    </row>
    <row r="103" spans="3:23" x14ac:dyDescent="0.15">
      <c r="C103" s="92"/>
      <c r="D103" s="92"/>
      <c r="E103" s="92"/>
      <c r="F103" s="92"/>
      <c r="G103" s="92"/>
      <c r="H103" s="92"/>
      <c r="I103" s="92"/>
      <c r="J103" s="92"/>
      <c r="K103" s="92"/>
      <c r="L103" s="92"/>
      <c r="M103" s="92"/>
      <c r="N103" s="92"/>
      <c r="O103" s="92"/>
      <c r="P103" s="92"/>
      <c r="Q103" s="92"/>
      <c r="R103" s="92"/>
      <c r="S103" s="92"/>
      <c r="T103" s="92"/>
      <c r="U103" s="92"/>
      <c r="V103" s="92"/>
      <c r="W103" s="92"/>
    </row>
    <row r="104" spans="3:23" x14ac:dyDescent="0.15">
      <c r="C104" s="92"/>
      <c r="D104" s="92"/>
      <c r="E104" s="92"/>
      <c r="F104" s="92"/>
      <c r="G104" s="92"/>
      <c r="H104" s="92"/>
      <c r="I104" s="92"/>
      <c r="J104" s="92"/>
      <c r="K104" s="92"/>
      <c r="L104" s="92"/>
      <c r="M104" s="92"/>
      <c r="N104" s="92"/>
      <c r="O104" s="92"/>
      <c r="P104" s="92"/>
      <c r="Q104" s="92"/>
      <c r="R104" s="92"/>
      <c r="S104" s="92"/>
      <c r="T104" s="92"/>
      <c r="U104" s="92"/>
      <c r="V104" s="92"/>
      <c r="W104" s="92"/>
    </row>
    <row r="105" spans="3:23" x14ac:dyDescent="0.15">
      <c r="C105" s="92"/>
      <c r="D105" s="92"/>
      <c r="E105" s="92"/>
      <c r="F105" s="92"/>
      <c r="G105" s="92"/>
      <c r="H105" s="92"/>
      <c r="I105" s="92"/>
      <c r="J105" s="92"/>
      <c r="K105" s="92"/>
      <c r="L105" s="92"/>
      <c r="M105" s="92"/>
      <c r="N105" s="92"/>
      <c r="O105" s="92"/>
      <c r="P105" s="92"/>
      <c r="Q105" s="92"/>
      <c r="R105" s="92"/>
      <c r="S105" s="92"/>
      <c r="T105" s="92"/>
      <c r="U105" s="92"/>
      <c r="V105" s="92"/>
      <c r="W105" s="92"/>
    </row>
    <row r="106" spans="3:23" x14ac:dyDescent="0.15">
      <c r="C106" s="92"/>
      <c r="D106" s="92"/>
      <c r="E106" s="92"/>
      <c r="F106" s="92"/>
      <c r="G106" s="92"/>
      <c r="H106" s="92"/>
      <c r="I106" s="92"/>
      <c r="J106" s="92"/>
      <c r="K106" s="92"/>
      <c r="L106" s="92"/>
      <c r="M106" s="92"/>
      <c r="N106" s="92"/>
      <c r="O106" s="92"/>
      <c r="P106" s="92"/>
      <c r="Q106" s="92"/>
      <c r="R106" s="92"/>
      <c r="S106" s="92"/>
      <c r="T106" s="92"/>
      <c r="U106" s="92"/>
      <c r="V106" s="92"/>
      <c r="W106" s="92"/>
    </row>
    <row r="107" spans="3:23" x14ac:dyDescent="0.15">
      <c r="C107" s="92"/>
      <c r="D107" s="92"/>
      <c r="E107" s="92"/>
      <c r="F107" s="92"/>
      <c r="G107" s="92"/>
      <c r="H107" s="92"/>
      <c r="I107" s="92"/>
      <c r="J107" s="92"/>
      <c r="K107" s="92"/>
      <c r="L107" s="92"/>
      <c r="M107" s="92"/>
      <c r="N107" s="92"/>
      <c r="O107" s="92"/>
      <c r="P107" s="92"/>
      <c r="Q107" s="92"/>
      <c r="R107" s="92"/>
      <c r="S107" s="92"/>
      <c r="T107" s="92"/>
      <c r="U107" s="92"/>
      <c r="V107" s="92"/>
      <c r="W107" s="92"/>
    </row>
    <row r="108" spans="3:23" x14ac:dyDescent="0.15">
      <c r="C108" s="92"/>
      <c r="D108" s="92"/>
      <c r="E108" s="92"/>
      <c r="F108" s="92"/>
      <c r="G108" s="92"/>
      <c r="H108" s="92"/>
      <c r="I108" s="92"/>
      <c r="J108" s="92"/>
      <c r="K108" s="92"/>
      <c r="L108" s="92"/>
      <c r="M108" s="92"/>
      <c r="N108" s="92"/>
      <c r="O108" s="92"/>
      <c r="P108" s="92"/>
      <c r="Q108" s="92"/>
      <c r="R108" s="92"/>
      <c r="S108" s="92"/>
      <c r="T108" s="92"/>
      <c r="U108" s="92"/>
      <c r="V108" s="92"/>
      <c r="W108" s="92"/>
    </row>
    <row r="109" spans="3:23" x14ac:dyDescent="0.15">
      <c r="C109" s="92"/>
      <c r="D109" s="92"/>
      <c r="E109" s="92"/>
      <c r="F109" s="92"/>
      <c r="G109" s="92"/>
      <c r="H109" s="92"/>
      <c r="I109" s="92"/>
      <c r="J109" s="92"/>
      <c r="K109" s="92"/>
      <c r="L109" s="92"/>
      <c r="M109" s="92"/>
      <c r="N109" s="92"/>
      <c r="O109" s="92"/>
      <c r="P109" s="92"/>
      <c r="Q109" s="92"/>
      <c r="R109" s="92"/>
      <c r="S109" s="92"/>
      <c r="T109" s="92"/>
      <c r="U109" s="92"/>
      <c r="V109" s="92"/>
      <c r="W109" s="92"/>
    </row>
    <row r="110" spans="3:23" x14ac:dyDescent="0.15">
      <c r="C110" s="92"/>
      <c r="D110" s="92"/>
      <c r="E110" s="92"/>
      <c r="F110" s="92"/>
      <c r="G110" s="92"/>
      <c r="H110" s="92"/>
      <c r="I110" s="92"/>
      <c r="J110" s="92"/>
      <c r="K110" s="92"/>
      <c r="L110" s="92"/>
      <c r="M110" s="92"/>
      <c r="N110" s="92"/>
      <c r="O110" s="92"/>
      <c r="P110" s="92"/>
      <c r="Q110" s="92"/>
      <c r="R110" s="92"/>
      <c r="S110" s="92"/>
      <c r="T110" s="92"/>
      <c r="U110" s="92"/>
      <c r="V110" s="92"/>
      <c r="W110" s="92"/>
    </row>
    <row r="111" spans="3:23" x14ac:dyDescent="0.15">
      <c r="C111" s="92"/>
      <c r="D111" s="92"/>
      <c r="E111" s="92"/>
      <c r="F111" s="92"/>
      <c r="G111" s="92"/>
      <c r="H111" s="92"/>
      <c r="I111" s="92"/>
      <c r="J111" s="92"/>
      <c r="K111" s="92"/>
      <c r="L111" s="92"/>
      <c r="M111" s="92"/>
      <c r="N111" s="92"/>
      <c r="O111" s="92"/>
      <c r="P111" s="92"/>
      <c r="Q111" s="92"/>
      <c r="R111" s="92"/>
      <c r="S111" s="92"/>
      <c r="T111" s="92"/>
      <c r="U111" s="92"/>
      <c r="V111" s="92"/>
      <c r="W111" s="92"/>
    </row>
    <row r="112" spans="3:23" x14ac:dyDescent="0.15">
      <c r="C112" s="92"/>
      <c r="D112" s="92"/>
      <c r="E112" s="92"/>
      <c r="F112" s="92"/>
      <c r="G112" s="92"/>
      <c r="H112" s="92"/>
      <c r="I112" s="92"/>
      <c r="J112" s="92"/>
      <c r="K112" s="92"/>
      <c r="L112" s="92"/>
      <c r="M112" s="92"/>
      <c r="N112" s="92"/>
      <c r="O112" s="92"/>
      <c r="P112" s="92"/>
      <c r="Q112" s="92"/>
      <c r="R112" s="92"/>
      <c r="S112" s="92"/>
      <c r="T112" s="92"/>
      <c r="U112" s="92"/>
      <c r="V112" s="92"/>
      <c r="W112" s="92"/>
    </row>
    <row r="113" spans="3:23" x14ac:dyDescent="0.15">
      <c r="C113" s="92"/>
      <c r="D113" s="92"/>
      <c r="E113" s="92"/>
      <c r="F113" s="92"/>
      <c r="G113" s="92"/>
      <c r="H113" s="92"/>
      <c r="I113" s="92"/>
      <c r="J113" s="92"/>
      <c r="K113" s="92"/>
      <c r="L113" s="92"/>
      <c r="M113" s="92"/>
      <c r="N113" s="92"/>
      <c r="O113" s="92"/>
      <c r="P113" s="92"/>
      <c r="Q113" s="92"/>
      <c r="R113" s="92"/>
      <c r="S113" s="92"/>
      <c r="T113" s="92"/>
      <c r="U113" s="92"/>
      <c r="V113" s="92"/>
      <c r="W113" s="92"/>
    </row>
    <row r="114" spans="3:23" x14ac:dyDescent="0.15">
      <c r="C114" s="92"/>
      <c r="D114" s="92"/>
      <c r="E114" s="92"/>
      <c r="F114" s="92"/>
      <c r="G114" s="92"/>
      <c r="H114" s="92"/>
      <c r="I114" s="92"/>
      <c r="J114" s="92"/>
      <c r="K114" s="92"/>
      <c r="L114" s="92"/>
      <c r="M114" s="92"/>
      <c r="N114" s="92"/>
      <c r="O114" s="92"/>
      <c r="P114" s="92"/>
      <c r="Q114" s="92"/>
      <c r="R114" s="92"/>
      <c r="S114" s="92"/>
      <c r="T114" s="92"/>
      <c r="U114" s="92"/>
      <c r="V114" s="92"/>
      <c r="W114" s="92"/>
    </row>
    <row r="115" spans="3:23" x14ac:dyDescent="0.15">
      <c r="C115" s="92"/>
      <c r="D115" s="92"/>
      <c r="E115" s="92"/>
      <c r="F115" s="92"/>
      <c r="G115" s="92"/>
      <c r="H115" s="92"/>
      <c r="I115" s="92"/>
      <c r="J115" s="92"/>
      <c r="K115" s="92"/>
      <c r="L115" s="92"/>
      <c r="M115" s="92"/>
      <c r="N115" s="92"/>
      <c r="O115" s="92"/>
      <c r="P115" s="92"/>
      <c r="Q115" s="92"/>
      <c r="R115" s="92"/>
      <c r="S115" s="92"/>
      <c r="T115" s="92"/>
      <c r="U115" s="92"/>
      <c r="V115" s="92"/>
      <c r="W115" s="92"/>
    </row>
    <row r="116" spans="3:23" x14ac:dyDescent="0.15">
      <c r="C116" s="90"/>
      <c r="D116" s="90"/>
      <c r="E116" s="90"/>
      <c r="F116" s="90"/>
      <c r="G116" s="90"/>
      <c r="H116" s="90"/>
      <c r="I116" s="90"/>
      <c r="J116" s="90"/>
      <c r="K116" s="90"/>
      <c r="L116" s="90"/>
      <c r="M116" s="90"/>
      <c r="N116" s="90"/>
      <c r="O116" s="90"/>
      <c r="P116" s="90"/>
      <c r="Q116" s="90"/>
      <c r="R116" s="90"/>
      <c r="S116" s="90"/>
      <c r="T116" s="90"/>
      <c r="U116" s="90"/>
      <c r="V116" s="90"/>
      <c r="W116" s="90"/>
    </row>
    <row r="117" spans="3:23" x14ac:dyDescent="0.15">
      <c r="C117" s="90"/>
      <c r="D117" s="90"/>
      <c r="E117" s="90"/>
      <c r="F117" s="90"/>
      <c r="G117" s="90"/>
      <c r="H117" s="90"/>
      <c r="I117" s="90"/>
      <c r="J117" s="90"/>
      <c r="K117" s="90"/>
      <c r="L117" s="90"/>
      <c r="M117" s="90"/>
      <c r="N117" s="90"/>
      <c r="O117" s="90"/>
      <c r="P117" s="90"/>
      <c r="Q117" s="90"/>
      <c r="R117" s="90"/>
      <c r="S117" s="90"/>
      <c r="T117" s="90"/>
      <c r="U117" s="90"/>
      <c r="V117" s="90"/>
      <c r="W117" s="90"/>
    </row>
    <row r="118" spans="3:23" x14ac:dyDescent="0.15">
      <c r="C118" s="90"/>
      <c r="D118" s="90"/>
      <c r="E118" s="90"/>
      <c r="F118" s="90"/>
      <c r="G118" s="90"/>
      <c r="H118" s="90"/>
      <c r="I118" s="90"/>
      <c r="J118" s="90"/>
      <c r="K118" s="90"/>
      <c r="L118" s="90"/>
      <c r="M118" s="90"/>
      <c r="N118" s="90"/>
      <c r="O118" s="90"/>
      <c r="P118" s="90"/>
      <c r="Q118" s="90"/>
      <c r="R118" s="90"/>
      <c r="S118" s="90"/>
      <c r="T118" s="90"/>
      <c r="U118" s="90"/>
      <c r="V118" s="90"/>
      <c r="W118" s="90"/>
    </row>
  </sheetData>
  <mergeCells count="24">
    <mergeCell ref="A14:A16"/>
    <mergeCell ref="A1:B1"/>
    <mergeCell ref="A2:A4"/>
    <mergeCell ref="A5:A7"/>
    <mergeCell ref="A8:A10"/>
    <mergeCell ref="A11:A13"/>
    <mergeCell ref="A68:A70"/>
    <mergeCell ref="A23:A25"/>
    <mergeCell ref="A35:A37"/>
    <mergeCell ref="A38:A40"/>
    <mergeCell ref="A47:A49"/>
    <mergeCell ref="A26:A28"/>
    <mergeCell ref="A56:A58"/>
    <mergeCell ref="A59:A61"/>
    <mergeCell ref="A41:A43"/>
    <mergeCell ref="A44:A46"/>
    <mergeCell ref="A29:A31"/>
    <mergeCell ref="A32:A34"/>
    <mergeCell ref="A17:A19"/>
    <mergeCell ref="A20:A22"/>
    <mergeCell ref="A62:A64"/>
    <mergeCell ref="A65:A67"/>
    <mergeCell ref="A50:A52"/>
    <mergeCell ref="A53:A55"/>
  </mergeCells>
  <phoneticPr fontId="2"/>
  <pageMargins left="0.59055118110236227" right="0.19685039370078741" top="0.78740157480314965" bottom="0" header="0.59055118110236227" footer="0"/>
  <pageSetup paperSize="8" orientation="landscape" r:id="rId1"/>
  <headerFooter alignWithMargins="0">
    <oddHeader>&amp;L&amp;P／&amp;N&amp;C町別･年齢5歳区分別人口　&amp;R令和3年3月1日現在</oddHeader>
  </headerFooter>
  <colBreaks count="2" manualBreakCount="2">
    <brk id="28" max="69" man="1"/>
    <brk id="29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Q206"/>
  <sheetViews>
    <sheetView topLeftCell="A52" zoomScale="90" zoomScaleNormal="90" workbookViewId="0">
      <selection activeCell="S13" sqref="S13"/>
    </sheetView>
  </sheetViews>
  <sheetFormatPr defaultRowHeight="13.5" x14ac:dyDescent="0.15"/>
  <cols>
    <col min="12" max="12" width="10.125" style="65" bestFit="1" customWidth="1"/>
    <col min="13" max="13" width="10.75" style="65" customWidth="1"/>
    <col min="14" max="14" width="10.125" style="65" bestFit="1" customWidth="1"/>
    <col min="15" max="15" width="9.125" style="65" bestFit="1" customWidth="1"/>
    <col min="16" max="16" width="11.125" style="65" bestFit="1" customWidth="1"/>
    <col min="17" max="17" width="9.125" style="65" bestFit="1" customWidth="1"/>
  </cols>
  <sheetData>
    <row r="1" spans="2:17" x14ac:dyDescent="0.15">
      <c r="B1" s="72" t="s">
        <v>132</v>
      </c>
      <c r="M1" s="72" t="s">
        <v>132</v>
      </c>
    </row>
    <row r="2" spans="2:17" x14ac:dyDescent="0.15">
      <c r="B2" s="72"/>
      <c r="P2" s="65" t="s">
        <v>103</v>
      </c>
    </row>
    <row r="3" spans="2:17" x14ac:dyDescent="0.15">
      <c r="B3" s="72"/>
      <c r="K3" s="61"/>
      <c r="L3" s="69" t="s">
        <v>97</v>
      </c>
      <c r="M3" s="66" t="s">
        <v>98</v>
      </c>
      <c r="N3" s="63" t="s">
        <v>99</v>
      </c>
      <c r="O3" s="66" t="s">
        <v>100</v>
      </c>
      <c r="P3" s="64" t="s">
        <v>101</v>
      </c>
      <c r="Q3" s="66" t="s">
        <v>102</v>
      </c>
    </row>
    <row r="4" spans="2:17" x14ac:dyDescent="0.15">
      <c r="K4" s="61" t="s">
        <v>17</v>
      </c>
      <c r="L4" s="76">
        <f>地区別5歳毎!W23</f>
        <v>8</v>
      </c>
      <c r="M4" s="75">
        <f>L4/L26</f>
        <v>1.8275688765020332E-4</v>
      </c>
      <c r="N4" s="77">
        <f>地区別5歳毎!W24</f>
        <v>61</v>
      </c>
      <c r="O4" s="75">
        <f>N4/N26</f>
        <v>1.262077669501169E-3</v>
      </c>
      <c r="P4" s="78">
        <f>L4+N4</f>
        <v>69</v>
      </c>
      <c r="Q4" s="75">
        <f>P4/P26</f>
        <v>7.4912873071536371E-4</v>
      </c>
    </row>
    <row r="5" spans="2:17" x14ac:dyDescent="0.15">
      <c r="K5" s="61" t="s">
        <v>112</v>
      </c>
      <c r="L5" s="76">
        <f>地区別5歳毎!V23</f>
        <v>84</v>
      </c>
      <c r="M5" s="75">
        <f>L5/L26</f>
        <v>1.9189473203271349E-3</v>
      </c>
      <c r="N5" s="77">
        <f>地区別5歳毎!V24</f>
        <v>361</v>
      </c>
      <c r="O5" s="75">
        <f>N5/N26</f>
        <v>7.4690170277036394E-3</v>
      </c>
      <c r="P5" s="78">
        <f t="shared" ref="P5:P24" si="0">L5+N5</f>
        <v>445</v>
      </c>
      <c r="Q5" s="75">
        <f>P5/P26</f>
        <v>4.8313374662077805E-3</v>
      </c>
    </row>
    <row r="6" spans="2:17" x14ac:dyDescent="0.15">
      <c r="K6" s="61" t="s">
        <v>113</v>
      </c>
      <c r="L6" s="76">
        <f>地区別5歳毎!U23</f>
        <v>361</v>
      </c>
      <c r="M6" s="75">
        <f>L6/L26</f>
        <v>8.2469045552154251E-3</v>
      </c>
      <c r="N6" s="77">
        <f>地区別5歳毎!U24</f>
        <v>981</v>
      </c>
      <c r="O6" s="75">
        <f>N6/N26</f>
        <v>2.0296691701322079E-2</v>
      </c>
      <c r="P6" s="78">
        <f t="shared" si="0"/>
        <v>1342</v>
      </c>
      <c r="Q6" s="75">
        <f>P6/P26</f>
        <v>1.4570010965507507E-2</v>
      </c>
    </row>
    <row r="7" spans="2:17" x14ac:dyDescent="0.15">
      <c r="K7" s="61" t="s">
        <v>114</v>
      </c>
      <c r="L7" s="76">
        <f>地区別5歳毎!T23</f>
        <v>979</v>
      </c>
      <c r="M7" s="75">
        <f>L7/L26</f>
        <v>2.2364874126193632E-2</v>
      </c>
      <c r="N7" s="77">
        <f>地区別5歳毎!T24</f>
        <v>1853</v>
      </c>
      <c r="O7" s="75">
        <f>N7/N26</f>
        <v>3.8338195435830592E-2</v>
      </c>
      <c r="P7" s="78">
        <f t="shared" si="0"/>
        <v>2832</v>
      </c>
      <c r="Q7" s="75">
        <f>P7/P26</f>
        <v>3.074684877370884E-2</v>
      </c>
    </row>
    <row r="8" spans="2:17" x14ac:dyDescent="0.15">
      <c r="K8" s="61" t="s">
        <v>115</v>
      </c>
      <c r="L8" s="76">
        <f>地区別5歳毎!S23</f>
        <v>1603</v>
      </c>
      <c r="M8" s="75">
        <f>L8/L26</f>
        <v>3.6619911362909492E-2</v>
      </c>
      <c r="N8" s="77">
        <f>地区別5歳毎!S24</f>
        <v>2311</v>
      </c>
      <c r="O8" s="75">
        <f>N8/N26</f>
        <v>4.78141228560197E-2</v>
      </c>
      <c r="P8" s="78">
        <f t="shared" si="0"/>
        <v>3914</v>
      </c>
      <c r="Q8" s="75">
        <f>P8/P26</f>
        <v>4.2494055826375846E-2</v>
      </c>
    </row>
    <row r="9" spans="2:17" x14ac:dyDescent="0.15">
      <c r="K9" s="61" t="s">
        <v>116</v>
      </c>
      <c r="L9" s="76">
        <f>地区別5歳毎!R23</f>
        <v>1993</v>
      </c>
      <c r="M9" s="75">
        <f>L9/L26</f>
        <v>4.5529309635856899E-2</v>
      </c>
      <c r="N9" s="77">
        <f>地区別5歳毎!R24</f>
        <v>2599</v>
      </c>
      <c r="O9" s="75">
        <f>N9/N26</f>
        <v>5.3772784639894065E-2</v>
      </c>
      <c r="P9" s="78">
        <f t="shared" si="0"/>
        <v>4592</v>
      </c>
      <c r="Q9" s="75">
        <f>P9/P26</f>
        <v>4.9855059876013769E-2</v>
      </c>
    </row>
    <row r="10" spans="2:17" x14ac:dyDescent="0.15">
      <c r="K10" s="61" t="s">
        <v>117</v>
      </c>
      <c r="L10" s="76">
        <f>地区別5歳毎!Q23</f>
        <v>3040</v>
      </c>
      <c r="M10" s="75">
        <f>L10/L26</f>
        <v>6.9447617307077256E-2</v>
      </c>
      <c r="N10" s="77">
        <f>地区別5歳毎!Q24</f>
        <v>3583</v>
      </c>
      <c r="O10" s="75">
        <f>N10/N26</f>
        <v>7.4131545734798174E-2</v>
      </c>
      <c r="P10" s="78">
        <f t="shared" si="0"/>
        <v>6623</v>
      </c>
      <c r="Q10" s="75">
        <f>P10/P26</f>
        <v>7.1905501210548603E-2</v>
      </c>
    </row>
    <row r="11" spans="2:17" x14ac:dyDescent="0.15">
      <c r="K11" s="61" t="s">
        <v>118</v>
      </c>
      <c r="L11" s="76">
        <f>地区別5歳毎!P23</f>
        <v>3089</v>
      </c>
      <c r="M11" s="75">
        <f>L11/L26</f>
        <v>7.0567003243934751E-2</v>
      </c>
      <c r="N11" s="77">
        <f>地区別5歳毎!P24</f>
        <v>3285</v>
      </c>
      <c r="O11" s="75">
        <f>N11/N26</f>
        <v>6.7965985972317053E-2</v>
      </c>
      <c r="P11" s="78">
        <f t="shared" si="0"/>
        <v>6374</v>
      </c>
      <c r="Q11" s="75">
        <f>P11/P26</f>
        <v>6.9202123617097502E-2</v>
      </c>
    </row>
    <row r="12" spans="2:17" x14ac:dyDescent="0.15">
      <c r="K12" s="61" t="s">
        <v>119</v>
      </c>
      <c r="L12" s="76">
        <f>地区別5歳毎!O23</f>
        <v>2865</v>
      </c>
      <c r="M12" s="75">
        <f>L12/L26</f>
        <v>6.5449810389729066E-2</v>
      </c>
      <c r="N12" s="77">
        <f>地区別5歳毎!O24</f>
        <v>3082</v>
      </c>
      <c r="O12" s="75">
        <f>N12/N26</f>
        <v>6.3765957006600052E-2</v>
      </c>
      <c r="P12" s="78">
        <f t="shared" si="0"/>
        <v>5947</v>
      </c>
      <c r="Q12" s="75">
        <f>P12/P26</f>
        <v>6.4566211037163299E-2</v>
      </c>
    </row>
    <row r="13" spans="2:17" x14ac:dyDescent="0.15">
      <c r="K13" s="61" t="s">
        <v>120</v>
      </c>
      <c r="L13" s="76">
        <f>地区別5歳毎!N23</f>
        <v>2739</v>
      </c>
      <c r="M13" s="75">
        <f>L13/L26</f>
        <v>6.2571389409238357E-2</v>
      </c>
      <c r="N13" s="77">
        <f>地区別5歳毎!N24</f>
        <v>3152</v>
      </c>
      <c r="O13" s="75">
        <f>N13/N26</f>
        <v>6.5214242856847293E-2</v>
      </c>
      <c r="P13" s="78">
        <f t="shared" si="0"/>
        <v>5891</v>
      </c>
      <c r="Q13" s="75">
        <f>P13/P26</f>
        <v>6.3958222502089962E-2</v>
      </c>
    </row>
    <row r="14" spans="2:17" x14ac:dyDescent="0.15">
      <c r="K14" s="61" t="s">
        <v>121</v>
      </c>
      <c r="L14" s="76">
        <f>地区別5歳毎!M23</f>
        <v>2907</v>
      </c>
      <c r="M14" s="75">
        <f>L14/L26</f>
        <v>6.6409284049892631E-2</v>
      </c>
      <c r="N14" s="77">
        <f>地区別5歳毎!M24</f>
        <v>3213</v>
      </c>
      <c r="O14" s="75">
        <f>N14/N26</f>
        <v>6.6476320526348456E-2</v>
      </c>
      <c r="P14" s="78">
        <f t="shared" si="0"/>
        <v>6120</v>
      </c>
      <c r="Q14" s="75">
        <f>P14/P26</f>
        <v>6.6444461333014862E-2</v>
      </c>
    </row>
    <row r="15" spans="2:17" x14ac:dyDescent="0.15">
      <c r="K15" s="61" t="s">
        <v>122</v>
      </c>
      <c r="L15" s="76">
        <f>地区別5歳毎!L23</f>
        <v>3358</v>
      </c>
      <c r="M15" s="75">
        <f>L15/L26</f>
        <v>7.6712203591172839E-2</v>
      </c>
      <c r="N15" s="77">
        <f>地区別5歳毎!L24</f>
        <v>3450</v>
      </c>
      <c r="O15" s="75">
        <f>N15/N26</f>
        <v>7.1379802619328414E-2</v>
      </c>
      <c r="P15" s="78">
        <f t="shared" si="0"/>
        <v>6808</v>
      </c>
      <c r="Q15" s="75">
        <f>P15/P26</f>
        <v>7.3914034763915878E-2</v>
      </c>
    </row>
    <row r="16" spans="2:17" x14ac:dyDescent="0.15">
      <c r="K16" s="61" t="s">
        <v>123</v>
      </c>
      <c r="L16" s="76">
        <f>地区別5歳毎!K23</f>
        <v>2951</v>
      </c>
      <c r="M16" s="75">
        <f>L16/L26</f>
        <v>6.7414446931968755E-2</v>
      </c>
      <c r="N16" s="77">
        <f>地区別5歳毎!K24</f>
        <v>3044</v>
      </c>
      <c r="O16" s="75">
        <f>N16/N26</f>
        <v>6.2979744687894398E-2</v>
      </c>
      <c r="P16" s="78">
        <f t="shared" si="0"/>
        <v>5995</v>
      </c>
      <c r="Q16" s="75">
        <f>P16/P26</f>
        <v>6.5087344067226161E-2</v>
      </c>
    </row>
    <row r="17" spans="2:17" x14ac:dyDescent="0.15">
      <c r="K17" s="61" t="s">
        <v>124</v>
      </c>
      <c r="L17" s="76">
        <f>地区別5歳毎!J23</f>
        <v>2651</v>
      </c>
      <c r="M17" s="75">
        <f>L17/L26</f>
        <v>6.0561063645086122E-2</v>
      </c>
      <c r="N17" s="77">
        <f>地区別5歳毎!J24</f>
        <v>2699</v>
      </c>
      <c r="O17" s="75">
        <f>N17/N26</f>
        <v>5.584176442596156E-2</v>
      </c>
      <c r="P17" s="78">
        <f t="shared" si="0"/>
        <v>5350</v>
      </c>
      <c r="Q17" s="75">
        <f>P17/P26</f>
        <v>5.8084618975756459E-2</v>
      </c>
    </row>
    <row r="18" spans="2:17" x14ac:dyDescent="0.15">
      <c r="K18" s="61" t="s">
        <v>125</v>
      </c>
      <c r="L18" s="76">
        <f>地区別5歳毎!I23</f>
        <v>2220</v>
      </c>
      <c r="M18" s="75">
        <f>L18/L26</f>
        <v>5.0715036322931423E-2</v>
      </c>
      <c r="N18" s="77">
        <f>地区別5歳毎!I24</f>
        <v>2202</v>
      </c>
      <c r="O18" s="75">
        <f>N18/N26</f>
        <v>4.5558934889206135E-2</v>
      </c>
      <c r="P18" s="78">
        <f t="shared" si="0"/>
        <v>4422</v>
      </c>
      <c r="Q18" s="75">
        <f>P18/P26</f>
        <v>4.8009380394541133E-2</v>
      </c>
    </row>
    <row r="19" spans="2:17" x14ac:dyDescent="0.15">
      <c r="K19" s="61" t="s">
        <v>126</v>
      </c>
      <c r="L19" s="76">
        <f>地区別5歳毎!H23</f>
        <v>1913</v>
      </c>
      <c r="M19" s="75">
        <f>L19/L26</f>
        <v>4.3701740759354867E-2</v>
      </c>
      <c r="N19" s="77">
        <f>地区別5歳毎!H24</f>
        <v>1855</v>
      </c>
      <c r="O19" s="75">
        <f>N19/N26</f>
        <v>3.8379575031551941E-2</v>
      </c>
      <c r="P19" s="78">
        <f t="shared" si="0"/>
        <v>3768</v>
      </c>
      <c r="Q19" s="75">
        <f>P19/P26</f>
        <v>4.0908942859934641E-2</v>
      </c>
    </row>
    <row r="20" spans="2:17" x14ac:dyDescent="0.15">
      <c r="K20" s="61" t="s">
        <v>127</v>
      </c>
      <c r="L20" s="76">
        <f>地区別5歳毎!G23</f>
        <v>1922</v>
      </c>
      <c r="M20" s="75">
        <f>L20/L26</f>
        <v>4.3907342257961349E-2</v>
      </c>
      <c r="N20" s="77">
        <f>地区別5歳毎!G24</f>
        <v>1963</v>
      </c>
      <c r="O20" s="75">
        <f>N20/N26</f>
        <v>4.0614073200504829E-2</v>
      </c>
      <c r="P20" s="78">
        <f t="shared" si="0"/>
        <v>3885</v>
      </c>
      <c r="Q20" s="75">
        <f>P20/P26</f>
        <v>4.2179204620712868E-2</v>
      </c>
    </row>
    <row r="21" spans="2:17" x14ac:dyDescent="0.15">
      <c r="K21" s="61" t="s">
        <v>128</v>
      </c>
      <c r="L21" s="76">
        <f>地区別5歳毎!F23</f>
        <v>2391</v>
      </c>
      <c r="M21" s="75">
        <f>L21/L26</f>
        <v>5.4621464796454515E-2</v>
      </c>
      <c r="N21" s="77">
        <f>地区別5歳毎!F24</f>
        <v>2267</v>
      </c>
      <c r="O21" s="75">
        <f>N21/N26</f>
        <v>4.6903771750150001E-2</v>
      </c>
      <c r="P21" s="78">
        <f t="shared" si="0"/>
        <v>4658</v>
      </c>
      <c r="Q21" s="75">
        <f>P21/P26</f>
        <v>5.0571617792350199E-2</v>
      </c>
    </row>
    <row r="22" spans="2:17" x14ac:dyDescent="0.15">
      <c r="K22" s="61" t="s">
        <v>129</v>
      </c>
      <c r="L22" s="76">
        <f>地区別5歳毎!E23</f>
        <v>2408</v>
      </c>
      <c r="M22" s="75">
        <f>L22/L26</f>
        <v>5.50098231827112E-2</v>
      </c>
      <c r="N22" s="77">
        <f>地区別5歳毎!E24</f>
        <v>2299</v>
      </c>
      <c r="O22" s="75">
        <f>N22/N26</f>
        <v>4.7565845281691596E-2</v>
      </c>
      <c r="P22" s="78">
        <f t="shared" si="0"/>
        <v>4707</v>
      </c>
      <c r="Q22" s="75">
        <f>P22/P26</f>
        <v>5.110360776053937E-2</v>
      </c>
    </row>
    <row r="23" spans="2:17" x14ac:dyDescent="0.15">
      <c r="K23" s="61" t="s">
        <v>130</v>
      </c>
      <c r="L23" s="76">
        <f>地区別5歳毎!D23</f>
        <v>2340</v>
      </c>
      <c r="M23" s="75">
        <f>L23/L26</f>
        <v>5.3456389637684468E-2</v>
      </c>
      <c r="N23" s="77">
        <f>地区別5歳毎!D24</f>
        <v>2167</v>
      </c>
      <c r="O23" s="75">
        <f>N23/N26</f>
        <v>4.4834791964082514E-2</v>
      </c>
      <c r="P23" s="78">
        <f t="shared" si="0"/>
        <v>4507</v>
      </c>
      <c r="Q23" s="75">
        <f>P23/P26</f>
        <v>4.8932220135277447E-2</v>
      </c>
    </row>
    <row r="24" spans="2:17" x14ac:dyDescent="0.15">
      <c r="K24" s="61" t="s">
        <v>131</v>
      </c>
      <c r="L24" s="76">
        <f>地区別5歳毎!C23</f>
        <v>1952</v>
      </c>
      <c r="M24" s="75">
        <f>L24/L26</f>
        <v>4.4592680586649606E-2</v>
      </c>
      <c r="N24" s="77">
        <f>地区別5歳毎!C24</f>
        <v>1906</v>
      </c>
      <c r="O24" s="75">
        <f>N24/N26</f>
        <v>3.9434754722446362E-2</v>
      </c>
      <c r="P24" s="78">
        <f t="shared" si="0"/>
        <v>3858</v>
      </c>
      <c r="Q24" s="75">
        <f>P24/P26</f>
        <v>4.1886067291302509E-2</v>
      </c>
    </row>
    <row r="25" spans="2:17" x14ac:dyDescent="0.15">
      <c r="K25" s="61"/>
    </row>
    <row r="26" spans="2:17" x14ac:dyDescent="0.15">
      <c r="K26" s="61"/>
      <c r="L26" s="67">
        <f>SUM(L4:L24)</f>
        <v>43774</v>
      </c>
      <c r="M26" s="66"/>
      <c r="N26" s="77">
        <f>SUM(N4:N24)</f>
        <v>48333</v>
      </c>
      <c r="O26" s="66"/>
      <c r="P26" s="78">
        <f>SUM(P4:P24)</f>
        <v>92107</v>
      </c>
      <c r="Q26" s="66"/>
    </row>
    <row r="27" spans="2:17" x14ac:dyDescent="0.15">
      <c r="K27" s="61"/>
    </row>
    <row r="28" spans="2:17" x14ac:dyDescent="0.15">
      <c r="K28" s="61"/>
    </row>
    <row r="29" spans="2:17" x14ac:dyDescent="0.15">
      <c r="K29" s="61"/>
    </row>
    <row r="30" spans="2:17" x14ac:dyDescent="0.15">
      <c r="K30" s="61"/>
    </row>
    <row r="31" spans="2:17" x14ac:dyDescent="0.15">
      <c r="B31" s="72" t="s">
        <v>133</v>
      </c>
      <c r="K31" s="61"/>
      <c r="M31" s="72"/>
    </row>
    <row r="32" spans="2:17" x14ac:dyDescent="0.15">
      <c r="B32" s="72"/>
      <c r="K32" s="61"/>
      <c r="M32" s="72" t="s">
        <v>133</v>
      </c>
      <c r="P32" s="65" t="s">
        <v>103</v>
      </c>
    </row>
    <row r="33" spans="11:17" x14ac:dyDescent="0.15">
      <c r="K33" s="61"/>
      <c r="L33" s="69" t="s">
        <v>97</v>
      </c>
      <c r="M33" s="66" t="s">
        <v>98</v>
      </c>
      <c r="N33" s="63" t="s">
        <v>99</v>
      </c>
      <c r="O33" s="66" t="s">
        <v>100</v>
      </c>
      <c r="P33" s="64" t="s">
        <v>101</v>
      </c>
      <c r="Q33" s="66" t="s">
        <v>102</v>
      </c>
    </row>
    <row r="34" spans="11:17" x14ac:dyDescent="0.15">
      <c r="K34" s="61" t="s">
        <v>17</v>
      </c>
      <c r="L34" s="76">
        <f>地区別5歳毎!W35</f>
        <v>1</v>
      </c>
      <c r="M34" s="75">
        <f>L34/L56</f>
        <v>1.304631441617743E-4</v>
      </c>
      <c r="N34" s="77">
        <f>地区別5歳毎!W36</f>
        <v>20</v>
      </c>
      <c r="O34" s="75">
        <f>N34/N56</f>
        <v>2.389200812328276E-3</v>
      </c>
      <c r="P34" s="78">
        <f>L34+N34</f>
        <v>21</v>
      </c>
      <c r="Q34" s="75">
        <f>P34/P56</f>
        <v>1.3095535046146172E-3</v>
      </c>
    </row>
    <row r="35" spans="11:17" x14ac:dyDescent="0.15">
      <c r="K35" s="61" t="s">
        <v>112</v>
      </c>
      <c r="L35" s="76">
        <f>地区別5歳毎!V35</f>
        <v>10</v>
      </c>
      <c r="M35" s="75">
        <f>L35/L56</f>
        <v>1.3046314416177429E-3</v>
      </c>
      <c r="N35" s="77">
        <f>地区別5歳毎!V36</f>
        <v>74</v>
      </c>
      <c r="O35" s="75">
        <f>N35/N56</f>
        <v>8.8400430056146222E-3</v>
      </c>
      <c r="P35" s="78">
        <f t="shared" ref="P35:P54" si="1">L35+N35</f>
        <v>84</v>
      </c>
      <c r="Q35" s="75">
        <f>P35/P56</f>
        <v>5.2382140184584688E-3</v>
      </c>
    </row>
    <row r="36" spans="11:17" x14ac:dyDescent="0.15">
      <c r="K36" s="61" t="s">
        <v>113</v>
      </c>
      <c r="L36" s="76">
        <f>地区別5歳毎!U35</f>
        <v>80</v>
      </c>
      <c r="M36" s="75">
        <f>L36/L56</f>
        <v>1.0437051532941943E-2</v>
      </c>
      <c r="N36" s="77">
        <f>地区別5歳毎!U36</f>
        <v>174</v>
      </c>
      <c r="O36" s="75">
        <f>N36/N56</f>
        <v>2.0786047067256001E-2</v>
      </c>
      <c r="P36" s="78">
        <f t="shared" si="1"/>
        <v>254</v>
      </c>
      <c r="Q36" s="75">
        <f>P36/P56</f>
        <v>1.5839361436767275E-2</v>
      </c>
    </row>
    <row r="37" spans="11:17" x14ac:dyDescent="0.15">
      <c r="K37" s="61" t="s">
        <v>114</v>
      </c>
      <c r="L37" s="76">
        <f>地区別5歳毎!T35</f>
        <v>148</v>
      </c>
      <c r="M37" s="75">
        <f>L37/L56</f>
        <v>1.9308545335942597E-2</v>
      </c>
      <c r="N37" s="77">
        <f>地区別5歳毎!T36</f>
        <v>307</v>
      </c>
      <c r="O37" s="75">
        <f>N37/N56</f>
        <v>3.6674232469239038E-2</v>
      </c>
      <c r="P37" s="78">
        <f t="shared" si="1"/>
        <v>455</v>
      </c>
      <c r="Q37" s="75">
        <f>P37/P56</f>
        <v>2.8373659266650038E-2</v>
      </c>
    </row>
    <row r="38" spans="11:17" x14ac:dyDescent="0.15">
      <c r="K38" s="61" t="s">
        <v>115</v>
      </c>
      <c r="L38" s="76">
        <f>地区別5歳毎!S35</f>
        <v>275</v>
      </c>
      <c r="M38" s="75">
        <f>L38/L56</f>
        <v>3.587736464448793E-2</v>
      </c>
      <c r="N38" s="77">
        <f>地区別5歳毎!S36</f>
        <v>370</v>
      </c>
      <c r="O38" s="75">
        <f>N38/N56</f>
        <v>4.4200215028073107E-2</v>
      </c>
      <c r="P38" s="78">
        <f t="shared" si="1"/>
        <v>645</v>
      </c>
      <c r="Q38" s="75">
        <f>P38/P56</f>
        <v>4.0222000498877523E-2</v>
      </c>
    </row>
    <row r="39" spans="11:17" x14ac:dyDescent="0.15">
      <c r="K39" s="61" t="s">
        <v>116</v>
      </c>
      <c r="L39" s="76">
        <f>地区別5歳毎!R35</f>
        <v>411</v>
      </c>
      <c r="M39" s="75">
        <f>L39/L56</f>
        <v>5.3620352250489237E-2</v>
      </c>
      <c r="N39" s="77">
        <f>地区別5歳毎!R36</f>
        <v>445</v>
      </c>
      <c r="O39" s="75">
        <f>N39/N56</f>
        <v>5.3159718074304148E-2</v>
      </c>
      <c r="P39" s="78">
        <f t="shared" si="1"/>
        <v>856</v>
      </c>
      <c r="Q39" s="75">
        <f>P39/P56</f>
        <v>5.3379895235719628E-2</v>
      </c>
    </row>
    <row r="40" spans="11:17" x14ac:dyDescent="0.15">
      <c r="K40" s="61" t="s">
        <v>117</v>
      </c>
      <c r="L40" s="76">
        <f>地区別5歳毎!Q35</f>
        <v>752</v>
      </c>
      <c r="M40" s="75">
        <f>L40/L56</f>
        <v>9.8108284409654273E-2</v>
      </c>
      <c r="N40" s="77">
        <f>地区別5歳毎!Q36</f>
        <v>801</v>
      </c>
      <c r="O40" s="75">
        <f>N40/N56</f>
        <v>9.5687492533747462E-2</v>
      </c>
      <c r="P40" s="78">
        <f t="shared" si="1"/>
        <v>1553</v>
      </c>
      <c r="Q40" s="75">
        <f>P40/P56</f>
        <v>9.6844599650785734E-2</v>
      </c>
    </row>
    <row r="41" spans="11:17" x14ac:dyDescent="0.15">
      <c r="K41" s="61" t="s">
        <v>118</v>
      </c>
      <c r="L41" s="76">
        <f>地区別5歳毎!P35</f>
        <v>669</v>
      </c>
      <c r="M41" s="75">
        <f>L41/L56</f>
        <v>8.7279843444227012E-2</v>
      </c>
      <c r="N41" s="77">
        <f>地区別5歳毎!P36</f>
        <v>757</v>
      </c>
      <c r="O41" s="75">
        <f>N41/N56</f>
        <v>9.0431250746625252E-2</v>
      </c>
      <c r="P41" s="78">
        <f t="shared" si="1"/>
        <v>1426</v>
      </c>
      <c r="Q41" s="75">
        <f>P41/P56</f>
        <v>8.8924918932402092E-2</v>
      </c>
    </row>
    <row r="42" spans="11:17" x14ac:dyDescent="0.15">
      <c r="K42" s="61" t="s">
        <v>119</v>
      </c>
      <c r="L42" s="76">
        <f>地区別5歳毎!O35</f>
        <v>510</v>
      </c>
      <c r="M42" s="75">
        <f>L42/L56</f>
        <v>6.6536203522504889E-2</v>
      </c>
      <c r="N42" s="77">
        <f>地区別5歳毎!O36</f>
        <v>584</v>
      </c>
      <c r="O42" s="75">
        <f>N42/N56</f>
        <v>6.9764663719985659E-2</v>
      </c>
      <c r="P42" s="78">
        <f t="shared" si="1"/>
        <v>1094</v>
      </c>
      <c r="Q42" s="75">
        <f>P42/P56</f>
        <v>6.822150162135196E-2</v>
      </c>
    </row>
    <row r="43" spans="11:17" x14ac:dyDescent="0.15">
      <c r="K43" s="61" t="s">
        <v>120</v>
      </c>
      <c r="L43" s="76">
        <f>地区別5歳毎!N35</f>
        <v>407</v>
      </c>
      <c r="M43" s="75">
        <f>L43/L56</f>
        <v>5.3098499673842142E-2</v>
      </c>
      <c r="N43" s="77">
        <f>地区別5歳毎!N36</f>
        <v>443</v>
      </c>
      <c r="O43" s="75">
        <f>N43/N56</f>
        <v>5.2920797993071318E-2</v>
      </c>
      <c r="P43" s="78">
        <f t="shared" si="1"/>
        <v>850</v>
      </c>
      <c r="Q43" s="75">
        <f>P43/P56</f>
        <v>5.3005737091544027E-2</v>
      </c>
    </row>
    <row r="44" spans="11:17" x14ac:dyDescent="0.15">
      <c r="K44" s="61" t="s">
        <v>121</v>
      </c>
      <c r="L44" s="76">
        <f>地区別5歳毎!M35</f>
        <v>469</v>
      </c>
      <c r="M44" s="75">
        <f>L44/L56</f>
        <v>6.1187214611872147E-2</v>
      </c>
      <c r="N44" s="77">
        <f>地区別5歳毎!M36</f>
        <v>526</v>
      </c>
      <c r="O44" s="75">
        <f>N44/N56</f>
        <v>6.283598136423367E-2</v>
      </c>
      <c r="P44" s="78">
        <f t="shared" si="1"/>
        <v>995</v>
      </c>
      <c r="Q44" s="75">
        <f>P44/P56</f>
        <v>6.204789224245448E-2</v>
      </c>
    </row>
    <row r="45" spans="11:17" x14ac:dyDescent="0.15">
      <c r="K45" s="61" t="s">
        <v>122</v>
      </c>
      <c r="L45" s="76">
        <f>地区別5歳毎!L35</f>
        <v>504</v>
      </c>
      <c r="M45" s="75">
        <f>L45/L56</f>
        <v>6.575342465753424E-2</v>
      </c>
      <c r="N45" s="77">
        <f>地区別5歳毎!L36</f>
        <v>538</v>
      </c>
      <c r="O45" s="75">
        <f>N45/N56</f>
        <v>6.4269501851630634E-2</v>
      </c>
      <c r="P45" s="78">
        <f t="shared" si="1"/>
        <v>1042</v>
      </c>
      <c r="Q45" s="75">
        <f>P45/P56</f>
        <v>6.4978797705163377E-2</v>
      </c>
    </row>
    <row r="46" spans="11:17" x14ac:dyDescent="0.15">
      <c r="K46" s="61" t="s">
        <v>123</v>
      </c>
      <c r="L46" s="76">
        <f>地区別5歳毎!K35</f>
        <v>479</v>
      </c>
      <c r="M46" s="75">
        <f>L46/L56</f>
        <v>6.249184605348989E-2</v>
      </c>
      <c r="N46" s="77">
        <f>地区別5歳毎!K36</f>
        <v>510</v>
      </c>
      <c r="O46" s="75">
        <f>N46/N56</f>
        <v>6.092462071437104E-2</v>
      </c>
      <c r="P46" s="78">
        <f t="shared" si="1"/>
        <v>989</v>
      </c>
      <c r="Q46" s="75">
        <f>P46/P56</f>
        <v>6.1673734098278872E-2</v>
      </c>
    </row>
    <row r="47" spans="11:17" x14ac:dyDescent="0.15">
      <c r="K47" s="61" t="s">
        <v>124</v>
      </c>
      <c r="L47" s="76">
        <f>地区別5歳毎!J35</f>
        <v>445</v>
      </c>
      <c r="M47" s="75">
        <f>L47/L56</f>
        <v>5.805609915198956E-2</v>
      </c>
      <c r="N47" s="77">
        <f>地区別5歳毎!J36</f>
        <v>471</v>
      </c>
      <c r="O47" s="75">
        <f>N47/N56</f>
        <v>5.6265679130330905E-2</v>
      </c>
      <c r="P47" s="78">
        <f t="shared" si="1"/>
        <v>916</v>
      </c>
      <c r="Q47" s="75">
        <f>P47/P56</f>
        <v>5.7121476677475677E-2</v>
      </c>
    </row>
    <row r="48" spans="11:17" x14ac:dyDescent="0.15">
      <c r="K48" s="61" t="s">
        <v>125</v>
      </c>
      <c r="L48" s="76">
        <f>地区別5歳毎!I35</f>
        <v>395</v>
      </c>
      <c r="M48" s="75">
        <f>L48/L56</f>
        <v>5.1532941943900845E-2</v>
      </c>
      <c r="N48" s="77">
        <f>地区別5歳毎!I36</f>
        <v>412</v>
      </c>
      <c r="O48" s="75">
        <f>N48/N56</f>
        <v>4.9217536733962487E-2</v>
      </c>
      <c r="P48" s="78">
        <f t="shared" si="1"/>
        <v>807</v>
      </c>
      <c r="Q48" s="75">
        <f>P48/P56</f>
        <v>5.032427039161886E-2</v>
      </c>
    </row>
    <row r="49" spans="2:17" x14ac:dyDescent="0.15">
      <c r="K49" s="61" t="s">
        <v>126</v>
      </c>
      <c r="L49" s="76">
        <f>地区別5歳毎!H35</f>
        <v>347</v>
      </c>
      <c r="M49" s="75">
        <f>L49/L56</f>
        <v>4.5270711024135685E-2</v>
      </c>
      <c r="N49" s="77">
        <f>地区別5歳毎!H36</f>
        <v>321</v>
      </c>
      <c r="O49" s="75">
        <f>N49/N56</f>
        <v>3.8346673037868831E-2</v>
      </c>
      <c r="P49" s="78">
        <f t="shared" si="1"/>
        <v>668</v>
      </c>
      <c r="Q49" s="75">
        <f>P49/P56</f>
        <v>4.1656273384884014E-2</v>
      </c>
    </row>
    <row r="50" spans="2:17" x14ac:dyDescent="0.15">
      <c r="K50" s="61" t="s">
        <v>127</v>
      </c>
      <c r="L50" s="76">
        <f>地区別5歳毎!G35</f>
        <v>278</v>
      </c>
      <c r="M50" s="75">
        <f>L50/L56</f>
        <v>3.6268754076973254E-2</v>
      </c>
      <c r="N50" s="77">
        <f>地区別5歳毎!G36</f>
        <v>312</v>
      </c>
      <c r="O50" s="75">
        <f>N50/N56</f>
        <v>3.7271532672321112E-2</v>
      </c>
      <c r="P50" s="78">
        <f t="shared" si="1"/>
        <v>590</v>
      </c>
      <c r="Q50" s="75">
        <f>P50/P56</f>
        <v>3.6792217510601147E-2</v>
      </c>
    </row>
    <row r="51" spans="2:17" x14ac:dyDescent="0.15">
      <c r="K51" s="61" t="s">
        <v>128</v>
      </c>
      <c r="L51" s="76">
        <f>地区別5歳毎!F35</f>
        <v>407</v>
      </c>
      <c r="M51" s="75">
        <f>L51/L56</f>
        <v>5.3098499673842142E-2</v>
      </c>
      <c r="N51" s="77">
        <f>地区別5歳毎!F36</f>
        <v>356</v>
      </c>
      <c r="O51" s="75">
        <f>N51/N56</f>
        <v>4.2527774459443314E-2</v>
      </c>
      <c r="P51" s="78">
        <f t="shared" si="1"/>
        <v>763</v>
      </c>
      <c r="Q51" s="75">
        <f>P51/P56</f>
        <v>4.7580444000997757E-2</v>
      </c>
    </row>
    <row r="52" spans="2:17" x14ac:dyDescent="0.15">
      <c r="K52" s="61" t="s">
        <v>129</v>
      </c>
      <c r="L52" s="76">
        <f>地区別5歳毎!E35</f>
        <v>380</v>
      </c>
      <c r="M52" s="75">
        <f>L52/L56</f>
        <v>4.9575994781474231E-2</v>
      </c>
      <c r="N52" s="77">
        <f>地区別5歳毎!E36</f>
        <v>300</v>
      </c>
      <c r="O52" s="75">
        <f>N52/N56</f>
        <v>3.5838012184924141E-2</v>
      </c>
      <c r="P52" s="78">
        <f t="shared" si="1"/>
        <v>680</v>
      </c>
      <c r="Q52" s="75">
        <f>P52/P56</f>
        <v>4.2404589673235224E-2</v>
      </c>
    </row>
    <row r="53" spans="2:17" x14ac:dyDescent="0.15">
      <c r="K53" s="61" t="s">
        <v>130</v>
      </c>
      <c r="L53" s="76">
        <f>地区別5歳毎!D35</f>
        <v>352</v>
      </c>
      <c r="M53" s="75">
        <f>L53/L56</f>
        <v>4.5923026744944556E-2</v>
      </c>
      <c r="N53" s="77">
        <f>地区別5歳毎!D36</f>
        <v>330</v>
      </c>
      <c r="O53" s="75">
        <f>N53/N56</f>
        <v>3.9421813403416557E-2</v>
      </c>
      <c r="P53" s="78">
        <f t="shared" si="1"/>
        <v>682</v>
      </c>
      <c r="Q53" s="75">
        <f>P53/P56</f>
        <v>4.2529309054627089E-2</v>
      </c>
    </row>
    <row r="54" spans="2:17" x14ac:dyDescent="0.15">
      <c r="K54" s="61" t="s">
        <v>131</v>
      </c>
      <c r="L54" s="76">
        <f>地区別5歳毎!C35</f>
        <v>346</v>
      </c>
      <c r="M54" s="75">
        <f>L54/L56</f>
        <v>4.5140247879973908E-2</v>
      </c>
      <c r="N54" s="77">
        <f>地区別5歳毎!C36</f>
        <v>320</v>
      </c>
      <c r="O54" s="75">
        <f>N54/N56</f>
        <v>3.8227212997252416E-2</v>
      </c>
      <c r="P54" s="78">
        <f t="shared" si="1"/>
        <v>666</v>
      </c>
      <c r="Q54" s="75">
        <f>P54/P56</f>
        <v>4.1531554003492142E-2</v>
      </c>
    </row>
    <row r="55" spans="2:17" x14ac:dyDescent="0.15">
      <c r="K55" s="61"/>
    </row>
    <row r="56" spans="2:17" x14ac:dyDescent="0.15">
      <c r="K56" s="61"/>
      <c r="L56" s="76">
        <f>SUM(L34:L54)</f>
        <v>7665</v>
      </c>
      <c r="M56" s="66"/>
      <c r="N56" s="77">
        <f>SUM(N34:N54)</f>
        <v>8371</v>
      </c>
      <c r="O56" s="66"/>
      <c r="P56" s="78">
        <f>SUM(P34:P54)</f>
        <v>16036</v>
      </c>
      <c r="Q56" s="66"/>
    </row>
    <row r="61" spans="2:17" x14ac:dyDescent="0.15">
      <c r="B61" s="72" t="s">
        <v>134</v>
      </c>
    </row>
    <row r="62" spans="2:17" x14ac:dyDescent="0.15">
      <c r="K62" s="61"/>
      <c r="M62" s="72" t="s">
        <v>134</v>
      </c>
      <c r="P62" s="65" t="s">
        <v>103</v>
      </c>
    </row>
    <row r="63" spans="2:17" x14ac:dyDescent="0.15">
      <c r="K63" s="61"/>
      <c r="L63" s="69" t="s">
        <v>97</v>
      </c>
      <c r="M63" s="66" t="s">
        <v>98</v>
      </c>
      <c r="N63" s="63" t="s">
        <v>99</v>
      </c>
      <c r="O63" s="66" t="s">
        <v>100</v>
      </c>
      <c r="P63" s="64" t="s">
        <v>101</v>
      </c>
      <c r="Q63" s="66" t="s">
        <v>102</v>
      </c>
    </row>
    <row r="64" spans="2:17" x14ac:dyDescent="0.15">
      <c r="K64" s="61" t="s">
        <v>17</v>
      </c>
      <c r="L64" s="76">
        <f>地区別5歳毎!W38</f>
        <v>0</v>
      </c>
      <c r="M64" s="75">
        <f>L64/L86</f>
        <v>0</v>
      </c>
      <c r="N64" s="77">
        <f>地区別5歳毎!W39</f>
        <v>8</v>
      </c>
      <c r="O64" s="75">
        <f>N64/N86</f>
        <v>3.0063885757234121E-3</v>
      </c>
      <c r="P64" s="78">
        <f>L64+N64</f>
        <v>8</v>
      </c>
      <c r="Q64" s="75">
        <f>P64/P86</f>
        <v>1.5968063872255488E-3</v>
      </c>
    </row>
    <row r="65" spans="11:17" x14ac:dyDescent="0.15">
      <c r="K65" s="61" t="s">
        <v>112</v>
      </c>
      <c r="L65" s="76">
        <f>地区別5歳毎!V38</f>
        <v>6</v>
      </c>
      <c r="M65" s="75">
        <f>L65/L86</f>
        <v>2.554278416347382E-3</v>
      </c>
      <c r="N65" s="77">
        <f>地区別5歳毎!V39</f>
        <v>27</v>
      </c>
      <c r="O65" s="75">
        <f>N65/N86</f>
        <v>1.0146561443066516E-2</v>
      </c>
      <c r="P65" s="78">
        <f t="shared" ref="P65:P84" si="2">L65+N65</f>
        <v>33</v>
      </c>
      <c r="Q65" s="75">
        <f>P65/P86</f>
        <v>6.5868263473053889E-3</v>
      </c>
    </row>
    <row r="66" spans="11:17" x14ac:dyDescent="0.15">
      <c r="K66" s="61" t="s">
        <v>113</v>
      </c>
      <c r="L66" s="76">
        <f>地区別5歳毎!U38</f>
        <v>19</v>
      </c>
      <c r="M66" s="75">
        <f>L66/L86</f>
        <v>8.0885483184333761E-3</v>
      </c>
      <c r="N66" s="77">
        <f>地区別5歳毎!U39</f>
        <v>85</v>
      </c>
      <c r="O66" s="75">
        <f>N66/N86</f>
        <v>3.1942878617061257E-2</v>
      </c>
      <c r="P66" s="78">
        <f t="shared" si="2"/>
        <v>104</v>
      </c>
      <c r="Q66" s="75">
        <f>P66/P86</f>
        <v>2.0758483033932136E-2</v>
      </c>
    </row>
    <row r="67" spans="11:17" x14ac:dyDescent="0.15">
      <c r="K67" s="61" t="s">
        <v>114</v>
      </c>
      <c r="L67" s="76">
        <f>地区別5歳毎!T38</f>
        <v>56</v>
      </c>
      <c r="M67" s="75">
        <f>L67/L86</f>
        <v>2.3839931885908897E-2</v>
      </c>
      <c r="N67" s="77">
        <f>地区別5歳毎!T39</f>
        <v>147</v>
      </c>
      <c r="O67" s="75">
        <f>N67/N86</f>
        <v>5.5242390078917701E-2</v>
      </c>
      <c r="P67" s="78">
        <f t="shared" si="2"/>
        <v>203</v>
      </c>
      <c r="Q67" s="75">
        <f>P67/P86</f>
        <v>4.0518962075848305E-2</v>
      </c>
    </row>
    <row r="68" spans="11:17" x14ac:dyDescent="0.15">
      <c r="K68" s="61" t="s">
        <v>115</v>
      </c>
      <c r="L68" s="76">
        <f>地区別5歳毎!S38</f>
        <v>97</v>
      </c>
      <c r="M68" s="75">
        <f>L68/L86</f>
        <v>4.1294167730949342E-2</v>
      </c>
      <c r="N68" s="77">
        <f>地区別5歳毎!S39</f>
        <v>176</v>
      </c>
      <c r="O68" s="75">
        <f>N68/N86</f>
        <v>6.6140548665915067E-2</v>
      </c>
      <c r="P68" s="78">
        <f t="shared" si="2"/>
        <v>273</v>
      </c>
      <c r="Q68" s="75">
        <f>P68/P86</f>
        <v>5.4491017964071853E-2</v>
      </c>
    </row>
    <row r="69" spans="11:17" x14ac:dyDescent="0.15">
      <c r="K69" s="61" t="s">
        <v>116</v>
      </c>
      <c r="L69" s="76">
        <f>地区別5歳毎!R38</f>
        <v>112</v>
      </c>
      <c r="M69" s="75">
        <f>L69/L86</f>
        <v>4.7679863771817793E-2</v>
      </c>
      <c r="N69" s="77">
        <f>地区別5歳毎!R39</f>
        <v>135</v>
      </c>
      <c r="O69" s="75">
        <f>N69/N86</f>
        <v>5.0732807215332583E-2</v>
      </c>
      <c r="P69" s="78">
        <f t="shared" si="2"/>
        <v>247</v>
      </c>
      <c r="Q69" s="75">
        <f>P69/P86</f>
        <v>4.9301397205588821E-2</v>
      </c>
    </row>
    <row r="70" spans="11:17" x14ac:dyDescent="0.15">
      <c r="K70" s="61" t="s">
        <v>117</v>
      </c>
      <c r="L70" s="76">
        <f>地区別5歳毎!Q38</f>
        <v>214</v>
      </c>
      <c r="M70" s="75">
        <f>L70/L86</f>
        <v>9.1102596849723286E-2</v>
      </c>
      <c r="N70" s="77">
        <f>地区別5歳毎!Q39</f>
        <v>213</v>
      </c>
      <c r="O70" s="75">
        <f>N70/N86</f>
        <v>8.0045095828635851E-2</v>
      </c>
      <c r="P70" s="78">
        <f t="shared" si="2"/>
        <v>427</v>
      </c>
      <c r="Q70" s="75">
        <f>P70/P86</f>
        <v>8.5229540918163676E-2</v>
      </c>
    </row>
    <row r="71" spans="11:17" x14ac:dyDescent="0.15">
      <c r="K71" s="61" t="s">
        <v>118</v>
      </c>
      <c r="L71" s="76">
        <f>地区別5歳毎!P38</f>
        <v>225</v>
      </c>
      <c r="M71" s="75">
        <f>L71/L86</f>
        <v>9.5785440613026823E-2</v>
      </c>
      <c r="N71" s="77">
        <f>地区別5歳毎!P39</f>
        <v>228</v>
      </c>
      <c r="O71" s="75">
        <f>N71/N86</f>
        <v>8.5682074408117245E-2</v>
      </c>
      <c r="P71" s="78">
        <f t="shared" si="2"/>
        <v>453</v>
      </c>
      <c r="Q71" s="75">
        <f>P71/P86</f>
        <v>9.0419161676646709E-2</v>
      </c>
    </row>
    <row r="72" spans="11:17" x14ac:dyDescent="0.15">
      <c r="K72" s="61" t="s">
        <v>119</v>
      </c>
      <c r="L72" s="76">
        <f>地区別5歳毎!O38</f>
        <v>215</v>
      </c>
      <c r="M72" s="75">
        <f>L72/L86</f>
        <v>9.1528309919114523E-2</v>
      </c>
      <c r="N72" s="77">
        <f>地区別5歳毎!O39</f>
        <v>202</v>
      </c>
      <c r="O72" s="75">
        <f>N72/N86</f>
        <v>7.5911311537016163E-2</v>
      </c>
      <c r="P72" s="78">
        <f t="shared" si="2"/>
        <v>417</v>
      </c>
      <c r="Q72" s="75">
        <f>P72/P86</f>
        <v>8.3233532934131743E-2</v>
      </c>
    </row>
    <row r="73" spans="11:17" x14ac:dyDescent="0.15">
      <c r="K73" s="61" t="s">
        <v>120</v>
      </c>
      <c r="L73" s="76">
        <f>地区別5歳毎!N38</f>
        <v>167</v>
      </c>
      <c r="M73" s="75">
        <f>L73/L86</f>
        <v>7.1094082588335467E-2</v>
      </c>
      <c r="N73" s="77">
        <f>地区別5歳毎!N39</f>
        <v>200</v>
      </c>
      <c r="O73" s="75">
        <f>N73/N86</f>
        <v>7.5159714393085303E-2</v>
      </c>
      <c r="P73" s="78">
        <f t="shared" si="2"/>
        <v>367</v>
      </c>
      <c r="Q73" s="75">
        <f>P73/P86</f>
        <v>7.3253493013972062E-2</v>
      </c>
    </row>
    <row r="74" spans="11:17" x14ac:dyDescent="0.15">
      <c r="K74" s="61" t="s">
        <v>121</v>
      </c>
      <c r="L74" s="76">
        <f>地区別5歳毎!M38</f>
        <v>140</v>
      </c>
      <c r="M74" s="75">
        <f>L74/L86</f>
        <v>5.9599829714772241E-2</v>
      </c>
      <c r="N74" s="77">
        <f>地区別5歳毎!M39</f>
        <v>174</v>
      </c>
      <c r="O74" s="75">
        <f>N74/N86</f>
        <v>6.538895152198422E-2</v>
      </c>
      <c r="P74" s="78">
        <f t="shared" si="2"/>
        <v>314</v>
      </c>
      <c r="Q74" s="75">
        <f>P74/P86</f>
        <v>6.2674650698602799E-2</v>
      </c>
    </row>
    <row r="75" spans="11:17" x14ac:dyDescent="0.15">
      <c r="K75" s="61" t="s">
        <v>122</v>
      </c>
      <c r="L75" s="76">
        <f>地区別5歳毎!L38</f>
        <v>149</v>
      </c>
      <c r="M75" s="75">
        <f>L75/L86</f>
        <v>6.3431247339293312E-2</v>
      </c>
      <c r="N75" s="77">
        <f>地区別5歳毎!L39</f>
        <v>147</v>
      </c>
      <c r="O75" s="75">
        <f>N75/N86</f>
        <v>5.5242390078917701E-2</v>
      </c>
      <c r="P75" s="78">
        <f t="shared" si="2"/>
        <v>296</v>
      </c>
      <c r="Q75" s="75">
        <f>P75/P86</f>
        <v>5.9081836327345309E-2</v>
      </c>
    </row>
    <row r="76" spans="11:17" x14ac:dyDescent="0.15">
      <c r="K76" s="61" t="s">
        <v>123</v>
      </c>
      <c r="L76" s="76">
        <f>地区別5歳毎!K38</f>
        <v>132</v>
      </c>
      <c r="M76" s="75">
        <f>L76/L86</f>
        <v>5.6194125159642401E-2</v>
      </c>
      <c r="N76" s="77">
        <f>地区別5歳毎!K39</f>
        <v>131</v>
      </c>
      <c r="O76" s="75">
        <f>N76/N86</f>
        <v>4.9229612927470877E-2</v>
      </c>
      <c r="P76" s="78">
        <f t="shared" si="2"/>
        <v>263</v>
      </c>
      <c r="Q76" s="75">
        <f>P76/P86</f>
        <v>5.2495009980039919E-2</v>
      </c>
    </row>
    <row r="77" spans="11:17" x14ac:dyDescent="0.15">
      <c r="K77" s="61" t="s">
        <v>124</v>
      </c>
      <c r="L77" s="76">
        <f>地区別5歳毎!J38</f>
        <v>122</v>
      </c>
      <c r="M77" s="75">
        <f>L77/L86</f>
        <v>5.1936994465730101E-2</v>
      </c>
      <c r="N77" s="77">
        <f>地区別5歳毎!J39</f>
        <v>120</v>
      </c>
      <c r="O77" s="75">
        <f>N77/N86</f>
        <v>4.5095828635851182E-2</v>
      </c>
      <c r="P77" s="78">
        <f t="shared" si="2"/>
        <v>242</v>
      </c>
      <c r="Q77" s="75">
        <f>P77/P86</f>
        <v>4.8303393213572854E-2</v>
      </c>
    </row>
    <row r="78" spans="11:17" x14ac:dyDescent="0.15">
      <c r="K78" s="61" t="s">
        <v>125</v>
      </c>
      <c r="L78" s="76">
        <f>地区別5歳毎!I38</f>
        <v>99</v>
      </c>
      <c r="M78" s="75">
        <f>L78/L86</f>
        <v>4.2145593869731802E-2</v>
      </c>
      <c r="N78" s="77">
        <f>地区別5歳毎!I39</f>
        <v>114</v>
      </c>
      <c r="O78" s="75">
        <f>N78/N86</f>
        <v>4.2841037204058623E-2</v>
      </c>
      <c r="P78" s="78">
        <f t="shared" si="2"/>
        <v>213</v>
      </c>
      <c r="Q78" s="75">
        <f>P78/P86</f>
        <v>4.2514970059880239E-2</v>
      </c>
    </row>
    <row r="79" spans="11:17" x14ac:dyDescent="0.15">
      <c r="K79" s="61" t="s">
        <v>126</v>
      </c>
      <c r="L79" s="76">
        <f>地区別5歳毎!H38</f>
        <v>79</v>
      </c>
      <c r="M79" s="75">
        <f>L79/L86</f>
        <v>3.3631332481907195E-2</v>
      </c>
      <c r="N79" s="77">
        <f>地区別5歳毎!H39</f>
        <v>72</v>
      </c>
      <c r="O79" s="75">
        <f>N79/N86</f>
        <v>2.7057497181510709E-2</v>
      </c>
      <c r="P79" s="78">
        <f t="shared" si="2"/>
        <v>151</v>
      </c>
      <c r="Q79" s="75">
        <f>P79/P86</f>
        <v>3.0139720558882234E-2</v>
      </c>
    </row>
    <row r="80" spans="11:17" x14ac:dyDescent="0.15">
      <c r="K80" s="61" t="s">
        <v>127</v>
      </c>
      <c r="L80" s="76">
        <f>地区別5歳毎!G38</f>
        <v>83</v>
      </c>
      <c r="M80" s="75">
        <f>L80/L86</f>
        <v>3.5334184759472115E-2</v>
      </c>
      <c r="N80" s="77">
        <f>地区別5歳毎!G39</f>
        <v>91</v>
      </c>
      <c r="O80" s="75">
        <f>N80/N86</f>
        <v>3.4197670048853816E-2</v>
      </c>
      <c r="P80" s="78">
        <f t="shared" si="2"/>
        <v>174</v>
      </c>
      <c r="Q80" s="75">
        <f>P80/P86</f>
        <v>3.473053892215569E-2</v>
      </c>
    </row>
    <row r="81" spans="2:17" x14ac:dyDescent="0.15">
      <c r="K81" s="61" t="s">
        <v>128</v>
      </c>
      <c r="L81" s="76">
        <f>地区別5歳毎!F38</f>
        <v>111</v>
      </c>
      <c r="M81" s="75">
        <f>L81/L86</f>
        <v>4.7254150702426563E-2</v>
      </c>
      <c r="N81" s="77">
        <f>地区別5歳毎!F39</f>
        <v>114</v>
      </c>
      <c r="O81" s="75">
        <f>N81/N86</f>
        <v>4.2841037204058623E-2</v>
      </c>
      <c r="P81" s="78">
        <f t="shared" si="2"/>
        <v>225</v>
      </c>
      <c r="Q81" s="75">
        <f>P81/P86</f>
        <v>4.4910179640718563E-2</v>
      </c>
    </row>
    <row r="82" spans="2:17" x14ac:dyDescent="0.15">
      <c r="K82" s="61" t="s">
        <v>129</v>
      </c>
      <c r="L82" s="76">
        <f>地区別5歳毎!E38</f>
        <v>118</v>
      </c>
      <c r="M82" s="75">
        <f>L82/L86</f>
        <v>5.0234142188165173E-2</v>
      </c>
      <c r="N82" s="77">
        <f>地区別5歳毎!E39</f>
        <v>98</v>
      </c>
      <c r="O82" s="75">
        <f>N82/N86</f>
        <v>3.6828260052611798E-2</v>
      </c>
      <c r="P82" s="78">
        <f t="shared" si="2"/>
        <v>216</v>
      </c>
      <c r="Q82" s="75">
        <f>P82/P86</f>
        <v>4.3113772455089822E-2</v>
      </c>
    </row>
    <row r="83" spans="2:17" x14ac:dyDescent="0.15">
      <c r="K83" s="61" t="s">
        <v>130</v>
      </c>
      <c r="L83" s="76">
        <f>地区別5歳毎!D38</f>
        <v>121</v>
      </c>
      <c r="M83" s="75">
        <f>L83/L86</f>
        <v>5.151128139633887E-2</v>
      </c>
      <c r="N83" s="77">
        <f>地区別5歳毎!D39</f>
        <v>93</v>
      </c>
      <c r="O83" s="75">
        <f>N83/N86</f>
        <v>3.4949267192784669E-2</v>
      </c>
      <c r="P83" s="78">
        <f t="shared" si="2"/>
        <v>214</v>
      </c>
      <c r="Q83" s="75">
        <f>P83/P86</f>
        <v>4.2714570858283431E-2</v>
      </c>
    </row>
    <row r="84" spans="2:17" x14ac:dyDescent="0.15">
      <c r="K84" s="61" t="s">
        <v>131</v>
      </c>
      <c r="L84" s="76">
        <f>地区別5歳毎!C38</f>
        <v>84</v>
      </c>
      <c r="M84" s="75">
        <f>L84/L86</f>
        <v>3.5759897828863345E-2</v>
      </c>
      <c r="N84" s="77">
        <f>地区別5歳毎!C39</f>
        <v>86</v>
      </c>
      <c r="O84" s="75">
        <f>N84/N86</f>
        <v>3.231867718902668E-2</v>
      </c>
      <c r="P84" s="78">
        <f t="shared" si="2"/>
        <v>170</v>
      </c>
      <c r="Q84" s="75">
        <f>P84/P86</f>
        <v>3.3932135728542916E-2</v>
      </c>
    </row>
    <row r="85" spans="2:17" x14ac:dyDescent="0.15">
      <c r="K85" s="61"/>
    </row>
    <row r="86" spans="2:17" x14ac:dyDescent="0.15">
      <c r="K86" s="61"/>
      <c r="L86" s="76">
        <f>SUM(L64:L84)</f>
        <v>2349</v>
      </c>
      <c r="M86" s="66"/>
      <c r="N86" s="77">
        <f>SUM(N64:N84)</f>
        <v>2661</v>
      </c>
      <c r="O86" s="66"/>
      <c r="P86" s="78">
        <f>SUM(P64:P84)</f>
        <v>5010</v>
      </c>
      <c r="Q86" s="66"/>
    </row>
    <row r="91" spans="2:17" x14ac:dyDescent="0.15">
      <c r="B91" s="72" t="s">
        <v>27</v>
      </c>
    </row>
    <row r="92" spans="2:17" x14ac:dyDescent="0.15">
      <c r="K92" s="61"/>
      <c r="M92" s="72" t="s">
        <v>27</v>
      </c>
      <c r="P92" s="65" t="s">
        <v>103</v>
      </c>
    </row>
    <row r="93" spans="2:17" x14ac:dyDescent="0.15">
      <c r="K93" s="61"/>
      <c r="L93" s="69" t="s">
        <v>97</v>
      </c>
      <c r="M93" s="66" t="s">
        <v>98</v>
      </c>
      <c r="N93" s="63" t="s">
        <v>99</v>
      </c>
      <c r="O93" s="66" t="s">
        <v>100</v>
      </c>
      <c r="P93" s="64" t="s">
        <v>101</v>
      </c>
      <c r="Q93" s="66" t="s">
        <v>102</v>
      </c>
    </row>
    <row r="94" spans="2:17" x14ac:dyDescent="0.15">
      <c r="K94" s="61" t="s">
        <v>17</v>
      </c>
      <c r="L94" s="76">
        <f>地区別5歳毎!W47</f>
        <v>0</v>
      </c>
      <c r="M94" s="75">
        <f>L94/L116</f>
        <v>0</v>
      </c>
      <c r="N94" s="77">
        <f>地区別5歳毎!W48</f>
        <v>2</v>
      </c>
      <c r="O94" s="75">
        <f>N94/N116</f>
        <v>5.455537370430987E-4</v>
      </c>
      <c r="P94" s="78">
        <f>L94+N94</f>
        <v>2</v>
      </c>
      <c r="Q94" s="75">
        <f>P94/P116</f>
        <v>2.84050560999858E-4</v>
      </c>
    </row>
    <row r="95" spans="2:17" x14ac:dyDescent="0.15">
      <c r="K95" s="61" t="s">
        <v>112</v>
      </c>
      <c r="L95" s="76">
        <f>地区別5歳毎!V47</f>
        <v>9</v>
      </c>
      <c r="M95" s="75">
        <f>L95/L116</f>
        <v>2.6666666666666666E-3</v>
      </c>
      <c r="N95" s="77">
        <f>地区別5歳毎!V48</f>
        <v>40</v>
      </c>
      <c r="O95" s="75">
        <f>N95/N116</f>
        <v>1.0911074740861976E-2</v>
      </c>
      <c r="P95" s="78">
        <f t="shared" ref="P95:P114" si="3">L95+N95</f>
        <v>49</v>
      </c>
      <c r="Q95" s="75">
        <f>P95/P116</f>
        <v>6.9592387444965204E-3</v>
      </c>
    </row>
    <row r="96" spans="2:17" x14ac:dyDescent="0.15">
      <c r="K96" s="61" t="s">
        <v>113</v>
      </c>
      <c r="L96" s="76">
        <f>地区別5歳毎!U47</f>
        <v>34</v>
      </c>
      <c r="M96" s="75">
        <f>L96/L116</f>
        <v>1.0074074074074074E-2</v>
      </c>
      <c r="N96" s="77">
        <f>地区別5歳毎!U48</f>
        <v>132</v>
      </c>
      <c r="O96" s="75">
        <f>N96/N116</f>
        <v>3.6006546644844518E-2</v>
      </c>
      <c r="P96" s="78">
        <f t="shared" si="3"/>
        <v>166</v>
      </c>
      <c r="Q96" s="75">
        <f>P96/P116</f>
        <v>2.3576196562988212E-2</v>
      </c>
    </row>
    <row r="97" spans="11:17" x14ac:dyDescent="0.15">
      <c r="K97" s="61" t="s">
        <v>114</v>
      </c>
      <c r="L97" s="76">
        <f>地区別5歳毎!T47</f>
        <v>84</v>
      </c>
      <c r="M97" s="75">
        <f>L97/L116</f>
        <v>2.4888888888888887E-2</v>
      </c>
      <c r="N97" s="77">
        <f>地区別5歳毎!T48</f>
        <v>190</v>
      </c>
      <c r="O97" s="75">
        <f>N97/N116</f>
        <v>5.1827605019094378E-2</v>
      </c>
      <c r="P97" s="78">
        <f t="shared" si="3"/>
        <v>274</v>
      </c>
      <c r="Q97" s="75">
        <f>P97/P116</f>
        <v>3.8914926856980545E-2</v>
      </c>
    </row>
    <row r="98" spans="11:17" x14ac:dyDescent="0.15">
      <c r="K98" s="61" t="s">
        <v>115</v>
      </c>
      <c r="L98" s="76">
        <f>地区別5歳毎!S47</f>
        <v>133</v>
      </c>
      <c r="M98" s="75">
        <f>L98/L116</f>
        <v>3.9407407407407405E-2</v>
      </c>
      <c r="N98" s="77">
        <f>地区別5歳毎!S48</f>
        <v>207</v>
      </c>
      <c r="O98" s="75">
        <f>N98/N116</f>
        <v>5.6464811783960719E-2</v>
      </c>
      <c r="P98" s="78">
        <f t="shared" si="3"/>
        <v>340</v>
      </c>
      <c r="Q98" s="75">
        <f>P98/P116</f>
        <v>4.8288595369975859E-2</v>
      </c>
    </row>
    <row r="99" spans="11:17" x14ac:dyDescent="0.15">
      <c r="K99" s="61" t="s">
        <v>116</v>
      </c>
      <c r="L99" s="76">
        <f>地区別5歳毎!R47</f>
        <v>165</v>
      </c>
      <c r="M99" s="75">
        <f>L99/L116</f>
        <v>4.8888888888888891E-2</v>
      </c>
      <c r="N99" s="77">
        <f>地区別5歳毎!R48</f>
        <v>222</v>
      </c>
      <c r="O99" s="75">
        <f>N99/N116</f>
        <v>6.0556464811783964E-2</v>
      </c>
      <c r="P99" s="78">
        <f t="shared" si="3"/>
        <v>387</v>
      </c>
      <c r="Q99" s="75">
        <f>P99/P116</f>
        <v>5.496378355347252E-2</v>
      </c>
    </row>
    <row r="100" spans="11:17" x14ac:dyDescent="0.15">
      <c r="K100" s="61" t="s">
        <v>117</v>
      </c>
      <c r="L100" s="76">
        <f>地区別5歳毎!Q47</f>
        <v>294</v>
      </c>
      <c r="M100" s="75">
        <f>L100/L116</f>
        <v>8.7111111111111111E-2</v>
      </c>
      <c r="N100" s="77">
        <f>地区別5歳毎!Q48</f>
        <v>302</v>
      </c>
      <c r="O100" s="75">
        <f>N100/N116</f>
        <v>8.2378614293507915E-2</v>
      </c>
      <c r="P100" s="78">
        <f t="shared" si="3"/>
        <v>596</v>
      </c>
      <c r="Q100" s="75">
        <f>P100/P116</f>
        <v>8.4647067177957683E-2</v>
      </c>
    </row>
    <row r="101" spans="11:17" x14ac:dyDescent="0.15">
      <c r="K101" s="61" t="s">
        <v>118</v>
      </c>
      <c r="L101" s="76">
        <f>地区別5歳毎!P47</f>
        <v>331</v>
      </c>
      <c r="M101" s="75">
        <f>L101/L116</f>
        <v>9.8074074074074077E-2</v>
      </c>
      <c r="N101" s="77">
        <f>地区別5歳毎!P48</f>
        <v>316</v>
      </c>
      <c r="O101" s="75">
        <f>N101/N116</f>
        <v>8.6197490452809597E-2</v>
      </c>
      <c r="P101" s="78">
        <f t="shared" si="3"/>
        <v>647</v>
      </c>
      <c r="Q101" s="75">
        <f>P101/P116</f>
        <v>9.1890356483454061E-2</v>
      </c>
    </row>
    <row r="102" spans="11:17" x14ac:dyDescent="0.15">
      <c r="K102" s="61" t="s">
        <v>119</v>
      </c>
      <c r="L102" s="76">
        <f>地区別5歳毎!O47</f>
        <v>266</v>
      </c>
      <c r="M102" s="75">
        <f>L102/L116</f>
        <v>7.881481481481481E-2</v>
      </c>
      <c r="N102" s="77">
        <f>地区別5歳毎!O48</f>
        <v>264</v>
      </c>
      <c r="O102" s="75">
        <f>N102/N116</f>
        <v>7.2013093289689037E-2</v>
      </c>
      <c r="P102" s="78">
        <f t="shared" si="3"/>
        <v>530</v>
      </c>
      <c r="Q102" s="75">
        <f>P102/P116</f>
        <v>7.5273398664962368E-2</v>
      </c>
    </row>
    <row r="103" spans="11:17" x14ac:dyDescent="0.15">
      <c r="K103" s="61" t="s">
        <v>120</v>
      </c>
      <c r="L103" s="76">
        <f>地区別5歳毎!N47</f>
        <v>248</v>
      </c>
      <c r="M103" s="75">
        <f>L103/L116</f>
        <v>7.3481481481481481E-2</v>
      </c>
      <c r="N103" s="77">
        <f>地区別5歳毎!N48</f>
        <v>255</v>
      </c>
      <c r="O103" s="75">
        <f>N103/N116</f>
        <v>6.9558101472995085E-2</v>
      </c>
      <c r="P103" s="78">
        <f t="shared" si="3"/>
        <v>503</v>
      </c>
      <c r="Q103" s="75">
        <f>P103/P116</f>
        <v>7.143871609146428E-2</v>
      </c>
    </row>
    <row r="104" spans="11:17" x14ac:dyDescent="0.15">
      <c r="K104" s="61" t="s">
        <v>121</v>
      </c>
      <c r="L104" s="76">
        <f>地区別5歳毎!M47</f>
        <v>236</v>
      </c>
      <c r="M104" s="75">
        <f>L104/L116</f>
        <v>6.9925925925925919E-2</v>
      </c>
      <c r="N104" s="77">
        <f>地区別5歳毎!M48</f>
        <v>224</v>
      </c>
      <c r="O104" s="75">
        <f>N104/N116</f>
        <v>6.1102018548827061E-2</v>
      </c>
      <c r="P104" s="78">
        <f t="shared" si="3"/>
        <v>460</v>
      </c>
      <c r="Q104" s="75">
        <f>P104/P116</f>
        <v>6.5331629029967336E-2</v>
      </c>
    </row>
    <row r="105" spans="11:17" x14ac:dyDescent="0.15">
      <c r="K105" s="61" t="s">
        <v>122</v>
      </c>
      <c r="L105" s="76">
        <f>地区別5歳毎!L47</f>
        <v>197</v>
      </c>
      <c r="M105" s="75">
        <f>L105/L116</f>
        <v>5.8370370370370371E-2</v>
      </c>
      <c r="N105" s="77">
        <f>地区別5歳毎!L48</f>
        <v>190</v>
      </c>
      <c r="O105" s="75">
        <f>N105/N116</f>
        <v>5.1827605019094378E-2</v>
      </c>
      <c r="P105" s="78">
        <f t="shared" si="3"/>
        <v>387</v>
      </c>
      <c r="Q105" s="75">
        <f>P105/P116</f>
        <v>5.496378355347252E-2</v>
      </c>
    </row>
    <row r="106" spans="11:17" x14ac:dyDescent="0.15">
      <c r="K106" s="61" t="s">
        <v>123</v>
      </c>
      <c r="L106" s="76">
        <f>地区別5歳毎!K47</f>
        <v>186</v>
      </c>
      <c r="M106" s="75">
        <f>L106/L116</f>
        <v>5.5111111111111111E-2</v>
      </c>
      <c r="N106" s="77">
        <f>地区別5歳毎!K48</f>
        <v>184</v>
      </c>
      <c r="O106" s="75">
        <f>N106/N116</f>
        <v>5.0190943807965085E-2</v>
      </c>
      <c r="P106" s="78">
        <f t="shared" si="3"/>
        <v>370</v>
      </c>
      <c r="Q106" s="75">
        <f>P106/P116</f>
        <v>5.2549353784973725E-2</v>
      </c>
    </row>
    <row r="107" spans="11:17" x14ac:dyDescent="0.15">
      <c r="K107" s="61" t="s">
        <v>124</v>
      </c>
      <c r="L107" s="76">
        <f>地区別5歳毎!J47</f>
        <v>187</v>
      </c>
      <c r="M107" s="75">
        <f>L107/L116</f>
        <v>5.5407407407407405E-2</v>
      </c>
      <c r="N107" s="77">
        <f>地区別5歳毎!J48</f>
        <v>162</v>
      </c>
      <c r="O107" s="75">
        <f>N107/N116</f>
        <v>4.4189852700491E-2</v>
      </c>
      <c r="P107" s="78">
        <f t="shared" si="3"/>
        <v>349</v>
      </c>
      <c r="Q107" s="75">
        <f>P107/P116</f>
        <v>4.956682289447522E-2</v>
      </c>
    </row>
    <row r="108" spans="11:17" x14ac:dyDescent="0.15">
      <c r="K108" s="61" t="s">
        <v>125</v>
      </c>
      <c r="L108" s="76">
        <f>地区別5歳毎!I47</f>
        <v>148</v>
      </c>
      <c r="M108" s="75">
        <f>L108/L116</f>
        <v>4.385185185185185E-2</v>
      </c>
      <c r="N108" s="77">
        <f>地区別5歳毎!I48</f>
        <v>147</v>
      </c>
      <c r="O108" s="75">
        <f>N108/N116</f>
        <v>4.0098199672667756E-2</v>
      </c>
      <c r="P108" s="78">
        <f t="shared" si="3"/>
        <v>295</v>
      </c>
      <c r="Q108" s="75">
        <f>P108/P116</f>
        <v>4.189745774747905E-2</v>
      </c>
    </row>
    <row r="109" spans="11:17" x14ac:dyDescent="0.15">
      <c r="K109" s="61" t="s">
        <v>126</v>
      </c>
      <c r="L109" s="76">
        <f>地区別5歳毎!H47</f>
        <v>124</v>
      </c>
      <c r="M109" s="75">
        <f>L109/L116</f>
        <v>3.674074074074074E-2</v>
      </c>
      <c r="N109" s="77">
        <f>地区別5歳毎!H48</f>
        <v>124</v>
      </c>
      <c r="O109" s="75">
        <f>N109/N116</f>
        <v>3.3824331696672122E-2</v>
      </c>
      <c r="P109" s="78">
        <f t="shared" si="3"/>
        <v>248</v>
      </c>
      <c r="Q109" s="75">
        <f>P109/P116</f>
        <v>3.5222269563982389E-2</v>
      </c>
    </row>
    <row r="110" spans="11:17" x14ac:dyDescent="0.15">
      <c r="K110" s="61" t="s">
        <v>127</v>
      </c>
      <c r="L110" s="76">
        <f>地区別5歳毎!G47</f>
        <v>137</v>
      </c>
      <c r="M110" s="75">
        <f>L110/L116</f>
        <v>4.059259259259259E-2</v>
      </c>
      <c r="N110" s="77">
        <f>地区別5歳毎!G48</f>
        <v>137</v>
      </c>
      <c r="O110" s="75">
        <f>N110/N116</f>
        <v>3.7370430987452262E-2</v>
      </c>
      <c r="P110" s="78">
        <f t="shared" si="3"/>
        <v>274</v>
      </c>
      <c r="Q110" s="75">
        <f>P110/P116</f>
        <v>3.8914926856980545E-2</v>
      </c>
    </row>
    <row r="111" spans="11:17" x14ac:dyDescent="0.15">
      <c r="K111" s="61" t="s">
        <v>128</v>
      </c>
      <c r="L111" s="76">
        <f>地区別5歳毎!F47</f>
        <v>139</v>
      </c>
      <c r="M111" s="75">
        <f>L111/L116</f>
        <v>4.1185185185185186E-2</v>
      </c>
      <c r="N111" s="77">
        <f>地区別5歳毎!F48</f>
        <v>163</v>
      </c>
      <c r="O111" s="75">
        <f>N111/N116</f>
        <v>4.4462629569012549E-2</v>
      </c>
      <c r="P111" s="78">
        <f t="shared" si="3"/>
        <v>302</v>
      </c>
      <c r="Q111" s="75">
        <f>P111/P116</f>
        <v>4.2891634710978552E-2</v>
      </c>
    </row>
    <row r="112" spans="11:17" x14ac:dyDescent="0.15">
      <c r="K112" s="61" t="s">
        <v>129</v>
      </c>
      <c r="L112" s="76">
        <f>地区別5歳毎!E47</f>
        <v>151</v>
      </c>
      <c r="M112" s="75">
        <f>L112/L116</f>
        <v>4.4740740740740741E-2</v>
      </c>
      <c r="N112" s="77">
        <f>地区別5歳毎!E48</f>
        <v>149</v>
      </c>
      <c r="O112" s="75">
        <f>N112/N116</f>
        <v>4.0643753409710853E-2</v>
      </c>
      <c r="P112" s="78">
        <f t="shared" si="3"/>
        <v>300</v>
      </c>
      <c r="Q112" s="75">
        <f>P112/P116</f>
        <v>4.2607584149978693E-2</v>
      </c>
    </row>
    <row r="113" spans="2:17" x14ac:dyDescent="0.15">
      <c r="K113" s="61" t="s">
        <v>130</v>
      </c>
      <c r="L113" s="76">
        <f>地区別5歳毎!D47</f>
        <v>153</v>
      </c>
      <c r="M113" s="75">
        <f>L113/L116</f>
        <v>4.5333333333333337E-2</v>
      </c>
      <c r="N113" s="77">
        <f>地区別5歳毎!D48</f>
        <v>133</v>
      </c>
      <c r="O113" s="75">
        <f>N113/N116</f>
        <v>3.6279323513366067E-2</v>
      </c>
      <c r="P113" s="78">
        <f t="shared" si="3"/>
        <v>286</v>
      </c>
      <c r="Q113" s="75">
        <f>P113/P116</f>
        <v>4.0619230222979689E-2</v>
      </c>
    </row>
    <row r="114" spans="2:17" x14ac:dyDescent="0.15">
      <c r="K114" s="61" t="s">
        <v>131</v>
      </c>
      <c r="L114" s="76">
        <f>地区別5歳毎!C47</f>
        <v>153</v>
      </c>
      <c r="M114" s="75">
        <f>L114/L116</f>
        <v>4.5333333333333337E-2</v>
      </c>
      <c r="N114" s="77">
        <f>地区別5歳毎!C48</f>
        <v>123</v>
      </c>
      <c r="O114" s="75">
        <f>N114/N116</f>
        <v>3.3551554828150573E-2</v>
      </c>
      <c r="P114" s="78">
        <f t="shared" si="3"/>
        <v>276</v>
      </c>
      <c r="Q114" s="75">
        <f>P114/P116</f>
        <v>3.9198977417980403E-2</v>
      </c>
    </row>
    <row r="115" spans="2:17" x14ac:dyDescent="0.15">
      <c r="K115" s="61"/>
    </row>
    <row r="116" spans="2:17" x14ac:dyDescent="0.15">
      <c r="K116" s="61"/>
      <c r="L116" s="76">
        <f>SUM(L94:L114)</f>
        <v>3375</v>
      </c>
      <c r="M116" s="66"/>
      <c r="N116" s="77">
        <f>SUM(N94:N114)</f>
        <v>3666</v>
      </c>
      <c r="O116" s="66"/>
      <c r="P116" s="78">
        <f>SUM(P94:P114)</f>
        <v>7041</v>
      </c>
      <c r="Q116" s="66"/>
    </row>
    <row r="121" spans="2:17" x14ac:dyDescent="0.15">
      <c r="B121" s="72" t="s">
        <v>135</v>
      </c>
    </row>
    <row r="122" spans="2:17" x14ac:dyDescent="0.15">
      <c r="K122" s="61"/>
      <c r="M122" s="72" t="s">
        <v>135</v>
      </c>
      <c r="P122" s="65" t="s">
        <v>103</v>
      </c>
    </row>
    <row r="123" spans="2:17" x14ac:dyDescent="0.15">
      <c r="K123" s="61"/>
      <c r="L123" s="69" t="s">
        <v>97</v>
      </c>
      <c r="M123" s="66" t="s">
        <v>98</v>
      </c>
      <c r="N123" s="63" t="s">
        <v>99</v>
      </c>
      <c r="O123" s="66" t="s">
        <v>100</v>
      </c>
      <c r="P123" s="64" t="s">
        <v>101</v>
      </c>
      <c r="Q123" s="66" t="s">
        <v>102</v>
      </c>
    </row>
    <row r="124" spans="2:17" x14ac:dyDescent="0.15">
      <c r="K124" s="61" t="s">
        <v>17</v>
      </c>
      <c r="L124" s="76">
        <f>地区別5歳毎!W62</f>
        <v>2</v>
      </c>
      <c r="M124" s="75">
        <f>L124/L146</f>
        <v>4.3355733795794494E-4</v>
      </c>
      <c r="N124" s="77">
        <f>地区別5歳毎!W63</f>
        <v>12</v>
      </c>
      <c r="O124" s="75">
        <f>N124/N146</f>
        <v>2.3833167825223437E-3</v>
      </c>
      <c r="P124" s="78">
        <f>L124+N124</f>
        <v>14</v>
      </c>
      <c r="Q124" s="75">
        <f>P124/P146</f>
        <v>1.4510779436152569E-3</v>
      </c>
    </row>
    <row r="125" spans="2:17" x14ac:dyDescent="0.15">
      <c r="K125" s="61" t="s">
        <v>112</v>
      </c>
      <c r="L125" s="76">
        <f>地区別5歳毎!V62</f>
        <v>14</v>
      </c>
      <c r="M125" s="75">
        <f>L125/L146</f>
        <v>3.0349013657056147E-3</v>
      </c>
      <c r="N125" s="77">
        <f>地区別5歳毎!V63</f>
        <v>72</v>
      </c>
      <c r="O125" s="75">
        <f>N125/N146</f>
        <v>1.4299900695134062E-2</v>
      </c>
      <c r="P125" s="78">
        <f t="shared" ref="P125:P144" si="4">L125+N125</f>
        <v>86</v>
      </c>
      <c r="Q125" s="75">
        <f>P125/P146</f>
        <v>8.9137645107794355E-3</v>
      </c>
    </row>
    <row r="126" spans="2:17" x14ac:dyDescent="0.15">
      <c r="K126" s="61" t="s">
        <v>113</v>
      </c>
      <c r="L126" s="76">
        <f>地区別5歳毎!U62</f>
        <v>57</v>
      </c>
      <c r="M126" s="75">
        <f>L126/L146</f>
        <v>1.2356384131801431E-2</v>
      </c>
      <c r="N126" s="77">
        <f>地区別5歳毎!U63</f>
        <v>170</v>
      </c>
      <c r="O126" s="75">
        <f>N126/N146</f>
        <v>3.3763654419066536E-2</v>
      </c>
      <c r="P126" s="78">
        <f t="shared" si="4"/>
        <v>227</v>
      </c>
      <c r="Q126" s="75">
        <f>P126/P146</f>
        <v>2.3528192371475954E-2</v>
      </c>
    </row>
    <row r="127" spans="2:17" x14ac:dyDescent="0.15">
      <c r="K127" s="61" t="s">
        <v>114</v>
      </c>
      <c r="L127" s="76">
        <f>地区別5歳毎!T62</f>
        <v>166</v>
      </c>
      <c r="M127" s="75">
        <f>L127/L146</f>
        <v>3.5985259050509429E-2</v>
      </c>
      <c r="N127" s="77">
        <f>地区別5歳毎!T63</f>
        <v>258</v>
      </c>
      <c r="O127" s="75">
        <f>N127/N146</f>
        <v>5.1241310824230391E-2</v>
      </c>
      <c r="P127" s="78">
        <f t="shared" si="4"/>
        <v>424</v>
      </c>
      <c r="Q127" s="75">
        <f>P127/P146</f>
        <v>4.39469320066335E-2</v>
      </c>
    </row>
    <row r="128" spans="2:17" x14ac:dyDescent="0.15">
      <c r="K128" s="61" t="s">
        <v>115</v>
      </c>
      <c r="L128" s="76">
        <f>地区別5歳毎!S62</f>
        <v>185</v>
      </c>
      <c r="M128" s="75">
        <f>L128/L146</f>
        <v>4.0104053761109905E-2</v>
      </c>
      <c r="N128" s="77">
        <f>地区別5歳毎!S63</f>
        <v>328</v>
      </c>
      <c r="O128" s="75">
        <f>N128/N146</f>
        <v>6.5143992055610722E-2</v>
      </c>
      <c r="P128" s="78">
        <f t="shared" si="4"/>
        <v>513</v>
      </c>
      <c r="Q128" s="75">
        <f>P128/P146</f>
        <v>5.3171641791044777E-2</v>
      </c>
    </row>
    <row r="129" spans="11:17" x14ac:dyDescent="0.15">
      <c r="K129" s="61" t="s">
        <v>116</v>
      </c>
      <c r="L129" s="76">
        <f>地区別5歳毎!R62</f>
        <v>244</v>
      </c>
      <c r="M129" s="75">
        <f>L129/L146</f>
        <v>5.2893995230869281E-2</v>
      </c>
      <c r="N129" s="77">
        <f>地区別5歳毎!R63</f>
        <v>290</v>
      </c>
      <c r="O129" s="75">
        <f>N129/N146</f>
        <v>5.7596822244289969E-2</v>
      </c>
      <c r="P129" s="78">
        <f t="shared" si="4"/>
        <v>534</v>
      </c>
      <c r="Q129" s="75">
        <f>P129/P146</f>
        <v>5.534825870646766E-2</v>
      </c>
    </row>
    <row r="130" spans="11:17" x14ac:dyDescent="0.15">
      <c r="K130" s="61" t="s">
        <v>117</v>
      </c>
      <c r="L130" s="76">
        <f>地区別5歳毎!Q62</f>
        <v>410</v>
      </c>
      <c r="M130" s="75">
        <f>L130/L146</f>
        <v>8.8879254281378717E-2</v>
      </c>
      <c r="N130" s="77">
        <f>地区別5歳毎!Q63</f>
        <v>434</v>
      </c>
      <c r="O130" s="75">
        <f>N130/N146</f>
        <v>8.6196623634558087E-2</v>
      </c>
      <c r="P130" s="78">
        <f t="shared" si="4"/>
        <v>844</v>
      </c>
      <c r="Q130" s="75">
        <f>P130/P146</f>
        <v>8.7479270315091215E-2</v>
      </c>
    </row>
    <row r="131" spans="11:17" x14ac:dyDescent="0.15">
      <c r="K131" s="61" t="s">
        <v>118</v>
      </c>
      <c r="L131" s="76">
        <f>地区別5歳毎!P62</f>
        <v>428</v>
      </c>
      <c r="M131" s="75">
        <f>L131/L146</f>
        <v>9.2781270323000223E-2</v>
      </c>
      <c r="N131" s="77">
        <f>地区別5歳毎!P63</f>
        <v>393</v>
      </c>
      <c r="O131" s="75">
        <f>N131/N146</f>
        <v>7.8053624627606746E-2</v>
      </c>
      <c r="P131" s="78">
        <f t="shared" si="4"/>
        <v>821</v>
      </c>
      <c r="Q131" s="75">
        <f>P131/P146</f>
        <v>8.5095356550580425E-2</v>
      </c>
    </row>
    <row r="132" spans="11:17" x14ac:dyDescent="0.15">
      <c r="K132" s="61" t="s">
        <v>119</v>
      </c>
      <c r="L132" s="76">
        <f>地区別5歳毎!O62</f>
        <v>384</v>
      </c>
      <c r="M132" s="75">
        <f>L132/L146</f>
        <v>8.3243008887925435E-2</v>
      </c>
      <c r="N132" s="77">
        <f>地区別5歳毎!O63</f>
        <v>433</v>
      </c>
      <c r="O132" s="75">
        <f>N132/N146</f>
        <v>8.5998013902681233E-2</v>
      </c>
      <c r="P132" s="78">
        <f t="shared" si="4"/>
        <v>817</v>
      </c>
      <c r="Q132" s="75">
        <f>P132/P146</f>
        <v>8.468076285240464E-2</v>
      </c>
    </row>
    <row r="133" spans="11:17" x14ac:dyDescent="0.15">
      <c r="K133" s="61" t="s">
        <v>120</v>
      </c>
      <c r="L133" s="76">
        <f>地区別5歳毎!N62</f>
        <v>324</v>
      </c>
      <c r="M133" s="75">
        <f>L133/L146</f>
        <v>7.0236288749187081E-2</v>
      </c>
      <c r="N133" s="77">
        <f>地区別5歳毎!N63</f>
        <v>338</v>
      </c>
      <c r="O133" s="75">
        <f>N133/N146</f>
        <v>6.7130089374379351E-2</v>
      </c>
      <c r="P133" s="78">
        <f t="shared" si="4"/>
        <v>662</v>
      </c>
      <c r="Q133" s="75">
        <f>P133/P146</f>
        <v>6.8615257048092876E-2</v>
      </c>
    </row>
    <row r="134" spans="11:17" x14ac:dyDescent="0.15">
      <c r="K134" s="61" t="s">
        <v>121</v>
      </c>
      <c r="L134" s="76">
        <f>地区別5歳毎!M62</f>
        <v>275</v>
      </c>
      <c r="M134" s="75">
        <f>L134/L146</f>
        <v>5.9614133969217428E-2</v>
      </c>
      <c r="N134" s="77">
        <f>地区別5歳毎!M63</f>
        <v>283</v>
      </c>
      <c r="O134" s="75">
        <f>N134/N146</f>
        <v>5.6206554121151935E-2</v>
      </c>
      <c r="P134" s="78">
        <f t="shared" si="4"/>
        <v>558</v>
      </c>
      <c r="Q134" s="75">
        <f>P134/P146</f>
        <v>5.7835820895522388E-2</v>
      </c>
    </row>
    <row r="135" spans="11:17" x14ac:dyDescent="0.15">
      <c r="K135" s="61" t="s">
        <v>122</v>
      </c>
      <c r="L135" s="76">
        <f>地区別5歳毎!L62</f>
        <v>308</v>
      </c>
      <c r="M135" s="75">
        <f>L135/L146</f>
        <v>6.6767830045523516E-2</v>
      </c>
      <c r="N135" s="77">
        <f>地区別5歳毎!L63</f>
        <v>303</v>
      </c>
      <c r="O135" s="75">
        <f>N135/N146</f>
        <v>6.0178748758689178E-2</v>
      </c>
      <c r="P135" s="78">
        <f t="shared" si="4"/>
        <v>611</v>
      </c>
      <c r="Q135" s="75">
        <f>P135/P146</f>
        <v>6.3329187396351572E-2</v>
      </c>
    </row>
    <row r="136" spans="11:17" x14ac:dyDescent="0.15">
      <c r="K136" s="61" t="s">
        <v>123</v>
      </c>
      <c r="L136" s="76">
        <f>地区別5歳毎!K62</f>
        <v>283</v>
      </c>
      <c r="M136" s="75">
        <f>L136/L146</f>
        <v>6.1348363321049211E-2</v>
      </c>
      <c r="N136" s="77">
        <f>地区別5歳毎!K63</f>
        <v>262</v>
      </c>
      <c r="O136" s="75">
        <f>N136/N146</f>
        <v>5.2035749751737838E-2</v>
      </c>
      <c r="P136" s="78">
        <f t="shared" si="4"/>
        <v>545</v>
      </c>
      <c r="Q136" s="75">
        <f>P136/P146</f>
        <v>5.6488391376451078E-2</v>
      </c>
    </row>
    <row r="137" spans="11:17" x14ac:dyDescent="0.15">
      <c r="K137" s="61" t="s">
        <v>124</v>
      </c>
      <c r="L137" s="76">
        <f>地区別5歳毎!J62</f>
        <v>218</v>
      </c>
      <c r="M137" s="75">
        <f>L137/L146</f>
        <v>4.7257749837415999E-2</v>
      </c>
      <c r="N137" s="77">
        <f>地区別5歳毎!J63</f>
        <v>223</v>
      </c>
      <c r="O137" s="75">
        <f>N137/N146</f>
        <v>4.4289970208540218E-2</v>
      </c>
      <c r="P137" s="78">
        <f t="shared" si="4"/>
        <v>441</v>
      </c>
      <c r="Q137" s="75">
        <f>P137/P146</f>
        <v>4.5708955223880597E-2</v>
      </c>
    </row>
    <row r="138" spans="11:17" x14ac:dyDescent="0.15">
      <c r="K138" s="61" t="s">
        <v>125</v>
      </c>
      <c r="L138" s="76">
        <f>地区別5歳毎!I62</f>
        <v>173</v>
      </c>
      <c r="M138" s="75">
        <f>L138/L146</f>
        <v>3.7502709733362234E-2</v>
      </c>
      <c r="N138" s="77">
        <f>地区別5歳毎!I63</f>
        <v>194</v>
      </c>
      <c r="O138" s="75">
        <f>N138/N146</f>
        <v>3.8530287984111219E-2</v>
      </c>
      <c r="P138" s="78">
        <f t="shared" si="4"/>
        <v>367</v>
      </c>
      <c r="Q138" s="75">
        <f>P138/P146</f>
        <v>3.8038971807628524E-2</v>
      </c>
    </row>
    <row r="139" spans="11:17" x14ac:dyDescent="0.15">
      <c r="K139" s="61" t="s">
        <v>126</v>
      </c>
      <c r="L139" s="76">
        <f>地区別5歳毎!H62</f>
        <v>198</v>
      </c>
      <c r="M139" s="75">
        <f>L139/L146</f>
        <v>4.2922176457836546E-2</v>
      </c>
      <c r="N139" s="77">
        <f>地区別5歳毎!H63</f>
        <v>190</v>
      </c>
      <c r="O139" s="75">
        <f>N139/N146</f>
        <v>3.7735849056603772E-2</v>
      </c>
      <c r="P139" s="78">
        <f t="shared" si="4"/>
        <v>388</v>
      </c>
      <c r="Q139" s="75">
        <f>P139/P146</f>
        <v>4.0215588723051407E-2</v>
      </c>
    </row>
    <row r="140" spans="11:17" x14ac:dyDescent="0.15">
      <c r="K140" s="61" t="s">
        <v>127</v>
      </c>
      <c r="L140" s="76">
        <f>地区別5歳毎!G62</f>
        <v>158</v>
      </c>
      <c r="M140" s="75">
        <f>L140/L146</f>
        <v>3.4251029698677653E-2</v>
      </c>
      <c r="N140" s="77">
        <f>地区別5歳毎!G63</f>
        <v>169</v>
      </c>
      <c r="O140" s="75">
        <f>N140/N146</f>
        <v>3.3565044687189675E-2</v>
      </c>
      <c r="P140" s="78">
        <f t="shared" si="4"/>
        <v>327</v>
      </c>
      <c r="Q140" s="75">
        <f>P140/P146</f>
        <v>3.3893034825870645E-2</v>
      </c>
    </row>
    <row r="141" spans="11:17" x14ac:dyDescent="0.15">
      <c r="K141" s="61" t="s">
        <v>128</v>
      </c>
      <c r="L141" s="76">
        <f>地区別5歳毎!F62</f>
        <v>220</v>
      </c>
      <c r="M141" s="75">
        <f>L141/L146</f>
        <v>4.769130717537394E-2</v>
      </c>
      <c r="N141" s="77">
        <f>地区別5歳毎!F63</f>
        <v>164</v>
      </c>
      <c r="O141" s="75">
        <f>N141/N146</f>
        <v>3.2571996027805361E-2</v>
      </c>
      <c r="P141" s="78">
        <f t="shared" si="4"/>
        <v>384</v>
      </c>
      <c r="Q141" s="75">
        <f>P141/P146</f>
        <v>3.9800995024875621E-2</v>
      </c>
    </row>
    <row r="142" spans="11:17" x14ac:dyDescent="0.15">
      <c r="K142" s="61" t="s">
        <v>129</v>
      </c>
      <c r="L142" s="76">
        <f>地区別5歳毎!E62</f>
        <v>217</v>
      </c>
      <c r="M142" s="75">
        <f>L142/L146</f>
        <v>4.7040971168437029E-2</v>
      </c>
      <c r="N142" s="77">
        <f>地区別5歳毎!E63</f>
        <v>201</v>
      </c>
      <c r="O142" s="75">
        <f>N142/N146</f>
        <v>3.9920556107249254E-2</v>
      </c>
      <c r="P142" s="78">
        <f t="shared" si="4"/>
        <v>418</v>
      </c>
      <c r="Q142" s="75">
        <f>P142/P146</f>
        <v>4.3325041459369815E-2</v>
      </c>
    </row>
    <row r="143" spans="11:17" x14ac:dyDescent="0.15">
      <c r="K143" s="61" t="s">
        <v>130</v>
      </c>
      <c r="L143" s="76">
        <f>地区別5歳毎!D62</f>
        <v>197</v>
      </c>
      <c r="M143" s="75">
        <f>L143/L146</f>
        <v>4.2705397788857576E-2</v>
      </c>
      <c r="N143" s="77">
        <f>地区別5歳毎!D63</f>
        <v>170</v>
      </c>
      <c r="O143" s="75">
        <f>N143/N146</f>
        <v>3.3763654419066536E-2</v>
      </c>
      <c r="P143" s="78">
        <f t="shared" si="4"/>
        <v>367</v>
      </c>
      <c r="Q143" s="75">
        <f>P143/P146</f>
        <v>3.8038971807628524E-2</v>
      </c>
    </row>
    <row r="144" spans="11:17" x14ac:dyDescent="0.15">
      <c r="K144" s="61" t="s">
        <v>131</v>
      </c>
      <c r="L144" s="76">
        <f>地区別5歳毎!C62</f>
        <v>152</v>
      </c>
      <c r="M144" s="75">
        <f>L144/L146</f>
        <v>3.2950357684803817E-2</v>
      </c>
      <c r="N144" s="77">
        <f>地区別5歳毎!C63</f>
        <v>148</v>
      </c>
      <c r="O144" s="75">
        <f>N144/N146</f>
        <v>2.9394240317775572E-2</v>
      </c>
      <c r="P144" s="78">
        <f t="shared" si="4"/>
        <v>300</v>
      </c>
      <c r="Q144" s="75">
        <f>P144/P146</f>
        <v>3.109452736318408E-2</v>
      </c>
    </row>
    <row r="145" spans="2:17" x14ac:dyDescent="0.15">
      <c r="K145" s="61"/>
    </row>
    <row r="146" spans="2:17" x14ac:dyDescent="0.15">
      <c r="K146" s="61"/>
      <c r="L146" s="76">
        <f>SUM(L124:L144)</f>
        <v>4613</v>
      </c>
      <c r="M146" s="66"/>
      <c r="N146" s="77">
        <f>SUM(N124:N144)</f>
        <v>5035</v>
      </c>
      <c r="O146" s="66"/>
      <c r="P146" s="78">
        <f>SUM(P124:P144)</f>
        <v>9648</v>
      </c>
      <c r="Q146" s="66"/>
    </row>
    <row r="151" spans="2:17" x14ac:dyDescent="0.15">
      <c r="B151" s="72" t="s">
        <v>29</v>
      </c>
    </row>
    <row r="152" spans="2:17" x14ac:dyDescent="0.15">
      <c r="K152" s="61"/>
      <c r="L152" s="72"/>
      <c r="M152" s="72" t="s">
        <v>29</v>
      </c>
      <c r="P152" s="65" t="s">
        <v>103</v>
      </c>
    </row>
    <row r="153" spans="2:17" x14ac:dyDescent="0.15">
      <c r="K153" s="61"/>
      <c r="L153" s="69" t="s">
        <v>97</v>
      </c>
      <c r="M153" s="66" t="s">
        <v>98</v>
      </c>
      <c r="N153" s="63" t="s">
        <v>99</v>
      </c>
      <c r="O153" s="66" t="s">
        <v>100</v>
      </c>
      <c r="P153" s="64" t="s">
        <v>101</v>
      </c>
      <c r="Q153" s="66" t="s">
        <v>102</v>
      </c>
    </row>
    <row r="154" spans="2:17" x14ac:dyDescent="0.15">
      <c r="K154" s="61" t="s">
        <v>17</v>
      </c>
      <c r="L154" s="76">
        <f>地区別5歳毎!W65</f>
        <v>0</v>
      </c>
      <c r="M154" s="75">
        <f>L154/L176</f>
        <v>0</v>
      </c>
      <c r="N154" s="77">
        <f>地区別5歳毎!W66</f>
        <v>4</v>
      </c>
      <c r="O154" s="75">
        <f>N154/N176</f>
        <v>1.514004542013626E-3</v>
      </c>
      <c r="P154" s="78">
        <f>L154+N154</f>
        <v>4</v>
      </c>
      <c r="Q154" s="75">
        <f>P154/P176</f>
        <v>8.2764328574384436E-4</v>
      </c>
    </row>
    <row r="155" spans="2:17" x14ac:dyDescent="0.15">
      <c r="K155" s="61" t="s">
        <v>112</v>
      </c>
      <c r="L155" s="76">
        <f>地区別5歳毎!V65</f>
        <v>6</v>
      </c>
      <c r="M155" s="75">
        <f>L155/L176</f>
        <v>2.7384755819260614E-3</v>
      </c>
      <c r="N155" s="77">
        <f>地区別5歳毎!V66</f>
        <v>37</v>
      </c>
      <c r="O155" s="75">
        <f>N155/N176</f>
        <v>1.4004542013626041E-2</v>
      </c>
      <c r="P155" s="78">
        <f t="shared" ref="P155:P174" si="5">L155+N155</f>
        <v>43</v>
      </c>
      <c r="Q155" s="75">
        <f>P155/P176</f>
        <v>8.8971653217463278E-3</v>
      </c>
    </row>
    <row r="156" spans="2:17" x14ac:dyDescent="0.15">
      <c r="K156" s="61" t="s">
        <v>113</v>
      </c>
      <c r="L156" s="76">
        <f>地区別5歳毎!U65</f>
        <v>27</v>
      </c>
      <c r="M156" s="75">
        <f>L156/L176</f>
        <v>1.2323140118667275E-2</v>
      </c>
      <c r="N156" s="77">
        <f>地区別5歳毎!U66</f>
        <v>118</v>
      </c>
      <c r="O156" s="75">
        <f>N156/N176</f>
        <v>4.4663133989401971E-2</v>
      </c>
      <c r="P156" s="78">
        <f t="shared" si="5"/>
        <v>145</v>
      </c>
      <c r="Q156" s="75">
        <f>P156/P176</f>
        <v>3.000206910821436E-2</v>
      </c>
    </row>
    <row r="157" spans="2:17" x14ac:dyDescent="0.15">
      <c r="K157" s="61" t="s">
        <v>114</v>
      </c>
      <c r="L157" s="76">
        <f>地区別5歳毎!T65</f>
        <v>65</v>
      </c>
      <c r="M157" s="75">
        <f>L157/L176</f>
        <v>2.9666818804198997E-2</v>
      </c>
      <c r="N157" s="77">
        <f>地区別5歳毎!T66</f>
        <v>193</v>
      </c>
      <c r="O157" s="75">
        <f>N157/N176</f>
        <v>7.3050719152157453E-2</v>
      </c>
      <c r="P157" s="78">
        <f t="shared" si="5"/>
        <v>258</v>
      </c>
      <c r="Q157" s="75">
        <f>P157/P176</f>
        <v>5.3382991930477963E-2</v>
      </c>
    </row>
    <row r="158" spans="2:17" x14ac:dyDescent="0.15">
      <c r="K158" s="61" t="s">
        <v>115</v>
      </c>
      <c r="L158" s="76">
        <f>地区別5歳毎!S65</f>
        <v>100</v>
      </c>
      <c r="M158" s="75">
        <f>L158/L176</f>
        <v>4.5641259698767686E-2</v>
      </c>
      <c r="N158" s="77">
        <f>地区別5歳毎!S66</f>
        <v>155</v>
      </c>
      <c r="O158" s="75">
        <f>N158/N176</f>
        <v>5.866767600302801E-2</v>
      </c>
      <c r="P158" s="78">
        <f t="shared" si="5"/>
        <v>255</v>
      </c>
      <c r="Q158" s="75">
        <f>P158/P176</f>
        <v>5.2762259466170081E-2</v>
      </c>
    </row>
    <row r="159" spans="2:17" x14ac:dyDescent="0.15">
      <c r="K159" s="61" t="s">
        <v>116</v>
      </c>
      <c r="L159" s="76">
        <f>地区別5歳毎!R65</f>
        <v>96</v>
      </c>
      <c r="M159" s="75">
        <f>L159/L176</f>
        <v>4.3815609310816982E-2</v>
      </c>
      <c r="N159" s="77">
        <f>地区別5歳毎!R66</f>
        <v>148</v>
      </c>
      <c r="O159" s="75">
        <f>N159/N176</f>
        <v>5.6018168054504165E-2</v>
      </c>
      <c r="P159" s="78">
        <f t="shared" si="5"/>
        <v>244</v>
      </c>
      <c r="Q159" s="75">
        <f>P159/P176</f>
        <v>5.0486240430374509E-2</v>
      </c>
    </row>
    <row r="160" spans="2:17" x14ac:dyDescent="0.15">
      <c r="K160" s="61" t="s">
        <v>117</v>
      </c>
      <c r="L160" s="76">
        <f>地区別5歳毎!Q65</f>
        <v>204</v>
      </c>
      <c r="M160" s="75">
        <f>L160/L176</f>
        <v>9.3108169785486083E-2</v>
      </c>
      <c r="N160" s="77">
        <f>地区別5歳毎!Q66</f>
        <v>237</v>
      </c>
      <c r="O160" s="75">
        <f>N160/N176</f>
        <v>8.9704769114307345E-2</v>
      </c>
      <c r="P160" s="78">
        <f t="shared" si="5"/>
        <v>441</v>
      </c>
      <c r="Q160" s="75">
        <f>P160/P176</f>
        <v>9.1247672253258846E-2</v>
      </c>
    </row>
    <row r="161" spans="11:17" x14ac:dyDescent="0.15">
      <c r="K161" s="61" t="s">
        <v>118</v>
      </c>
      <c r="L161" s="76">
        <f>地区別5歳毎!P65</f>
        <v>230</v>
      </c>
      <c r="M161" s="75">
        <f>L161/L176</f>
        <v>0.10497489730716568</v>
      </c>
      <c r="N161" s="77">
        <f>地区別5歳毎!P66</f>
        <v>252</v>
      </c>
      <c r="O161" s="75">
        <f>N161/N176</f>
        <v>9.5382286146858439E-2</v>
      </c>
      <c r="P161" s="78">
        <f t="shared" si="5"/>
        <v>482</v>
      </c>
      <c r="Q161" s="75">
        <f>P161/P176</f>
        <v>9.9731015932133252E-2</v>
      </c>
    </row>
    <row r="162" spans="11:17" x14ac:dyDescent="0.15">
      <c r="K162" s="61" t="s">
        <v>119</v>
      </c>
      <c r="L162" s="76">
        <f>地区別5歳毎!O65</f>
        <v>242</v>
      </c>
      <c r="M162" s="75">
        <f>L162/L176</f>
        <v>0.1104518484710178</v>
      </c>
      <c r="N162" s="77">
        <f>地区別5歳毎!O66</f>
        <v>248</v>
      </c>
      <c r="O162" s="75">
        <f>N162/N176</f>
        <v>9.3868281604844811E-2</v>
      </c>
      <c r="P162" s="78">
        <f t="shared" si="5"/>
        <v>490</v>
      </c>
      <c r="Q162" s="75">
        <f>P162/P176</f>
        <v>0.10138630250362093</v>
      </c>
    </row>
    <row r="163" spans="11:17" x14ac:dyDescent="0.15">
      <c r="K163" s="61" t="s">
        <v>120</v>
      </c>
      <c r="L163" s="76">
        <f>地区別5歳毎!N65</f>
        <v>198</v>
      </c>
      <c r="M163" s="75">
        <f>L163/L176</f>
        <v>9.0369694203560016E-2</v>
      </c>
      <c r="N163" s="77">
        <f>地区別5歳毎!N66</f>
        <v>218</v>
      </c>
      <c r="O163" s="75">
        <f>N163/N176</f>
        <v>8.2513247539742623E-2</v>
      </c>
      <c r="P163" s="78">
        <f t="shared" si="5"/>
        <v>416</v>
      </c>
      <c r="Q163" s="75">
        <f>P163/P176</f>
        <v>8.607490171735982E-2</v>
      </c>
    </row>
    <row r="164" spans="11:17" x14ac:dyDescent="0.15">
      <c r="K164" s="61" t="s">
        <v>121</v>
      </c>
      <c r="L164" s="76">
        <f>地区別5歳毎!M65</f>
        <v>125</v>
      </c>
      <c r="M164" s="75">
        <f>L164/L176</f>
        <v>5.7051574623459604E-2</v>
      </c>
      <c r="N164" s="77">
        <f>地区別5歳毎!M66</f>
        <v>156</v>
      </c>
      <c r="O164" s="75">
        <f>N164/N176</f>
        <v>5.9046177138531414E-2</v>
      </c>
      <c r="P164" s="78">
        <f t="shared" si="5"/>
        <v>281</v>
      </c>
      <c r="Q164" s="75">
        <f>P164/P176</f>
        <v>5.8141940823505073E-2</v>
      </c>
    </row>
    <row r="165" spans="11:17" x14ac:dyDescent="0.15">
      <c r="K165" s="61" t="s">
        <v>122</v>
      </c>
      <c r="L165" s="76">
        <f>地区別5歳毎!L65</f>
        <v>130</v>
      </c>
      <c r="M165" s="75">
        <f>L165/L176</f>
        <v>5.9333637608397993E-2</v>
      </c>
      <c r="N165" s="77">
        <f>地区別5歳毎!L66</f>
        <v>151</v>
      </c>
      <c r="O165" s="75">
        <f>N165/N176</f>
        <v>5.7153671461014383E-2</v>
      </c>
      <c r="P165" s="78">
        <f t="shared" si="5"/>
        <v>281</v>
      </c>
      <c r="Q165" s="75">
        <f>P165/P176</f>
        <v>5.8141940823505073E-2</v>
      </c>
    </row>
    <row r="166" spans="11:17" x14ac:dyDescent="0.15">
      <c r="K166" s="61" t="s">
        <v>123</v>
      </c>
      <c r="L166" s="76">
        <f>地区別5歳毎!K65</f>
        <v>114</v>
      </c>
      <c r="M166" s="75">
        <f>L166/L176</f>
        <v>5.2031036056595162E-2</v>
      </c>
      <c r="N166" s="77">
        <f>地区別5歳毎!K66</f>
        <v>102</v>
      </c>
      <c r="O166" s="75">
        <f>N166/N176</f>
        <v>3.8607115821347467E-2</v>
      </c>
      <c r="P166" s="78">
        <f t="shared" si="5"/>
        <v>216</v>
      </c>
      <c r="Q166" s="75">
        <f>P166/P176</f>
        <v>4.4692737430167599E-2</v>
      </c>
    </row>
    <row r="167" spans="11:17" x14ac:dyDescent="0.15">
      <c r="K167" s="61" t="s">
        <v>124</v>
      </c>
      <c r="L167" s="76">
        <f>地区別5歳毎!J65</f>
        <v>94</v>
      </c>
      <c r="M167" s="75">
        <f>L167/L176</f>
        <v>4.2902784116841626E-2</v>
      </c>
      <c r="N167" s="77">
        <f>地区別5歳毎!J66</f>
        <v>87</v>
      </c>
      <c r="O167" s="75">
        <f>N167/N176</f>
        <v>3.2929598788796366E-2</v>
      </c>
      <c r="P167" s="78">
        <f t="shared" si="5"/>
        <v>181</v>
      </c>
      <c r="Q167" s="75">
        <f>P167/P176</f>
        <v>3.7450858679908959E-2</v>
      </c>
    </row>
    <row r="168" spans="11:17" x14ac:dyDescent="0.15">
      <c r="K168" s="61" t="s">
        <v>125</v>
      </c>
      <c r="L168" s="76">
        <f>地区別5歳毎!I65</f>
        <v>83</v>
      </c>
      <c r="M168" s="75">
        <f>L168/L176</f>
        <v>3.7882245549977177E-2</v>
      </c>
      <c r="N168" s="77">
        <f>地区別5歳毎!I66</f>
        <v>82</v>
      </c>
      <c r="O168" s="75">
        <f>N168/N176</f>
        <v>3.1037093111279335E-2</v>
      </c>
      <c r="P168" s="78">
        <f t="shared" si="5"/>
        <v>165</v>
      </c>
      <c r="Q168" s="75">
        <f>P168/P176</f>
        <v>3.414028553693358E-2</v>
      </c>
    </row>
    <row r="169" spans="11:17" x14ac:dyDescent="0.15">
      <c r="K169" s="61" t="s">
        <v>126</v>
      </c>
      <c r="L169" s="76">
        <f>地区別5歳毎!H65</f>
        <v>66</v>
      </c>
      <c r="M169" s="75">
        <f>L169/L176</f>
        <v>3.0123231401186674E-2</v>
      </c>
      <c r="N169" s="77">
        <f>地区別5歳毎!H66</f>
        <v>75</v>
      </c>
      <c r="O169" s="75">
        <f>N169/N176</f>
        <v>2.838758516275549E-2</v>
      </c>
      <c r="P169" s="78">
        <f t="shared" si="5"/>
        <v>141</v>
      </c>
      <c r="Q169" s="75">
        <f>P169/P176</f>
        <v>2.9174425822470516E-2</v>
      </c>
    </row>
    <row r="170" spans="11:17" x14ac:dyDescent="0.15">
      <c r="K170" s="61" t="s">
        <v>127</v>
      </c>
      <c r="L170" s="76">
        <f>地区別5歳毎!G65</f>
        <v>90</v>
      </c>
      <c r="M170" s="75">
        <f>L170/L176</f>
        <v>4.1077133728890915E-2</v>
      </c>
      <c r="N170" s="77">
        <f>地区別5歳毎!G66</f>
        <v>89</v>
      </c>
      <c r="O170" s="75">
        <f>N170/N176</f>
        <v>3.368660105980318E-2</v>
      </c>
      <c r="P170" s="78">
        <f t="shared" si="5"/>
        <v>179</v>
      </c>
      <c r="Q170" s="75">
        <f>P170/P176</f>
        <v>3.7037037037037035E-2</v>
      </c>
    </row>
    <row r="171" spans="11:17" x14ac:dyDescent="0.15">
      <c r="K171" s="61" t="s">
        <v>128</v>
      </c>
      <c r="L171" s="76">
        <f>地区別5歳毎!F65</f>
        <v>107</v>
      </c>
      <c r="M171" s="75">
        <f>L171/L176</f>
        <v>4.8836147877681424E-2</v>
      </c>
      <c r="N171" s="77">
        <f>地区別5歳毎!F66</f>
        <v>81</v>
      </c>
      <c r="O171" s="75">
        <f>N171/N176</f>
        <v>3.0658591975775928E-2</v>
      </c>
      <c r="P171" s="78">
        <f t="shared" si="5"/>
        <v>188</v>
      </c>
      <c r="Q171" s="75">
        <f>P171/P176</f>
        <v>3.889923442996069E-2</v>
      </c>
    </row>
    <row r="172" spans="11:17" x14ac:dyDescent="0.15">
      <c r="K172" s="61" t="s">
        <v>129</v>
      </c>
      <c r="L172" s="76">
        <f>地区別5歳毎!E65</f>
        <v>87</v>
      </c>
      <c r="M172" s="75">
        <f>L172/L176</f>
        <v>3.9707895937927888E-2</v>
      </c>
      <c r="N172" s="77">
        <f>地区別5歳毎!E66</f>
        <v>90</v>
      </c>
      <c r="O172" s="75">
        <f>N172/N176</f>
        <v>3.4065102195306583E-2</v>
      </c>
      <c r="P172" s="78">
        <f t="shared" si="5"/>
        <v>177</v>
      </c>
      <c r="Q172" s="75">
        <f>P172/P176</f>
        <v>3.6623215394165118E-2</v>
      </c>
    </row>
    <row r="173" spans="11:17" x14ac:dyDescent="0.15">
      <c r="K173" s="61" t="s">
        <v>130</v>
      </c>
      <c r="L173" s="76">
        <f>地区別5歳毎!D65</f>
        <v>69</v>
      </c>
      <c r="M173" s="75">
        <f>L173/L176</f>
        <v>3.1492469192149701E-2</v>
      </c>
      <c r="N173" s="77">
        <f>地区別5歳毎!D66</f>
        <v>66</v>
      </c>
      <c r="O173" s="75">
        <f>N173/N176</f>
        <v>2.4981074943224831E-2</v>
      </c>
      <c r="P173" s="78">
        <f t="shared" si="5"/>
        <v>135</v>
      </c>
      <c r="Q173" s="75">
        <f>P173/P176</f>
        <v>2.7932960893854747E-2</v>
      </c>
    </row>
    <row r="174" spans="11:17" x14ac:dyDescent="0.15">
      <c r="K174" s="61" t="s">
        <v>131</v>
      </c>
      <c r="L174" s="76">
        <f>地区別5歳毎!C65</f>
        <v>58</v>
      </c>
      <c r="M174" s="75">
        <f>L174/L176</f>
        <v>2.6471930625285259E-2</v>
      </c>
      <c r="N174" s="77">
        <f>地区別5歳毎!C66</f>
        <v>53</v>
      </c>
      <c r="O174" s="75">
        <f>N174/N176</f>
        <v>2.0060560181680544E-2</v>
      </c>
      <c r="P174" s="78">
        <f t="shared" si="5"/>
        <v>111</v>
      </c>
      <c r="Q174" s="75">
        <f>P174/P176</f>
        <v>2.2967101179391682E-2</v>
      </c>
    </row>
    <row r="175" spans="11:17" x14ac:dyDescent="0.15">
      <c r="K175" s="61"/>
    </row>
    <row r="176" spans="11:17" x14ac:dyDescent="0.15">
      <c r="K176" s="61"/>
      <c r="L176" s="76">
        <f>SUM(L154:L174)</f>
        <v>2191</v>
      </c>
      <c r="M176" s="66"/>
      <c r="N176" s="77">
        <f>SUM(N154:N174)</f>
        <v>2642</v>
      </c>
      <c r="O176" s="66"/>
      <c r="P176" s="78">
        <f>SUM(P154:P174)</f>
        <v>4833</v>
      </c>
      <c r="Q176" s="66"/>
    </row>
    <row r="181" spans="2:17" x14ac:dyDescent="0.15">
      <c r="B181" s="72" t="s">
        <v>136</v>
      </c>
    </row>
    <row r="182" spans="2:17" x14ac:dyDescent="0.15">
      <c r="K182" s="61"/>
      <c r="L182" s="72"/>
      <c r="M182" s="72" t="s">
        <v>136</v>
      </c>
      <c r="P182" s="65" t="s">
        <v>103</v>
      </c>
    </row>
    <row r="183" spans="2:17" x14ac:dyDescent="0.15">
      <c r="K183" s="61"/>
      <c r="L183" s="69" t="s">
        <v>97</v>
      </c>
      <c r="M183" s="66" t="s">
        <v>98</v>
      </c>
      <c r="N183" s="63" t="s">
        <v>99</v>
      </c>
      <c r="O183" s="66" t="s">
        <v>100</v>
      </c>
      <c r="P183" s="64" t="s">
        <v>101</v>
      </c>
      <c r="Q183" s="66" t="s">
        <v>102</v>
      </c>
    </row>
    <row r="184" spans="2:17" x14ac:dyDescent="0.15">
      <c r="K184" s="61" t="s">
        <v>17</v>
      </c>
      <c r="L184" s="76">
        <f>地区別5歳毎!W68</f>
        <v>11</v>
      </c>
      <c r="M184" s="75">
        <f>L184/L206</f>
        <v>1.7196366876670783E-4</v>
      </c>
      <c r="N184" s="77">
        <f>地区別5歳毎!W69</f>
        <v>107</v>
      </c>
      <c r="O184" s="75">
        <f>N184/N206</f>
        <v>1.5132658256491486E-3</v>
      </c>
      <c r="P184" s="78">
        <f>L184+N184</f>
        <v>118</v>
      </c>
      <c r="Q184" s="75">
        <f>P184/P206</f>
        <v>8.7618340449229632E-4</v>
      </c>
    </row>
    <row r="185" spans="2:17" x14ac:dyDescent="0.15">
      <c r="K185" s="61" t="s">
        <v>112</v>
      </c>
      <c r="L185" s="76">
        <f>地区別5歳毎!V68</f>
        <v>129</v>
      </c>
      <c r="M185" s="75">
        <f>L185/L206</f>
        <v>2.0166648428095735E-3</v>
      </c>
      <c r="N185" s="77">
        <f>地区別5歳毎!V69</f>
        <v>611</v>
      </c>
      <c r="O185" s="75">
        <f>N185/N206</f>
        <v>8.6411721445946704E-3</v>
      </c>
      <c r="P185" s="78">
        <f t="shared" ref="P185:P204" si="6">L185+N185</f>
        <v>740</v>
      </c>
      <c r="Q185" s="75">
        <f>P185/P206</f>
        <v>5.4947094857991461E-3</v>
      </c>
    </row>
    <row r="186" spans="2:17" x14ac:dyDescent="0.15">
      <c r="K186" s="61" t="s">
        <v>113</v>
      </c>
      <c r="L186" s="76">
        <f>地区別5歳毎!U68</f>
        <v>578</v>
      </c>
      <c r="M186" s="75">
        <f>L186/L206</f>
        <v>9.0359091406506473E-3</v>
      </c>
      <c r="N186" s="77">
        <f>地区別5歳毎!U69</f>
        <v>1660</v>
      </c>
      <c r="O186" s="75">
        <f>N186/N206</f>
        <v>2.3476834304463429E-2</v>
      </c>
      <c r="P186" s="78">
        <f t="shared" si="6"/>
        <v>2238</v>
      </c>
      <c r="Q186" s="75">
        <f>P186/P206</f>
        <v>1.6617783552997957E-2</v>
      </c>
    </row>
    <row r="187" spans="2:17" x14ac:dyDescent="0.15">
      <c r="K187" s="61" t="s">
        <v>114</v>
      </c>
      <c r="L187" s="76">
        <f>地区別5歳毎!T68</f>
        <v>1498</v>
      </c>
      <c r="M187" s="75">
        <f>L187/L206</f>
        <v>2.3418325073866212E-2</v>
      </c>
      <c r="N187" s="77">
        <f>地区別5歳毎!T69</f>
        <v>2948</v>
      </c>
      <c r="O187" s="75">
        <f>N187/N206</f>
        <v>4.1692594897324207E-2</v>
      </c>
      <c r="P187" s="78">
        <f t="shared" si="6"/>
        <v>4446</v>
      </c>
      <c r="Q187" s="75">
        <f>P187/P206</f>
        <v>3.3012808613328386E-2</v>
      </c>
    </row>
    <row r="188" spans="2:17" x14ac:dyDescent="0.15">
      <c r="K188" s="61" t="s">
        <v>115</v>
      </c>
      <c r="L188" s="76">
        <f>地区別5歳毎!S68</f>
        <v>2393</v>
      </c>
      <c r="M188" s="75">
        <f>L188/L206</f>
        <v>3.7409914487157442E-2</v>
      </c>
      <c r="N188" s="77">
        <f>地区別5歳毎!S69</f>
        <v>3547</v>
      </c>
      <c r="O188" s="75">
        <f>N188/N206</f>
        <v>5.016405498670589E-2</v>
      </c>
      <c r="P188" s="78">
        <f t="shared" si="6"/>
        <v>5940</v>
      </c>
      <c r="Q188" s="75">
        <f>P188/P206</f>
        <v>4.4106181548171523E-2</v>
      </c>
    </row>
    <row r="189" spans="2:17" x14ac:dyDescent="0.15">
      <c r="K189" s="61" t="s">
        <v>116</v>
      </c>
      <c r="L189" s="76">
        <f>地区別5歳毎!R68</f>
        <v>3021</v>
      </c>
      <c r="M189" s="75">
        <f>L189/L206</f>
        <v>4.7227476667656761E-2</v>
      </c>
      <c r="N189" s="77">
        <f>地区別5歳毎!R69</f>
        <v>3839</v>
      </c>
      <c r="O189" s="75">
        <f>N189/N206</f>
        <v>5.4293714996888613E-2</v>
      </c>
      <c r="P189" s="78">
        <f t="shared" si="6"/>
        <v>6860</v>
      </c>
      <c r="Q189" s="75">
        <f>P189/P206</f>
        <v>5.0937441989975865E-2</v>
      </c>
    </row>
    <row r="190" spans="2:17" x14ac:dyDescent="0.15">
      <c r="K190" s="61" t="s">
        <v>117</v>
      </c>
      <c r="L190" s="76">
        <f>地区別5歳毎!Q68</f>
        <v>4914</v>
      </c>
      <c r="M190" s="75">
        <f>L190/L206</f>
        <v>7.6820860756327478E-2</v>
      </c>
      <c r="N190" s="77">
        <f>地区別5歳毎!Q69</f>
        <v>5570</v>
      </c>
      <c r="O190" s="75">
        <f>N190/N206</f>
        <v>7.8774678961362227E-2</v>
      </c>
      <c r="P190" s="78">
        <f t="shared" si="6"/>
        <v>10484</v>
      </c>
      <c r="Q190" s="75">
        <f>P190/P206</f>
        <v>7.7846667904213851E-2</v>
      </c>
    </row>
    <row r="191" spans="2:17" x14ac:dyDescent="0.15">
      <c r="K191" s="61" t="s">
        <v>118</v>
      </c>
      <c r="L191" s="76">
        <f>地区別5歳毎!P68</f>
        <v>4972</v>
      </c>
      <c r="M191" s="75">
        <f>L191/L206</f>
        <v>7.7727578282551946E-2</v>
      </c>
      <c r="N191" s="77">
        <f>地区別5歳毎!P69</f>
        <v>5231</v>
      </c>
      <c r="O191" s="75">
        <f>N191/N206</f>
        <v>7.3980313401595291E-2</v>
      </c>
      <c r="P191" s="78">
        <f t="shared" si="6"/>
        <v>10203</v>
      </c>
      <c r="Q191" s="75">
        <f>P191/P206</f>
        <v>7.5760163356227955E-2</v>
      </c>
    </row>
    <row r="192" spans="2:17" x14ac:dyDescent="0.15">
      <c r="K192" s="61" t="s">
        <v>119</v>
      </c>
      <c r="L192" s="76">
        <f>地区別5歳毎!O68</f>
        <v>4482</v>
      </c>
      <c r="M192" s="75">
        <f>L192/L206</f>
        <v>7.0067378492034954E-2</v>
      </c>
      <c r="N192" s="77">
        <f>地区別5歳毎!O69</f>
        <v>4813</v>
      </c>
      <c r="O192" s="75">
        <f>N192/N206</f>
        <v>6.8068676811676193E-2</v>
      </c>
      <c r="P192" s="78">
        <f t="shared" si="6"/>
        <v>9295</v>
      </c>
      <c r="Q192" s="75">
        <f>P192/P206</f>
        <v>6.9018006311490632E-2</v>
      </c>
    </row>
    <row r="193" spans="11:17" x14ac:dyDescent="0.15">
      <c r="K193" s="61" t="s">
        <v>120</v>
      </c>
      <c r="L193" s="76">
        <f>地区別5歳毎!N68</f>
        <v>4083</v>
      </c>
      <c r="M193" s="75">
        <f>L193/L206</f>
        <v>6.3829787234042548E-2</v>
      </c>
      <c r="N193" s="77">
        <f>地区別5歳毎!N69</f>
        <v>4606</v>
      </c>
      <c r="O193" s="75">
        <f>N193/N206</f>
        <v>6.514114385925214E-2</v>
      </c>
      <c r="P193" s="78">
        <f t="shared" si="6"/>
        <v>8689</v>
      </c>
      <c r="Q193" s="75">
        <f>P193/P206</f>
        <v>6.4518284759606456E-2</v>
      </c>
    </row>
    <row r="194" spans="11:17" x14ac:dyDescent="0.15">
      <c r="K194" s="61" t="s">
        <v>121</v>
      </c>
      <c r="L194" s="76">
        <f>地区別5歳毎!M68</f>
        <v>4152</v>
      </c>
      <c r="M194" s="75">
        <f>L194/L206</f>
        <v>6.4908468429033722E-2</v>
      </c>
      <c r="N194" s="77">
        <f>地区別5歳毎!M69</f>
        <v>4576</v>
      </c>
      <c r="O194" s="75">
        <f>N194/N206</f>
        <v>6.4716863721219667E-2</v>
      </c>
      <c r="P194" s="78">
        <f t="shared" si="6"/>
        <v>8728</v>
      </c>
      <c r="Q194" s="75">
        <f>P194/P206</f>
        <v>6.4807870800074246E-2</v>
      </c>
    </row>
    <row r="195" spans="11:17" x14ac:dyDescent="0.15">
      <c r="K195" s="61" t="s">
        <v>122</v>
      </c>
      <c r="L195" s="76">
        <f>地区別5歳毎!L68</f>
        <v>4646</v>
      </c>
      <c r="M195" s="75">
        <f>L195/L206</f>
        <v>7.2631200462738604E-2</v>
      </c>
      <c r="N195" s="77">
        <f>地区別5歳毎!L69</f>
        <v>4779</v>
      </c>
      <c r="O195" s="75">
        <f>N195/N206</f>
        <v>6.7587825988572728E-2</v>
      </c>
      <c r="P195" s="78">
        <f t="shared" si="6"/>
        <v>9425</v>
      </c>
      <c r="Q195" s="75">
        <f>P195/P206</f>
        <v>6.9983293113049932E-2</v>
      </c>
    </row>
    <row r="196" spans="11:17" x14ac:dyDescent="0.15">
      <c r="K196" s="61" t="s">
        <v>123</v>
      </c>
      <c r="L196" s="76">
        <f>地区別5歳毎!K68</f>
        <v>4145</v>
      </c>
      <c r="M196" s="75">
        <f>L196/L206</f>
        <v>6.4799037003454907E-2</v>
      </c>
      <c r="N196" s="77">
        <f>地区別5歳毎!K69</f>
        <v>4233</v>
      </c>
      <c r="O196" s="75">
        <f>N196/N206</f>
        <v>5.9865927476381739E-2</v>
      </c>
      <c r="P196" s="78">
        <f t="shared" si="6"/>
        <v>8378</v>
      </c>
      <c r="Q196" s="75">
        <f>P196/P206</f>
        <v>6.2209021718953032E-2</v>
      </c>
    </row>
    <row r="197" spans="11:17" x14ac:dyDescent="0.15">
      <c r="K197" s="61" t="s">
        <v>124</v>
      </c>
      <c r="L197" s="76">
        <f>地区別5歳毎!J68</f>
        <v>3717</v>
      </c>
      <c r="M197" s="75">
        <f>L197/L206</f>
        <v>5.8108086982350274E-2</v>
      </c>
      <c r="N197" s="77">
        <f>地区別5歳毎!J69</f>
        <v>3762</v>
      </c>
      <c r="O197" s="75">
        <f>N197/N206</f>
        <v>5.3204729309271934E-2</v>
      </c>
      <c r="P197" s="78">
        <f t="shared" si="6"/>
        <v>7479</v>
      </c>
      <c r="Q197" s="75">
        <f>P197/P206</f>
        <v>5.5533692222015964E-2</v>
      </c>
    </row>
    <row r="198" spans="11:17" x14ac:dyDescent="0.15">
      <c r="K198" s="61" t="s">
        <v>125</v>
      </c>
      <c r="L198" s="76">
        <f>地区別5歳毎!I68</f>
        <v>3118</v>
      </c>
      <c r="M198" s="75">
        <f>L198/L206</f>
        <v>4.8743883564963182E-2</v>
      </c>
      <c r="N198" s="77">
        <f>地区別5歳毎!I69</f>
        <v>3151</v>
      </c>
      <c r="O198" s="75">
        <f>N198/N206</f>
        <v>4.4563557164677262E-2</v>
      </c>
      <c r="P198" s="78">
        <f t="shared" si="6"/>
        <v>6269</v>
      </c>
      <c r="Q198" s="75">
        <f>P198/P206</f>
        <v>4.6549099684425471E-2</v>
      </c>
    </row>
    <row r="199" spans="11:17" x14ac:dyDescent="0.15">
      <c r="K199" s="61" t="s">
        <v>126</v>
      </c>
      <c r="L199" s="76">
        <f>地区別5歳毎!H68</f>
        <v>2727</v>
      </c>
      <c r="M199" s="75">
        <f>L199/L206</f>
        <v>4.2631356793346571E-2</v>
      </c>
      <c r="N199" s="77">
        <f>地区別5歳毎!H69</f>
        <v>2637</v>
      </c>
      <c r="O199" s="75">
        <f>N199/N206</f>
        <v>3.7294224133054249E-2</v>
      </c>
      <c r="P199" s="78">
        <f t="shared" si="6"/>
        <v>5364</v>
      </c>
      <c r="Q199" s="75">
        <f>P199/P206</f>
        <v>3.982921848895489E-2</v>
      </c>
    </row>
    <row r="200" spans="11:17" x14ac:dyDescent="0.15">
      <c r="K200" s="61" t="s">
        <v>127</v>
      </c>
      <c r="L200" s="76">
        <f>地区別5歳毎!G68</f>
        <v>2668</v>
      </c>
      <c r="M200" s="75">
        <f>L200/L206</f>
        <v>4.1709006206325137E-2</v>
      </c>
      <c r="N200" s="77">
        <f>地区別5歳毎!G69</f>
        <v>2761</v>
      </c>
      <c r="O200" s="75">
        <f>N200/N206</f>
        <v>3.9047915370255135E-2</v>
      </c>
      <c r="P200" s="78">
        <f t="shared" si="6"/>
        <v>5429</v>
      </c>
      <c r="Q200" s="75">
        <f>P200/P206</f>
        <v>4.0311861889734547E-2</v>
      </c>
    </row>
    <row r="201" spans="11:17" x14ac:dyDescent="0.15">
      <c r="K201" s="61" t="s">
        <v>128</v>
      </c>
      <c r="L201" s="76">
        <f>地区別5歳毎!F68</f>
        <v>3375</v>
      </c>
      <c r="M201" s="75">
        <f>L201/L206</f>
        <v>5.2761580189785356E-2</v>
      </c>
      <c r="N201" s="77">
        <f>地区別5歳毎!F69</f>
        <v>3145</v>
      </c>
      <c r="O201" s="75">
        <f>N201/N206</f>
        <v>4.4478701137070767E-2</v>
      </c>
      <c r="P201" s="78">
        <f t="shared" si="6"/>
        <v>6520</v>
      </c>
      <c r="Q201" s="75">
        <f>P201/P206</f>
        <v>4.8412845739743825E-2</v>
      </c>
    </row>
    <row r="202" spans="11:17" x14ac:dyDescent="0.15">
      <c r="K202" s="61" t="s">
        <v>129</v>
      </c>
      <c r="L202" s="76">
        <f>地区別5歳毎!E68</f>
        <v>3361</v>
      </c>
      <c r="M202" s="75">
        <f>L202/L206</f>
        <v>5.2542717338627733E-2</v>
      </c>
      <c r="N202" s="77">
        <f>地区別5歳毎!E69</f>
        <v>3137</v>
      </c>
      <c r="O202" s="75">
        <f>N202/N206</f>
        <v>4.4365559766928776E-2</v>
      </c>
      <c r="P202" s="78">
        <f t="shared" si="6"/>
        <v>6498</v>
      </c>
      <c r="Q202" s="75">
        <f>P202/P206</f>
        <v>4.824948951178764E-2</v>
      </c>
    </row>
    <row r="203" spans="11:17" x14ac:dyDescent="0.15">
      <c r="K203" s="61" t="s">
        <v>130</v>
      </c>
      <c r="L203" s="76">
        <f>地区別5歳毎!D68</f>
        <v>3232</v>
      </c>
      <c r="M203" s="75">
        <f>L203/L206</f>
        <v>5.0526052495818159E-2</v>
      </c>
      <c r="N203" s="77">
        <f>地区別5歳毎!D69</f>
        <v>2959</v>
      </c>
      <c r="O203" s="75">
        <f>N203/N206</f>
        <v>4.1848164281269445E-2</v>
      </c>
      <c r="P203" s="78">
        <f t="shared" si="6"/>
        <v>6191</v>
      </c>
      <c r="Q203" s="75">
        <f>P203/P206</f>
        <v>4.5969927603489884E-2</v>
      </c>
    </row>
    <row r="204" spans="11:17" x14ac:dyDescent="0.15">
      <c r="K204" s="61" t="s">
        <v>131</v>
      </c>
      <c r="L204" s="76">
        <f>地区別5歳毎!C68</f>
        <v>2745</v>
      </c>
      <c r="M204" s="75">
        <f>L204/L206</f>
        <v>4.2912751887692092E-2</v>
      </c>
      <c r="N204" s="77">
        <f>地区別5歳毎!C69</f>
        <v>2636</v>
      </c>
      <c r="O204" s="75">
        <f>N204/N206</f>
        <v>3.7280081461786505E-2</v>
      </c>
      <c r="P204" s="78">
        <f t="shared" si="6"/>
        <v>5381</v>
      </c>
      <c r="Q204" s="75">
        <f>P204/P206</f>
        <v>3.9955448301466495E-2</v>
      </c>
    </row>
    <row r="205" spans="11:17" x14ac:dyDescent="0.15">
      <c r="K205" s="61"/>
    </row>
    <row r="206" spans="11:17" x14ac:dyDescent="0.15">
      <c r="K206" s="61"/>
      <c r="L206" s="76">
        <f>SUM(L184:L204)</f>
        <v>63967</v>
      </c>
      <c r="M206" s="66"/>
      <c r="N206" s="77">
        <f>SUM(N184:N204)</f>
        <v>70708</v>
      </c>
      <c r="O206" s="66"/>
      <c r="P206" s="78">
        <f>SUM(P184:P204)</f>
        <v>134675</v>
      </c>
      <c r="Q206" s="66"/>
    </row>
  </sheetData>
  <phoneticPr fontId="2"/>
  <pageMargins left="0.74803149606299213" right="0.19685039370078741" top="0.98425196850393704" bottom="0.98425196850393704" header="0.51181102362204722" footer="0.51181102362204722"/>
  <pageSetup paperSize="9" scale="60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Y206"/>
  <sheetViews>
    <sheetView workbookViewId="0">
      <selection activeCell="M181" sqref="M181"/>
    </sheetView>
  </sheetViews>
  <sheetFormatPr defaultRowHeight="13.5" x14ac:dyDescent="0.15"/>
  <cols>
    <col min="12" max="12" width="9" style="65" customWidth="1"/>
    <col min="13" max="13" width="10.75" style="65" customWidth="1"/>
    <col min="14" max="14" width="9" style="65" customWidth="1"/>
  </cols>
  <sheetData>
    <row r="1" spans="2:25" x14ac:dyDescent="0.15">
      <c r="B1" s="72" t="s">
        <v>132</v>
      </c>
      <c r="M1" s="72" t="s">
        <v>132</v>
      </c>
    </row>
    <row r="2" spans="2:25" x14ac:dyDescent="0.15">
      <c r="B2" s="72"/>
      <c r="P2" t="s">
        <v>103</v>
      </c>
      <c r="T2" s="65"/>
      <c r="U2" s="65"/>
      <c r="V2" s="65"/>
      <c r="X2" t="s">
        <v>103</v>
      </c>
    </row>
    <row r="3" spans="2:25" x14ac:dyDescent="0.15">
      <c r="B3" s="72"/>
      <c r="K3" s="61"/>
      <c r="L3" s="66" t="s">
        <v>97</v>
      </c>
      <c r="M3" s="69" t="s">
        <v>98</v>
      </c>
      <c r="N3" s="66" t="s">
        <v>99</v>
      </c>
      <c r="O3" s="63" t="s">
        <v>100</v>
      </c>
      <c r="P3" s="62" t="s">
        <v>101</v>
      </c>
      <c r="Q3" s="64" t="s">
        <v>102</v>
      </c>
      <c r="S3" s="61"/>
      <c r="T3" s="66" t="s">
        <v>97</v>
      </c>
      <c r="U3" s="69" t="s">
        <v>98</v>
      </c>
      <c r="V3" s="66" t="s">
        <v>99</v>
      </c>
      <c r="W3" s="63" t="s">
        <v>100</v>
      </c>
      <c r="X3" s="62" t="s">
        <v>101</v>
      </c>
      <c r="Y3" s="64" t="s">
        <v>102</v>
      </c>
    </row>
    <row r="4" spans="2:25" x14ac:dyDescent="0.15">
      <c r="K4" s="61" t="s">
        <v>17</v>
      </c>
      <c r="L4" s="67">
        <f>地区別5歳毎!W23</f>
        <v>8</v>
      </c>
      <c r="M4" s="70">
        <f>L4/L26</f>
        <v>1.8275688765020332E-4</v>
      </c>
      <c r="N4" s="67">
        <f>地区別5歳毎!W24</f>
        <v>61</v>
      </c>
      <c r="O4" s="68">
        <f>N4/N26</f>
        <v>1.262077669501169E-3</v>
      </c>
      <c r="P4" s="67">
        <f t="shared" ref="P4:P24" si="0">L4+N4</f>
        <v>69</v>
      </c>
      <c r="Q4" s="71">
        <f>P4/P26</f>
        <v>7.4912873071536371E-4</v>
      </c>
      <c r="S4" s="61" t="s">
        <v>1</v>
      </c>
      <c r="T4" s="67">
        <f>SUM(L4:L4)</f>
        <v>8</v>
      </c>
      <c r="U4" s="70">
        <f>T4/L26</f>
        <v>1.8275688765020332E-4</v>
      </c>
      <c r="V4" s="67">
        <f>SUM(N4:N4)</f>
        <v>61</v>
      </c>
      <c r="W4" s="68">
        <f>V4/N26</f>
        <v>1.262077669501169E-3</v>
      </c>
      <c r="X4" s="67">
        <f>SUM(P4:P4)</f>
        <v>69</v>
      </c>
      <c r="Y4" s="71">
        <f>X4/P26</f>
        <v>7.4912873071536371E-4</v>
      </c>
    </row>
    <row r="5" spans="2:25" x14ac:dyDescent="0.15">
      <c r="K5" s="61" t="s">
        <v>112</v>
      </c>
      <c r="L5" s="67">
        <f>地区別5歳毎!V23</f>
        <v>84</v>
      </c>
      <c r="M5" s="70">
        <f>L5/L26</f>
        <v>1.9189473203271349E-3</v>
      </c>
      <c r="N5" s="67">
        <f>地区別5歳毎!V24</f>
        <v>361</v>
      </c>
      <c r="O5" s="68">
        <f>N5/N26</f>
        <v>7.4690170277036394E-3</v>
      </c>
      <c r="P5" s="67">
        <f t="shared" si="0"/>
        <v>445</v>
      </c>
      <c r="Q5" s="71">
        <f>P5/P26</f>
        <v>4.8313374662077805E-3</v>
      </c>
      <c r="S5" s="61" t="s">
        <v>137</v>
      </c>
      <c r="T5" s="67">
        <f>SUM(L4:L5)</f>
        <v>92</v>
      </c>
      <c r="U5" s="70">
        <f>T5/L26</f>
        <v>2.1017042079773383E-3</v>
      </c>
      <c r="V5" s="67">
        <f>SUM(N4:N5)</f>
        <v>422</v>
      </c>
      <c r="W5" s="68">
        <f>V5/N26</f>
        <v>8.7310946972048078E-3</v>
      </c>
      <c r="X5" s="67">
        <f>SUM(P4:P5)</f>
        <v>514</v>
      </c>
      <c r="Y5" s="71">
        <f>X5/P26</f>
        <v>5.5804661969231437E-3</v>
      </c>
    </row>
    <row r="6" spans="2:25" x14ac:dyDescent="0.15">
      <c r="K6" s="61" t="s">
        <v>113</v>
      </c>
      <c r="L6" s="67">
        <f>地区別5歳毎!U23</f>
        <v>361</v>
      </c>
      <c r="M6" s="70">
        <f>L6/L26</f>
        <v>8.2469045552154251E-3</v>
      </c>
      <c r="N6" s="67">
        <f>地区別5歳毎!U24</f>
        <v>981</v>
      </c>
      <c r="O6" s="68">
        <f>N6/N26</f>
        <v>2.0296691701322079E-2</v>
      </c>
      <c r="P6" s="67">
        <f t="shared" si="0"/>
        <v>1342</v>
      </c>
      <c r="Q6" s="71">
        <f>P6/P26</f>
        <v>1.4570010965507507E-2</v>
      </c>
      <c r="S6" s="61" t="s">
        <v>138</v>
      </c>
      <c r="T6" s="67">
        <f>SUM(L4:L6)</f>
        <v>453</v>
      </c>
      <c r="U6" s="70">
        <f>T6/L26</f>
        <v>1.0348608763192763E-2</v>
      </c>
      <c r="V6" s="67">
        <f>SUM(N4:N6)</f>
        <v>1403</v>
      </c>
      <c r="W6" s="68">
        <f>V6/N26</f>
        <v>2.9027786398526885E-2</v>
      </c>
      <c r="X6" s="67">
        <f>SUM(P4:P6)</f>
        <v>1856</v>
      </c>
      <c r="Y6" s="71">
        <f>X6/P26</f>
        <v>2.0150477162430652E-2</v>
      </c>
    </row>
    <row r="7" spans="2:25" x14ac:dyDescent="0.15">
      <c r="K7" s="61" t="s">
        <v>114</v>
      </c>
      <c r="L7" s="67">
        <f>地区別5歳毎!T23</f>
        <v>979</v>
      </c>
      <c r="M7" s="70">
        <f>L7/L26</f>
        <v>2.2364874126193632E-2</v>
      </c>
      <c r="N7" s="67">
        <f>地区別5歳毎!T24</f>
        <v>1853</v>
      </c>
      <c r="O7" s="68">
        <f>N7/N26</f>
        <v>3.8338195435830592E-2</v>
      </c>
      <c r="P7" s="67">
        <f t="shared" si="0"/>
        <v>2832</v>
      </c>
      <c r="Q7" s="71">
        <f>P7/P26</f>
        <v>3.074684877370884E-2</v>
      </c>
      <c r="S7" s="61" t="s">
        <v>139</v>
      </c>
      <c r="T7" s="67">
        <f>SUM(L4:L7)</f>
        <v>1432</v>
      </c>
      <c r="U7" s="70">
        <f>T7/L26</f>
        <v>3.2713482889386393E-2</v>
      </c>
      <c r="V7" s="67">
        <f>SUM(N4:N7)</f>
        <v>3256</v>
      </c>
      <c r="W7" s="68">
        <f>V7/N26</f>
        <v>6.7365981834357477E-2</v>
      </c>
      <c r="X7" s="67">
        <f>SUM(P4:P7)</f>
        <v>4688</v>
      </c>
      <c r="Y7" s="71">
        <f>X7/P26</f>
        <v>5.0897325936139493E-2</v>
      </c>
    </row>
    <row r="8" spans="2:25" x14ac:dyDescent="0.15">
      <c r="K8" s="61" t="s">
        <v>115</v>
      </c>
      <c r="L8" s="67">
        <f>地区別5歳毎!S23</f>
        <v>1603</v>
      </c>
      <c r="M8" s="70">
        <f>L8/L26</f>
        <v>3.6619911362909492E-2</v>
      </c>
      <c r="N8" s="67">
        <f>地区別5歳毎!S24</f>
        <v>2311</v>
      </c>
      <c r="O8" s="68">
        <f>N8/N26</f>
        <v>4.78141228560197E-2</v>
      </c>
      <c r="P8" s="67">
        <f t="shared" si="0"/>
        <v>3914</v>
      </c>
      <c r="Q8" s="71">
        <f>P8/P26</f>
        <v>4.2494055826375846E-2</v>
      </c>
      <c r="S8" s="61" t="s">
        <v>140</v>
      </c>
      <c r="T8" s="67">
        <f>SUM(L4:L8)</f>
        <v>3035</v>
      </c>
      <c r="U8" s="70">
        <f>T8/L26</f>
        <v>6.9333394252295885E-2</v>
      </c>
      <c r="V8" s="67">
        <f>SUM(N4:N8)</f>
        <v>5567</v>
      </c>
      <c r="W8" s="68">
        <f>V8/N26</f>
        <v>0.11518010469037718</v>
      </c>
      <c r="X8" s="67">
        <f>SUM(P4:P8)</f>
        <v>8602</v>
      </c>
      <c r="Y8" s="71">
        <f>X8/P26</f>
        <v>9.3391381762515338E-2</v>
      </c>
    </row>
    <row r="9" spans="2:25" x14ac:dyDescent="0.15">
      <c r="K9" s="61" t="s">
        <v>116</v>
      </c>
      <c r="L9" s="67">
        <f>地区別5歳毎!R23</f>
        <v>1993</v>
      </c>
      <c r="M9" s="70">
        <f>L9/L26</f>
        <v>4.5529309635856899E-2</v>
      </c>
      <c r="N9" s="67">
        <f>地区別5歳毎!R24</f>
        <v>2599</v>
      </c>
      <c r="O9" s="68">
        <f>N9/N26</f>
        <v>5.3772784639894065E-2</v>
      </c>
      <c r="P9" s="67">
        <f t="shared" si="0"/>
        <v>4592</v>
      </c>
      <c r="Q9" s="71">
        <f>P9/P26</f>
        <v>4.9855059876013769E-2</v>
      </c>
      <c r="S9" s="61" t="s">
        <v>141</v>
      </c>
      <c r="T9" s="67">
        <f>SUM(L4:L9)</f>
        <v>5028</v>
      </c>
      <c r="U9" s="70">
        <f>T9/L26</f>
        <v>0.11486270388815278</v>
      </c>
      <c r="V9" s="67">
        <f>SUM(N4:N9)</f>
        <v>8166</v>
      </c>
      <c r="W9" s="68">
        <f>V9/N26</f>
        <v>0.16895288933027125</v>
      </c>
      <c r="X9" s="67">
        <f>SUM(P4:P9)</f>
        <v>13194</v>
      </c>
      <c r="Y9" s="71">
        <f>X9/P26</f>
        <v>0.14324644163852909</v>
      </c>
    </row>
    <row r="10" spans="2:25" x14ac:dyDescent="0.15">
      <c r="K10" s="61" t="s">
        <v>117</v>
      </c>
      <c r="L10" s="67">
        <f>地区別5歳毎!Q23</f>
        <v>3040</v>
      </c>
      <c r="M10" s="70">
        <f>L10/L26</f>
        <v>6.9447617307077256E-2</v>
      </c>
      <c r="N10" s="67">
        <f>地区別5歳毎!Q24</f>
        <v>3583</v>
      </c>
      <c r="O10" s="68">
        <f>N10/N26</f>
        <v>7.4131545734798174E-2</v>
      </c>
      <c r="P10" s="67">
        <f t="shared" si="0"/>
        <v>6623</v>
      </c>
      <c r="Q10" s="71">
        <f>P10/P26</f>
        <v>7.1905501210548603E-2</v>
      </c>
      <c r="S10" s="61" t="s">
        <v>142</v>
      </c>
      <c r="T10" s="67">
        <f>SUM(L4:L10)</f>
        <v>8068</v>
      </c>
      <c r="U10" s="70">
        <f>T10/L26</f>
        <v>0.18431032119523005</v>
      </c>
      <c r="V10" s="67">
        <f>SUM(N4:N10)</f>
        <v>11749</v>
      </c>
      <c r="W10" s="68">
        <f>V10/N26</f>
        <v>0.24308443506506941</v>
      </c>
      <c r="X10" s="67">
        <f>SUM(P4:P10)</f>
        <v>19817</v>
      </c>
      <c r="Y10" s="71">
        <f>X10/P26</f>
        <v>0.21515194284907771</v>
      </c>
    </row>
    <row r="11" spans="2:25" x14ac:dyDescent="0.15">
      <c r="K11" s="61" t="s">
        <v>118</v>
      </c>
      <c r="L11" s="67">
        <f>地区別5歳毎!P23</f>
        <v>3089</v>
      </c>
      <c r="M11" s="70">
        <f>L11/L26</f>
        <v>7.0567003243934751E-2</v>
      </c>
      <c r="N11" s="67">
        <f>地区別5歳毎!P24</f>
        <v>3285</v>
      </c>
      <c r="O11" s="68">
        <f>N11/N26</f>
        <v>6.7965985972317053E-2</v>
      </c>
      <c r="P11" s="67">
        <f t="shared" si="0"/>
        <v>6374</v>
      </c>
      <c r="Q11" s="71">
        <f>P11/P26</f>
        <v>6.9202123617097502E-2</v>
      </c>
      <c r="S11" s="61" t="s">
        <v>143</v>
      </c>
      <c r="T11" s="67">
        <f>SUM(L4:L11)</f>
        <v>11157</v>
      </c>
      <c r="U11" s="70">
        <f>T11/L26</f>
        <v>0.25487732443916478</v>
      </c>
      <c r="V11" s="67">
        <f>SUM(N4:N11)</f>
        <v>15034</v>
      </c>
      <c r="W11" s="68">
        <f>V11/N26</f>
        <v>0.31105042103738645</v>
      </c>
      <c r="X11" s="67">
        <f>SUM(P4:P11)</f>
        <v>26191</v>
      </c>
      <c r="Y11" s="71">
        <f>X11/P26</f>
        <v>0.28435406646617523</v>
      </c>
    </row>
    <row r="12" spans="2:25" x14ac:dyDescent="0.15">
      <c r="K12" s="61" t="s">
        <v>119</v>
      </c>
      <c r="L12" s="67">
        <f>地区別5歳毎!O23</f>
        <v>2865</v>
      </c>
      <c r="M12" s="70">
        <f>L12/L26</f>
        <v>6.5449810389729066E-2</v>
      </c>
      <c r="N12" s="67">
        <f>地区別5歳毎!O24</f>
        <v>3082</v>
      </c>
      <c r="O12" s="68">
        <f>N12/N26</f>
        <v>6.3765957006600052E-2</v>
      </c>
      <c r="P12" s="67">
        <f t="shared" si="0"/>
        <v>5947</v>
      </c>
      <c r="Q12" s="71">
        <f>P12/P26</f>
        <v>6.4566211037163299E-2</v>
      </c>
      <c r="S12" s="61" t="s">
        <v>144</v>
      </c>
      <c r="T12" s="67">
        <f>SUM(L4:L12)</f>
        <v>14022</v>
      </c>
      <c r="U12" s="70">
        <f>T12/L26</f>
        <v>0.32032713482889386</v>
      </c>
      <c r="V12" s="67">
        <f>SUM(N4:N12)</f>
        <v>18116</v>
      </c>
      <c r="W12" s="68">
        <f>V12/N26</f>
        <v>0.37481637804398649</v>
      </c>
      <c r="X12" s="67">
        <f>SUM(P4:P12)</f>
        <v>32138</v>
      </c>
      <c r="Y12" s="71">
        <f>X12/P26</f>
        <v>0.34892027750333848</v>
      </c>
    </row>
    <row r="13" spans="2:25" x14ac:dyDescent="0.15">
      <c r="K13" s="61" t="s">
        <v>120</v>
      </c>
      <c r="L13" s="67">
        <f>地区別5歳毎!N23</f>
        <v>2739</v>
      </c>
      <c r="M13" s="70">
        <f>L13/L26</f>
        <v>6.2571389409238357E-2</v>
      </c>
      <c r="N13" s="67">
        <f>地区別5歳毎!N24</f>
        <v>3152</v>
      </c>
      <c r="O13" s="68">
        <f>N13/N26</f>
        <v>6.5214242856847293E-2</v>
      </c>
      <c r="P13" s="67">
        <f t="shared" si="0"/>
        <v>5891</v>
      </c>
      <c r="Q13" s="71">
        <f>P13/P26</f>
        <v>6.3958222502089962E-2</v>
      </c>
      <c r="S13" s="61" t="s">
        <v>145</v>
      </c>
      <c r="T13" s="67">
        <f>SUM(L4:L13)</f>
        <v>16761</v>
      </c>
      <c r="U13" s="70">
        <f>T13/L26</f>
        <v>0.3828985242381322</v>
      </c>
      <c r="V13" s="67">
        <f>SUM(N4:N13)</f>
        <v>21268</v>
      </c>
      <c r="W13" s="68">
        <f>V13/N26</f>
        <v>0.44003062090083378</v>
      </c>
      <c r="X13" s="67">
        <f>SUM(P4:P13)</f>
        <v>38029</v>
      </c>
      <c r="Y13" s="71">
        <f>X13/P26</f>
        <v>0.41287850000542847</v>
      </c>
    </row>
    <row r="14" spans="2:25" x14ac:dyDescent="0.15">
      <c r="K14" s="61" t="s">
        <v>121</v>
      </c>
      <c r="L14" s="67">
        <f>地区別5歳毎!M23</f>
        <v>2907</v>
      </c>
      <c r="M14" s="70">
        <f>L14/L26</f>
        <v>6.6409284049892631E-2</v>
      </c>
      <c r="N14" s="67">
        <f>地区別5歳毎!M24</f>
        <v>3213</v>
      </c>
      <c r="O14" s="68">
        <f>N14/N26</f>
        <v>6.6476320526348456E-2</v>
      </c>
      <c r="P14" s="67">
        <f t="shared" si="0"/>
        <v>6120</v>
      </c>
      <c r="Q14" s="71">
        <f>P14/P26</f>
        <v>6.6444461333014862E-2</v>
      </c>
      <c r="S14" s="61" t="s">
        <v>146</v>
      </c>
      <c r="T14" s="67">
        <f>SUM(L4:L14)</f>
        <v>19668</v>
      </c>
      <c r="U14" s="70">
        <f>T14/L26</f>
        <v>0.44930780828802486</v>
      </c>
      <c r="V14" s="67">
        <f>SUM(N4:N14)</f>
        <v>24481</v>
      </c>
      <c r="W14" s="68">
        <f>V14/N26</f>
        <v>0.50650694142718222</v>
      </c>
      <c r="X14" s="67">
        <f>SUM(P4:P14)</f>
        <v>44149</v>
      </c>
      <c r="Y14" s="71">
        <f>X14/P26</f>
        <v>0.47932296133844332</v>
      </c>
    </row>
    <row r="15" spans="2:25" x14ac:dyDescent="0.15">
      <c r="K15" s="61" t="s">
        <v>122</v>
      </c>
      <c r="L15" s="67">
        <f>地区別5歳毎!L23</f>
        <v>3358</v>
      </c>
      <c r="M15" s="70">
        <f>L15/L26</f>
        <v>7.6712203591172839E-2</v>
      </c>
      <c r="N15" s="67">
        <f>地区別5歳毎!L24</f>
        <v>3450</v>
      </c>
      <c r="O15" s="68">
        <f>N15/N26</f>
        <v>7.1379802619328414E-2</v>
      </c>
      <c r="P15" s="67">
        <f t="shared" si="0"/>
        <v>6808</v>
      </c>
      <c r="Q15" s="71">
        <f>P15/P26</f>
        <v>7.3914034763915878E-2</v>
      </c>
      <c r="S15" s="61" t="s">
        <v>147</v>
      </c>
      <c r="T15" s="67">
        <f>SUM(L4:L15)</f>
        <v>23026</v>
      </c>
      <c r="U15" s="70">
        <f>T15/L26</f>
        <v>0.52602001187919767</v>
      </c>
      <c r="V15" s="67">
        <f>SUM(N4:N15)</f>
        <v>27931</v>
      </c>
      <c r="W15" s="68">
        <f>V15/N26</f>
        <v>0.57788674404651064</v>
      </c>
      <c r="X15" s="67">
        <f>SUM(P4:P15)</f>
        <v>50957</v>
      </c>
      <c r="Y15" s="71">
        <f>X15/P26</f>
        <v>0.55323699610235921</v>
      </c>
    </row>
    <row r="16" spans="2:25" x14ac:dyDescent="0.15">
      <c r="K16" s="61" t="s">
        <v>123</v>
      </c>
      <c r="L16" s="67">
        <f>地区別5歳毎!K23</f>
        <v>2951</v>
      </c>
      <c r="M16" s="70">
        <f>L16/L26</f>
        <v>6.7414446931968755E-2</v>
      </c>
      <c r="N16" s="67">
        <f>地区別5歳毎!K24</f>
        <v>3044</v>
      </c>
      <c r="O16" s="68">
        <f>N16/N26</f>
        <v>6.2979744687894398E-2</v>
      </c>
      <c r="P16" s="67">
        <f t="shared" si="0"/>
        <v>5995</v>
      </c>
      <c r="Q16" s="71">
        <f>P16/P26</f>
        <v>6.5087344067226161E-2</v>
      </c>
      <c r="S16" s="61" t="s">
        <v>104</v>
      </c>
      <c r="T16" s="67">
        <f>SUM(L16:L24)</f>
        <v>20748</v>
      </c>
      <c r="U16" s="70">
        <f>T16/L26</f>
        <v>0.47397998812080228</v>
      </c>
      <c r="V16" s="67">
        <f>SUM(N16:N24)</f>
        <v>20402</v>
      </c>
      <c r="W16" s="68">
        <f>V16/N26</f>
        <v>0.42211325595348931</v>
      </c>
      <c r="X16" s="67">
        <f>SUM(P16:P24)</f>
        <v>41150</v>
      </c>
      <c r="Y16" s="71">
        <f>X16/P26</f>
        <v>0.44676300389764079</v>
      </c>
    </row>
    <row r="17" spans="2:25" x14ac:dyDescent="0.15">
      <c r="K17" s="61" t="s">
        <v>124</v>
      </c>
      <c r="L17" s="67">
        <f>地区別5歳毎!J23</f>
        <v>2651</v>
      </c>
      <c r="M17" s="70">
        <f>L17/L26</f>
        <v>6.0561063645086122E-2</v>
      </c>
      <c r="N17" s="67">
        <f>地区別5歳毎!J24</f>
        <v>2699</v>
      </c>
      <c r="O17" s="68">
        <f>N17/N26</f>
        <v>5.584176442596156E-2</v>
      </c>
      <c r="P17" s="67">
        <f t="shared" si="0"/>
        <v>5350</v>
      </c>
      <c r="Q17" s="71">
        <f>P17/P26</f>
        <v>5.8084618975756459E-2</v>
      </c>
      <c r="S17" s="61" t="s">
        <v>105</v>
      </c>
      <c r="T17" s="67">
        <f>SUM(L17:L24)</f>
        <v>17797</v>
      </c>
      <c r="U17" s="70">
        <f>T17/L26</f>
        <v>0.40656554118883353</v>
      </c>
      <c r="V17" s="67">
        <f>SUM(N17:N24)</f>
        <v>17358</v>
      </c>
      <c r="W17" s="68">
        <f>V17/N26</f>
        <v>0.35913351126559495</v>
      </c>
      <c r="X17" s="67">
        <f>SUM(P17:P24)</f>
        <v>35155</v>
      </c>
      <c r="Y17" s="71">
        <f>X17/P26</f>
        <v>0.38167565983041463</v>
      </c>
    </row>
    <row r="18" spans="2:25" x14ac:dyDescent="0.15">
      <c r="K18" s="61" t="s">
        <v>125</v>
      </c>
      <c r="L18" s="67">
        <f>地区別5歳毎!I23</f>
        <v>2220</v>
      </c>
      <c r="M18" s="70">
        <f>L18/L26</f>
        <v>5.0715036322931423E-2</v>
      </c>
      <c r="N18" s="67">
        <f>地区別5歳毎!I24</f>
        <v>2202</v>
      </c>
      <c r="O18" s="68">
        <f>N18/N26</f>
        <v>4.5558934889206135E-2</v>
      </c>
      <c r="P18" s="67">
        <f t="shared" si="0"/>
        <v>4422</v>
      </c>
      <c r="Q18" s="71">
        <f>P18/P26</f>
        <v>4.8009380394541133E-2</v>
      </c>
      <c r="S18" s="61" t="s">
        <v>106</v>
      </c>
      <c r="T18" s="67">
        <f>SUM(L18:L24)</f>
        <v>15146</v>
      </c>
      <c r="U18" s="70">
        <f>T18/L26</f>
        <v>0.34600447754374741</v>
      </c>
      <c r="V18" s="67">
        <f>SUM(N18:N24)</f>
        <v>14659</v>
      </c>
      <c r="W18" s="68">
        <f>V18/N26</f>
        <v>0.30329174683963339</v>
      </c>
      <c r="X18" s="67">
        <f>SUM(P18:P24)</f>
        <v>29805</v>
      </c>
      <c r="Y18" s="71">
        <f>X18/P26</f>
        <v>0.32359104085465817</v>
      </c>
    </row>
    <row r="19" spans="2:25" x14ac:dyDescent="0.15">
      <c r="K19" s="61" t="s">
        <v>126</v>
      </c>
      <c r="L19" s="67">
        <f>地区別5歳毎!H23</f>
        <v>1913</v>
      </c>
      <c r="M19" s="70">
        <f>L19/L26</f>
        <v>4.3701740759354867E-2</v>
      </c>
      <c r="N19" s="67">
        <f>地区別5歳毎!H24</f>
        <v>1855</v>
      </c>
      <c r="O19" s="68">
        <f>N19/N26</f>
        <v>3.8379575031551941E-2</v>
      </c>
      <c r="P19" s="67">
        <f t="shared" si="0"/>
        <v>3768</v>
      </c>
      <c r="Q19" s="71">
        <f>P19/P26</f>
        <v>4.0908942859934641E-2</v>
      </c>
      <c r="S19" s="61" t="s">
        <v>107</v>
      </c>
      <c r="T19" s="67">
        <f>SUM(L19:L24)</f>
        <v>12926</v>
      </c>
      <c r="U19" s="70">
        <f>T19/L26</f>
        <v>0.29528944122081602</v>
      </c>
      <c r="V19" s="67">
        <f>SUM(N19:N24)</f>
        <v>12457</v>
      </c>
      <c r="W19" s="68">
        <f>V19/N26</f>
        <v>0.25773281195042724</v>
      </c>
      <c r="X19" s="67">
        <f>SUM(P19:P24)</f>
        <v>25383</v>
      </c>
      <c r="Y19" s="71">
        <f>X19/P26</f>
        <v>0.27558166046011706</v>
      </c>
    </row>
    <row r="20" spans="2:25" x14ac:dyDescent="0.15">
      <c r="K20" s="61" t="s">
        <v>127</v>
      </c>
      <c r="L20" s="67">
        <f>地区別5歳毎!G23</f>
        <v>1922</v>
      </c>
      <c r="M20" s="70">
        <f>L20/L26</f>
        <v>4.3907342257961349E-2</v>
      </c>
      <c r="N20" s="67">
        <f>地区別5歳毎!G24</f>
        <v>1963</v>
      </c>
      <c r="O20" s="68">
        <f>N20/N26</f>
        <v>4.0614073200504829E-2</v>
      </c>
      <c r="P20" s="67">
        <f t="shared" si="0"/>
        <v>3885</v>
      </c>
      <c r="Q20" s="71">
        <f>P20/P26</f>
        <v>4.2179204620712868E-2</v>
      </c>
      <c r="S20" s="61" t="s">
        <v>108</v>
      </c>
      <c r="T20" s="67">
        <f>SUM(L20:L24)</f>
        <v>11013</v>
      </c>
      <c r="U20" s="70">
        <f>T20/L26</f>
        <v>0.25158770046146112</v>
      </c>
      <c r="V20" s="67">
        <f>SUM(N20:N24)</f>
        <v>10602</v>
      </c>
      <c r="W20" s="68">
        <f>V20/N26</f>
        <v>0.21935323691887532</v>
      </c>
      <c r="X20" s="67">
        <f>SUM(P20:P24)</f>
        <v>21615</v>
      </c>
      <c r="Y20" s="71">
        <f>X20/P26</f>
        <v>0.23467271760018241</v>
      </c>
    </row>
    <row r="21" spans="2:25" x14ac:dyDescent="0.15">
      <c r="K21" s="61" t="s">
        <v>128</v>
      </c>
      <c r="L21" s="67">
        <f>地区別5歳毎!F23</f>
        <v>2391</v>
      </c>
      <c r="M21" s="70">
        <f>L21/L26</f>
        <v>5.4621464796454515E-2</v>
      </c>
      <c r="N21" s="67">
        <f>地区別5歳毎!F24</f>
        <v>2267</v>
      </c>
      <c r="O21" s="68">
        <f>N21/N26</f>
        <v>4.6903771750150001E-2</v>
      </c>
      <c r="P21" s="67">
        <f t="shared" si="0"/>
        <v>4658</v>
      </c>
      <c r="Q21" s="71">
        <f>P21/P26</f>
        <v>5.0571617792350199E-2</v>
      </c>
      <c r="S21" s="61" t="s">
        <v>109</v>
      </c>
      <c r="T21" s="67">
        <f>SUM(L21:L24)</f>
        <v>9091</v>
      </c>
      <c r="U21" s="70">
        <f>T21/L26</f>
        <v>0.20768035820349978</v>
      </c>
      <c r="V21" s="67">
        <f>SUM(N21:N24)</f>
        <v>8639</v>
      </c>
      <c r="W21" s="68">
        <f>V21/N26</f>
        <v>0.17873916371837048</v>
      </c>
      <c r="X21" s="67">
        <f>SUM(P21:P24)</f>
        <v>17730</v>
      </c>
      <c r="Y21" s="71">
        <f>X21/P26</f>
        <v>0.19249351297946954</v>
      </c>
    </row>
    <row r="22" spans="2:25" x14ac:dyDescent="0.15">
      <c r="K22" s="61" t="s">
        <v>129</v>
      </c>
      <c r="L22" s="67">
        <f>地区別5歳毎!E23</f>
        <v>2408</v>
      </c>
      <c r="M22" s="70">
        <f>L22/L26</f>
        <v>5.50098231827112E-2</v>
      </c>
      <c r="N22" s="67">
        <f>地区別5歳毎!E24</f>
        <v>2299</v>
      </c>
      <c r="O22" s="68">
        <f>N22/N26</f>
        <v>4.7565845281691596E-2</v>
      </c>
      <c r="P22" s="67">
        <f t="shared" si="0"/>
        <v>4707</v>
      </c>
      <c r="Q22" s="71">
        <f>P22/P26</f>
        <v>5.110360776053937E-2</v>
      </c>
      <c r="S22" s="61" t="s">
        <v>110</v>
      </c>
      <c r="T22" s="67">
        <f>SUM(L22:L24)</f>
        <v>6700</v>
      </c>
      <c r="U22" s="70">
        <f>T22/L26</f>
        <v>0.15305889340704529</v>
      </c>
      <c r="V22" s="67">
        <f>SUM(N22:N24)</f>
        <v>6372</v>
      </c>
      <c r="W22" s="68">
        <f>V22/N26</f>
        <v>0.13183539196822047</v>
      </c>
      <c r="X22" s="67">
        <f>SUM(P22:P24)</f>
        <v>13072</v>
      </c>
      <c r="Y22" s="71">
        <f>X22/P26</f>
        <v>0.14192189518711934</v>
      </c>
    </row>
    <row r="23" spans="2:25" x14ac:dyDescent="0.15">
      <c r="K23" s="61" t="s">
        <v>130</v>
      </c>
      <c r="L23" s="67">
        <f>地区別5歳毎!D23</f>
        <v>2340</v>
      </c>
      <c r="M23" s="70">
        <f>L23/L26</f>
        <v>5.3456389637684468E-2</v>
      </c>
      <c r="N23" s="67">
        <f>地区別5歳毎!D24</f>
        <v>2167</v>
      </c>
      <c r="O23" s="68">
        <f>N23/N26</f>
        <v>4.4834791964082514E-2</v>
      </c>
      <c r="P23" s="67">
        <f t="shared" si="0"/>
        <v>4507</v>
      </c>
      <c r="Q23" s="71">
        <f>P23/P26</f>
        <v>4.8932220135277447E-2</v>
      </c>
      <c r="S23" s="61" t="s">
        <v>3</v>
      </c>
      <c r="T23" s="67">
        <f>SUM(L23:L24)</f>
        <v>4292</v>
      </c>
      <c r="U23" s="70">
        <f>T23/L26</f>
        <v>9.8049070224334081E-2</v>
      </c>
      <c r="V23" s="67">
        <f>SUM(N23:N24)</f>
        <v>4073</v>
      </c>
      <c r="W23" s="68">
        <f>V23/N26</f>
        <v>8.4269546686528876E-2</v>
      </c>
      <c r="X23" s="67">
        <f>SUM(P23:P24)</f>
        <v>8365</v>
      </c>
      <c r="Y23" s="71">
        <f>X23/P26</f>
        <v>9.0818287426579949E-2</v>
      </c>
    </row>
    <row r="24" spans="2:25" x14ac:dyDescent="0.15">
      <c r="K24" s="61" t="s">
        <v>131</v>
      </c>
      <c r="L24" s="67">
        <f>地区別5歳毎!C23</f>
        <v>1952</v>
      </c>
      <c r="M24" s="70">
        <f>L24/L26</f>
        <v>4.4592680586649606E-2</v>
      </c>
      <c r="N24" s="67">
        <f>地区別5歳毎!C24</f>
        <v>1906</v>
      </c>
      <c r="O24" s="68">
        <f>N24/N26</f>
        <v>3.9434754722446362E-2</v>
      </c>
      <c r="P24" s="67">
        <f t="shared" si="0"/>
        <v>3858</v>
      </c>
      <c r="Q24" s="71">
        <f>P24/P26</f>
        <v>4.1886067291302509E-2</v>
      </c>
      <c r="S24" s="61" t="s">
        <v>111</v>
      </c>
      <c r="T24" s="67">
        <f>SUM(L24:L24)</f>
        <v>1952</v>
      </c>
      <c r="U24" s="70">
        <f>T24/L26</f>
        <v>4.4592680586649606E-2</v>
      </c>
      <c r="V24" s="67">
        <f>SUM(N24:N24)</f>
        <v>1906</v>
      </c>
      <c r="W24" s="68">
        <f>V24/N26</f>
        <v>3.9434754722446362E-2</v>
      </c>
      <c r="X24" s="67">
        <f>SUM(P24:P24)</f>
        <v>3858</v>
      </c>
      <c r="Y24" s="71">
        <f>X24/P26</f>
        <v>4.1886067291302509E-2</v>
      </c>
    </row>
    <row r="25" spans="2:25" x14ac:dyDescent="0.15">
      <c r="K25" s="61"/>
      <c r="S25" s="61"/>
      <c r="T25" s="73"/>
      <c r="U25" s="74"/>
      <c r="V25" s="73"/>
      <c r="W25" s="74"/>
      <c r="X25" s="73"/>
      <c r="Y25" s="74"/>
    </row>
    <row r="26" spans="2:25" x14ac:dyDescent="0.15">
      <c r="K26" s="61"/>
      <c r="L26" s="67">
        <f>SUM(L4:L24)</f>
        <v>43774</v>
      </c>
      <c r="M26" s="66"/>
      <c r="N26" s="67">
        <f>SUM(N4:N24)</f>
        <v>48333</v>
      </c>
      <c r="O26" s="62"/>
      <c r="P26" s="67">
        <f>SUM(P4:P24)</f>
        <v>92107</v>
      </c>
      <c r="Q26" s="62"/>
      <c r="S26" s="61"/>
      <c r="T26" s="73"/>
      <c r="U26" s="74"/>
      <c r="V26" s="73"/>
      <c r="W26" s="74"/>
      <c r="X26" s="73"/>
      <c r="Y26" s="74"/>
    </row>
    <row r="27" spans="2:25" x14ac:dyDescent="0.15">
      <c r="K27" s="61"/>
      <c r="S27" s="61"/>
      <c r="T27" s="73"/>
      <c r="U27" s="74"/>
      <c r="V27" s="73"/>
      <c r="W27" s="74"/>
      <c r="X27" s="73"/>
      <c r="Y27" s="74"/>
    </row>
    <row r="28" spans="2:25" x14ac:dyDescent="0.15">
      <c r="K28" s="61"/>
      <c r="S28" s="61"/>
      <c r="T28" s="73"/>
      <c r="U28" s="74"/>
      <c r="V28" s="73"/>
      <c r="W28" s="74"/>
      <c r="X28" s="73"/>
      <c r="Y28" s="74"/>
    </row>
    <row r="29" spans="2:25" x14ac:dyDescent="0.15">
      <c r="K29" s="61"/>
      <c r="S29" s="61"/>
      <c r="T29" s="73"/>
      <c r="U29" s="74"/>
      <c r="V29" s="73"/>
      <c r="W29" s="74"/>
      <c r="X29" s="73"/>
      <c r="Y29" s="74"/>
    </row>
    <row r="30" spans="2:25" x14ac:dyDescent="0.15">
      <c r="K30" s="61"/>
      <c r="S30" s="61"/>
      <c r="T30" s="73"/>
      <c r="U30" s="74"/>
      <c r="V30" s="73"/>
      <c r="W30" s="74"/>
      <c r="X30" s="73"/>
      <c r="Y30" s="74"/>
    </row>
    <row r="31" spans="2:25" x14ac:dyDescent="0.15">
      <c r="B31" s="72" t="s">
        <v>133</v>
      </c>
      <c r="K31" s="61"/>
      <c r="M31" s="72" t="s">
        <v>133</v>
      </c>
      <c r="S31" s="61"/>
      <c r="T31" s="73"/>
      <c r="U31" s="74"/>
      <c r="V31" s="73"/>
      <c r="W31" s="74"/>
      <c r="X31" s="73"/>
      <c r="Y31" s="74"/>
    </row>
    <row r="32" spans="2:25" x14ac:dyDescent="0.15">
      <c r="B32" s="72"/>
      <c r="K32" s="61"/>
      <c r="P32" t="s">
        <v>103</v>
      </c>
      <c r="S32" s="61"/>
      <c r="T32" s="73"/>
      <c r="U32" s="74"/>
      <c r="V32" s="73"/>
      <c r="W32" s="74"/>
      <c r="X32" t="s">
        <v>103</v>
      </c>
      <c r="Y32" s="74"/>
    </row>
    <row r="33" spans="11:25" x14ac:dyDescent="0.15">
      <c r="K33" s="61"/>
      <c r="L33" s="66" t="s">
        <v>97</v>
      </c>
      <c r="M33" s="69" t="s">
        <v>98</v>
      </c>
      <c r="N33" s="66" t="s">
        <v>99</v>
      </c>
      <c r="O33" s="63" t="s">
        <v>100</v>
      </c>
      <c r="P33" s="62" t="s">
        <v>101</v>
      </c>
      <c r="Q33" s="64" t="s">
        <v>102</v>
      </c>
      <c r="S33" s="61"/>
      <c r="T33" s="66" t="s">
        <v>97</v>
      </c>
      <c r="U33" s="69" t="s">
        <v>98</v>
      </c>
      <c r="V33" s="66" t="s">
        <v>99</v>
      </c>
      <c r="W33" s="63" t="s">
        <v>100</v>
      </c>
      <c r="X33" s="62" t="s">
        <v>101</v>
      </c>
      <c r="Y33" s="64" t="s">
        <v>102</v>
      </c>
    </row>
    <row r="34" spans="11:25" x14ac:dyDescent="0.15">
      <c r="K34" s="61" t="s">
        <v>17</v>
      </c>
      <c r="L34" s="67">
        <f>地区別5歳毎!W35</f>
        <v>1</v>
      </c>
      <c r="M34" s="70">
        <f>L34/L56</f>
        <v>1.304631441617743E-4</v>
      </c>
      <c r="N34" s="67">
        <f>地区別5歳毎!W36</f>
        <v>20</v>
      </c>
      <c r="O34" s="68">
        <f>N34/N56</f>
        <v>2.389200812328276E-3</v>
      </c>
      <c r="P34" s="67">
        <f t="shared" ref="P34:P54" si="1">L34+N34</f>
        <v>21</v>
      </c>
      <c r="Q34" s="71">
        <f>P34/P56</f>
        <v>1.3095535046146172E-3</v>
      </c>
      <c r="S34" s="61" t="s">
        <v>1</v>
      </c>
      <c r="T34" s="67">
        <f>SUM(L34:L34)</f>
        <v>1</v>
      </c>
      <c r="U34" s="70">
        <f>T34/L56</f>
        <v>1.304631441617743E-4</v>
      </c>
      <c r="V34" s="67">
        <f>SUM(N34:N34)</f>
        <v>20</v>
      </c>
      <c r="W34" s="68">
        <f>V34/N56</f>
        <v>2.389200812328276E-3</v>
      </c>
      <c r="X34" s="67">
        <f>SUM(P34:P34)</f>
        <v>21</v>
      </c>
      <c r="Y34" s="71">
        <f>X34/P56</f>
        <v>1.3095535046146172E-3</v>
      </c>
    </row>
    <row r="35" spans="11:25" x14ac:dyDescent="0.15">
      <c r="K35" s="61" t="s">
        <v>112</v>
      </c>
      <c r="L35" s="67">
        <f>地区別5歳毎!V35</f>
        <v>10</v>
      </c>
      <c r="M35" s="70">
        <f>L35/L56</f>
        <v>1.3046314416177429E-3</v>
      </c>
      <c r="N35" s="67">
        <f>地区別5歳毎!V36</f>
        <v>74</v>
      </c>
      <c r="O35" s="68">
        <f>N35/N56</f>
        <v>8.8400430056146222E-3</v>
      </c>
      <c r="P35" s="67">
        <f t="shared" si="1"/>
        <v>84</v>
      </c>
      <c r="Q35" s="71">
        <f>P35/P56</f>
        <v>5.2382140184584688E-3</v>
      </c>
      <c r="S35" s="61" t="s">
        <v>137</v>
      </c>
      <c r="T35" s="67">
        <f>SUM(L34:L35)</f>
        <v>11</v>
      </c>
      <c r="U35" s="70">
        <f>T35/L56</f>
        <v>1.4350945857795174E-3</v>
      </c>
      <c r="V35" s="67">
        <f>SUM(N34:N35)</f>
        <v>94</v>
      </c>
      <c r="W35" s="68">
        <f>V35/N56</f>
        <v>1.1229243817942897E-2</v>
      </c>
      <c r="X35" s="67">
        <f>SUM(P34:P35)</f>
        <v>105</v>
      </c>
      <c r="Y35" s="71">
        <f>X35/P56</f>
        <v>6.5477675230730852E-3</v>
      </c>
    </row>
    <row r="36" spans="11:25" x14ac:dyDescent="0.15">
      <c r="K36" s="61" t="s">
        <v>113</v>
      </c>
      <c r="L36" s="67">
        <f>地区別5歳毎!U35</f>
        <v>80</v>
      </c>
      <c r="M36" s="70">
        <f>L36/L56</f>
        <v>1.0437051532941943E-2</v>
      </c>
      <c r="N36" s="67">
        <f>地区別5歳毎!U36</f>
        <v>174</v>
      </c>
      <c r="O36" s="68">
        <f>N36/N56</f>
        <v>2.0786047067256001E-2</v>
      </c>
      <c r="P36" s="67">
        <f t="shared" si="1"/>
        <v>254</v>
      </c>
      <c r="Q36" s="71">
        <f>P36/P56</f>
        <v>1.5839361436767275E-2</v>
      </c>
      <c r="S36" s="61" t="s">
        <v>138</v>
      </c>
      <c r="T36" s="67">
        <f>SUM(L34:L36)</f>
        <v>91</v>
      </c>
      <c r="U36" s="70">
        <f>T36/L56</f>
        <v>1.1872146118721462E-2</v>
      </c>
      <c r="V36" s="67">
        <f>SUM(N34:N36)</f>
        <v>268</v>
      </c>
      <c r="W36" s="68">
        <f>V36/N56</f>
        <v>3.2015290885198902E-2</v>
      </c>
      <c r="X36" s="67">
        <f>SUM(P34:P36)</f>
        <v>359</v>
      </c>
      <c r="Y36" s="71">
        <f>X36/P56</f>
        <v>2.2387128959840359E-2</v>
      </c>
    </row>
    <row r="37" spans="11:25" x14ac:dyDescent="0.15">
      <c r="K37" s="61" t="s">
        <v>114</v>
      </c>
      <c r="L37" s="67">
        <f>地区別5歳毎!T35</f>
        <v>148</v>
      </c>
      <c r="M37" s="70">
        <f>L37/L56</f>
        <v>1.9308545335942597E-2</v>
      </c>
      <c r="N37" s="67">
        <f>地区別5歳毎!T36</f>
        <v>307</v>
      </c>
      <c r="O37" s="68">
        <f>N37/N56</f>
        <v>3.6674232469239038E-2</v>
      </c>
      <c r="P37" s="67">
        <f t="shared" si="1"/>
        <v>455</v>
      </c>
      <c r="Q37" s="71">
        <f>P37/P56</f>
        <v>2.8373659266650038E-2</v>
      </c>
      <c r="S37" s="61" t="s">
        <v>139</v>
      </c>
      <c r="T37" s="67">
        <f>SUM(L34:L37)</f>
        <v>239</v>
      </c>
      <c r="U37" s="70">
        <f>T37/L56</f>
        <v>3.1180691454664056E-2</v>
      </c>
      <c r="V37" s="67">
        <f>SUM(N34:N37)</f>
        <v>575</v>
      </c>
      <c r="W37" s="68">
        <f>V37/N56</f>
        <v>6.868952335443794E-2</v>
      </c>
      <c r="X37" s="67">
        <f>SUM(P34:P37)</f>
        <v>814</v>
      </c>
      <c r="Y37" s="71">
        <f>X37/P56</f>
        <v>5.0760788226490397E-2</v>
      </c>
    </row>
    <row r="38" spans="11:25" x14ac:dyDescent="0.15">
      <c r="K38" s="61" t="s">
        <v>115</v>
      </c>
      <c r="L38" s="67">
        <f>地区別5歳毎!S35</f>
        <v>275</v>
      </c>
      <c r="M38" s="70">
        <f>L38/L56</f>
        <v>3.587736464448793E-2</v>
      </c>
      <c r="N38" s="67">
        <f>地区別5歳毎!S36</f>
        <v>370</v>
      </c>
      <c r="O38" s="68">
        <f>N38/N56</f>
        <v>4.4200215028073107E-2</v>
      </c>
      <c r="P38" s="67">
        <f t="shared" si="1"/>
        <v>645</v>
      </c>
      <c r="Q38" s="71">
        <f>P38/P56</f>
        <v>4.0222000498877523E-2</v>
      </c>
      <c r="S38" s="61" t="s">
        <v>140</v>
      </c>
      <c r="T38" s="67">
        <f>SUM(L34:L38)</f>
        <v>514</v>
      </c>
      <c r="U38" s="70">
        <f>T38/L56</f>
        <v>6.7058056099151983E-2</v>
      </c>
      <c r="V38" s="67">
        <f>SUM(N34:N38)</f>
        <v>945</v>
      </c>
      <c r="W38" s="68">
        <f>V38/N56</f>
        <v>0.11288973838251105</v>
      </c>
      <c r="X38" s="67">
        <f>SUM(P34:P38)</f>
        <v>1459</v>
      </c>
      <c r="Y38" s="71">
        <f>X38/P56</f>
        <v>9.0982788725367927E-2</v>
      </c>
    </row>
    <row r="39" spans="11:25" x14ac:dyDescent="0.15">
      <c r="K39" s="61" t="s">
        <v>116</v>
      </c>
      <c r="L39" s="67">
        <f>地区別5歳毎!R35</f>
        <v>411</v>
      </c>
      <c r="M39" s="70">
        <f>L39/L56</f>
        <v>5.3620352250489237E-2</v>
      </c>
      <c r="N39" s="67">
        <f>地区別5歳毎!R36</f>
        <v>445</v>
      </c>
      <c r="O39" s="68">
        <f>N39/N56</f>
        <v>5.3159718074304148E-2</v>
      </c>
      <c r="P39" s="67">
        <f t="shared" si="1"/>
        <v>856</v>
      </c>
      <c r="Q39" s="71">
        <f>P39/P56</f>
        <v>5.3379895235719628E-2</v>
      </c>
      <c r="S39" s="61" t="s">
        <v>141</v>
      </c>
      <c r="T39" s="67">
        <f>SUM(L34:L39)</f>
        <v>925</v>
      </c>
      <c r="U39" s="70">
        <f>T39/L56</f>
        <v>0.12067840834964122</v>
      </c>
      <c r="V39" s="67">
        <f>SUM(N34:N39)</f>
        <v>1390</v>
      </c>
      <c r="W39" s="68">
        <f>V39/N56</f>
        <v>0.16604945645681521</v>
      </c>
      <c r="X39" s="67">
        <f>SUM(P34:P39)</f>
        <v>2315</v>
      </c>
      <c r="Y39" s="71">
        <f>X39/P56</f>
        <v>0.14436268396108756</v>
      </c>
    </row>
    <row r="40" spans="11:25" x14ac:dyDescent="0.15">
      <c r="K40" s="61" t="s">
        <v>117</v>
      </c>
      <c r="L40" s="67">
        <f>地区別5歳毎!Q35</f>
        <v>752</v>
      </c>
      <c r="M40" s="70">
        <f>L40/L56</f>
        <v>9.8108284409654273E-2</v>
      </c>
      <c r="N40" s="67">
        <f>地区別5歳毎!Q36</f>
        <v>801</v>
      </c>
      <c r="O40" s="68">
        <f>N40/N56</f>
        <v>9.5687492533747462E-2</v>
      </c>
      <c r="P40" s="67">
        <f t="shared" si="1"/>
        <v>1553</v>
      </c>
      <c r="Q40" s="71">
        <f>P40/P56</f>
        <v>9.6844599650785734E-2</v>
      </c>
      <c r="S40" s="61" t="s">
        <v>142</v>
      </c>
      <c r="T40" s="67">
        <f>SUM(L34:L40)</f>
        <v>1677</v>
      </c>
      <c r="U40" s="70">
        <f>T40/L56</f>
        <v>0.21878669275929549</v>
      </c>
      <c r="V40" s="67">
        <f>SUM(N34:N40)</f>
        <v>2191</v>
      </c>
      <c r="W40" s="68">
        <f>V40/N56</f>
        <v>0.26173694899056266</v>
      </c>
      <c r="X40" s="67">
        <f>SUM(P34:P40)</f>
        <v>3868</v>
      </c>
      <c r="Y40" s="71">
        <f>X40/P56</f>
        <v>0.2412072836118733</v>
      </c>
    </row>
    <row r="41" spans="11:25" x14ac:dyDescent="0.15">
      <c r="K41" s="61" t="s">
        <v>118</v>
      </c>
      <c r="L41" s="67">
        <f>地区別5歳毎!P35</f>
        <v>669</v>
      </c>
      <c r="M41" s="70">
        <f>L41/L56</f>
        <v>8.7279843444227012E-2</v>
      </c>
      <c r="N41" s="67">
        <f>地区別5歳毎!P36</f>
        <v>757</v>
      </c>
      <c r="O41" s="68">
        <f>N41/N56</f>
        <v>9.0431250746625252E-2</v>
      </c>
      <c r="P41" s="67">
        <f t="shared" si="1"/>
        <v>1426</v>
      </c>
      <c r="Q41" s="71">
        <f>P41/P56</f>
        <v>8.8924918932402092E-2</v>
      </c>
      <c r="S41" s="61" t="s">
        <v>143</v>
      </c>
      <c r="T41" s="67">
        <f>SUM(L34:L41)</f>
        <v>2346</v>
      </c>
      <c r="U41" s="70">
        <f>T41/L56</f>
        <v>0.30606653620352253</v>
      </c>
      <c r="V41" s="67">
        <f>SUM(N34:N41)</f>
        <v>2948</v>
      </c>
      <c r="W41" s="68">
        <f>V41/N56</f>
        <v>0.35216819973718794</v>
      </c>
      <c r="X41" s="67">
        <f>SUM(P34:P41)</f>
        <v>5294</v>
      </c>
      <c r="Y41" s="71">
        <f>X41/P56</f>
        <v>0.33013220254427539</v>
      </c>
    </row>
    <row r="42" spans="11:25" x14ac:dyDescent="0.15">
      <c r="K42" s="61" t="s">
        <v>119</v>
      </c>
      <c r="L42" s="67">
        <f>地区別5歳毎!O35</f>
        <v>510</v>
      </c>
      <c r="M42" s="70">
        <f>L42/L56</f>
        <v>6.6536203522504889E-2</v>
      </c>
      <c r="N42" s="67">
        <f>地区別5歳毎!O36</f>
        <v>584</v>
      </c>
      <c r="O42" s="68">
        <f>N42/N56</f>
        <v>6.9764663719985659E-2</v>
      </c>
      <c r="P42" s="67">
        <f t="shared" si="1"/>
        <v>1094</v>
      </c>
      <c r="Q42" s="71">
        <f>P42/P56</f>
        <v>6.822150162135196E-2</v>
      </c>
      <c r="S42" s="61" t="s">
        <v>144</v>
      </c>
      <c r="T42" s="67">
        <f>SUM(L34:L42)</f>
        <v>2856</v>
      </c>
      <c r="U42" s="70">
        <f>T42/L56</f>
        <v>0.37260273972602742</v>
      </c>
      <c r="V42" s="67">
        <f>SUM(N34:N42)</f>
        <v>3532</v>
      </c>
      <c r="W42" s="68">
        <f>V42/N56</f>
        <v>0.42193286345717357</v>
      </c>
      <c r="X42" s="67">
        <f>SUM(P34:P42)</f>
        <v>6388</v>
      </c>
      <c r="Y42" s="71">
        <f>X42/P56</f>
        <v>0.39835370416562732</v>
      </c>
    </row>
    <row r="43" spans="11:25" x14ac:dyDescent="0.15">
      <c r="K43" s="61" t="s">
        <v>120</v>
      </c>
      <c r="L43" s="67">
        <f>地区別5歳毎!N35</f>
        <v>407</v>
      </c>
      <c r="M43" s="70">
        <f>L43/L56</f>
        <v>5.3098499673842142E-2</v>
      </c>
      <c r="N43" s="67">
        <f>地区別5歳毎!N36</f>
        <v>443</v>
      </c>
      <c r="O43" s="68">
        <f>N43/N56</f>
        <v>5.2920797993071318E-2</v>
      </c>
      <c r="P43" s="67">
        <f t="shared" si="1"/>
        <v>850</v>
      </c>
      <c r="Q43" s="71">
        <f>P43/P56</f>
        <v>5.3005737091544027E-2</v>
      </c>
      <c r="S43" s="61" t="s">
        <v>145</v>
      </c>
      <c r="T43" s="67">
        <f>SUM(L34:L43)</f>
        <v>3263</v>
      </c>
      <c r="U43" s="70">
        <f>T43/L56</f>
        <v>0.42570123939986954</v>
      </c>
      <c r="V43" s="67">
        <f>SUM(N34:N43)</f>
        <v>3975</v>
      </c>
      <c r="W43" s="68">
        <f>V43/N56</f>
        <v>0.47485366145024488</v>
      </c>
      <c r="X43" s="67">
        <f>SUM(P34:P43)</f>
        <v>7238</v>
      </c>
      <c r="Y43" s="71">
        <f>X43/P56</f>
        <v>0.45135944125717137</v>
      </c>
    </row>
    <row r="44" spans="11:25" x14ac:dyDescent="0.15">
      <c r="K44" s="61" t="s">
        <v>121</v>
      </c>
      <c r="L44" s="67">
        <f>地区別5歳毎!M35</f>
        <v>469</v>
      </c>
      <c r="M44" s="70">
        <f>L44/L56</f>
        <v>6.1187214611872147E-2</v>
      </c>
      <c r="N44" s="67">
        <f>地区別5歳毎!M36</f>
        <v>526</v>
      </c>
      <c r="O44" s="68">
        <f>N44/N56</f>
        <v>6.283598136423367E-2</v>
      </c>
      <c r="P44" s="67">
        <f t="shared" si="1"/>
        <v>995</v>
      </c>
      <c r="Q44" s="71">
        <f>P44/P56</f>
        <v>6.204789224245448E-2</v>
      </c>
      <c r="S44" s="61" t="s">
        <v>146</v>
      </c>
      <c r="T44" s="67">
        <f>SUM(L34:L44)</f>
        <v>3732</v>
      </c>
      <c r="U44" s="70">
        <f>T44/L56</f>
        <v>0.48688845401174169</v>
      </c>
      <c r="V44" s="67">
        <f>SUM(N34:N44)</f>
        <v>4501</v>
      </c>
      <c r="W44" s="68">
        <f>V44/N56</f>
        <v>0.53768964281447851</v>
      </c>
      <c r="X44" s="67">
        <f>SUM(P34:P44)</f>
        <v>8233</v>
      </c>
      <c r="Y44" s="71">
        <f>X44/P56</f>
        <v>0.51340733349962586</v>
      </c>
    </row>
    <row r="45" spans="11:25" x14ac:dyDescent="0.15">
      <c r="K45" s="61" t="s">
        <v>122</v>
      </c>
      <c r="L45" s="67">
        <f>地区別5歳毎!L35</f>
        <v>504</v>
      </c>
      <c r="M45" s="70">
        <f>L45/L56</f>
        <v>6.575342465753424E-2</v>
      </c>
      <c r="N45" s="67">
        <f>地区別5歳毎!L36</f>
        <v>538</v>
      </c>
      <c r="O45" s="68">
        <f>N45/N56</f>
        <v>6.4269501851630634E-2</v>
      </c>
      <c r="P45" s="67">
        <f t="shared" si="1"/>
        <v>1042</v>
      </c>
      <c r="Q45" s="71">
        <f>P45/P56</f>
        <v>6.4978797705163377E-2</v>
      </c>
      <c r="S45" s="61" t="s">
        <v>147</v>
      </c>
      <c r="T45" s="67">
        <f>SUM(L34:L45)</f>
        <v>4236</v>
      </c>
      <c r="U45" s="70">
        <f>T45/L56</f>
        <v>0.55264187866927594</v>
      </c>
      <c r="V45" s="67">
        <f>SUM(N34:N45)</f>
        <v>5039</v>
      </c>
      <c r="W45" s="68">
        <f>V45/N56</f>
        <v>0.60195914466610922</v>
      </c>
      <c r="X45" s="67">
        <f>SUM(P34:P45)</f>
        <v>9275</v>
      </c>
      <c r="Y45" s="71">
        <f>X45/P56</f>
        <v>0.57838613120478921</v>
      </c>
    </row>
    <row r="46" spans="11:25" x14ac:dyDescent="0.15">
      <c r="K46" s="61" t="s">
        <v>123</v>
      </c>
      <c r="L46" s="67">
        <f>地区別5歳毎!K35</f>
        <v>479</v>
      </c>
      <c r="M46" s="70">
        <f>L46/L56</f>
        <v>6.249184605348989E-2</v>
      </c>
      <c r="N46" s="67">
        <f>地区別5歳毎!K36</f>
        <v>510</v>
      </c>
      <c r="O46" s="68">
        <f>N46/N56</f>
        <v>6.092462071437104E-2</v>
      </c>
      <c r="P46" s="67">
        <f t="shared" si="1"/>
        <v>989</v>
      </c>
      <c r="Q46" s="71">
        <f>P46/P56</f>
        <v>6.1673734098278872E-2</v>
      </c>
      <c r="S46" s="61" t="s">
        <v>104</v>
      </c>
      <c r="T46" s="67">
        <f>SUM(L46:L54)</f>
        <v>3429</v>
      </c>
      <c r="U46" s="70">
        <f>T46/L56</f>
        <v>0.44735812133072406</v>
      </c>
      <c r="V46" s="67">
        <f>SUM(N46:N54)</f>
        <v>3332</v>
      </c>
      <c r="W46" s="68">
        <f>V46/N56</f>
        <v>0.39804085533389083</v>
      </c>
      <c r="X46" s="67">
        <f>SUM(P46:P54)</f>
        <v>6761</v>
      </c>
      <c r="Y46" s="71">
        <f>X46/P56</f>
        <v>0.42161386879521079</v>
      </c>
    </row>
    <row r="47" spans="11:25" x14ac:dyDescent="0.15">
      <c r="K47" s="61" t="s">
        <v>124</v>
      </c>
      <c r="L47" s="67">
        <f>地区別5歳毎!J35</f>
        <v>445</v>
      </c>
      <c r="M47" s="70">
        <f>L47/L56</f>
        <v>5.805609915198956E-2</v>
      </c>
      <c r="N47" s="67">
        <f>地区別5歳毎!J36</f>
        <v>471</v>
      </c>
      <c r="O47" s="68">
        <f>N47/N56</f>
        <v>5.6265679130330905E-2</v>
      </c>
      <c r="P47" s="67">
        <f t="shared" si="1"/>
        <v>916</v>
      </c>
      <c r="Q47" s="71">
        <f>P47/P56</f>
        <v>5.7121476677475677E-2</v>
      </c>
      <c r="S47" s="61" t="s">
        <v>105</v>
      </c>
      <c r="T47" s="67">
        <f>SUM(L47:L54)</f>
        <v>2950</v>
      </c>
      <c r="U47" s="70">
        <f>T47/L56</f>
        <v>0.38486627527723416</v>
      </c>
      <c r="V47" s="67">
        <f>SUM(N47:N54)</f>
        <v>2822</v>
      </c>
      <c r="W47" s="68">
        <f>V47/N56</f>
        <v>0.33711623461951978</v>
      </c>
      <c r="X47" s="67">
        <f>SUM(P47:P54)</f>
        <v>5772</v>
      </c>
      <c r="Y47" s="71">
        <f>X47/P56</f>
        <v>0.35994013469693192</v>
      </c>
    </row>
    <row r="48" spans="11:25" x14ac:dyDescent="0.15">
      <c r="K48" s="61" t="s">
        <v>125</v>
      </c>
      <c r="L48" s="67">
        <f>地区別5歳毎!I35</f>
        <v>395</v>
      </c>
      <c r="M48" s="70">
        <f>L48/L56</f>
        <v>5.1532941943900845E-2</v>
      </c>
      <c r="N48" s="67">
        <f>地区別5歳毎!I36</f>
        <v>412</v>
      </c>
      <c r="O48" s="68">
        <f>N48/N56</f>
        <v>4.9217536733962487E-2</v>
      </c>
      <c r="P48" s="67">
        <f t="shared" si="1"/>
        <v>807</v>
      </c>
      <c r="Q48" s="71">
        <f>P48/P56</f>
        <v>5.032427039161886E-2</v>
      </c>
      <c r="S48" s="61" t="s">
        <v>106</v>
      </c>
      <c r="T48" s="67">
        <f>SUM(L48:L54)</f>
        <v>2505</v>
      </c>
      <c r="U48" s="70">
        <f>T48/L56</f>
        <v>0.3268101761252446</v>
      </c>
      <c r="V48" s="67">
        <f>SUM(N48:N54)</f>
        <v>2351</v>
      </c>
      <c r="W48" s="68">
        <f>V48/N56</f>
        <v>0.28085055548918886</v>
      </c>
      <c r="X48" s="67">
        <f>SUM(P48:P54)</f>
        <v>4856</v>
      </c>
      <c r="Y48" s="71">
        <f>X48/P56</f>
        <v>0.30281865801945623</v>
      </c>
    </row>
    <row r="49" spans="2:25" x14ac:dyDescent="0.15">
      <c r="K49" s="61" t="s">
        <v>126</v>
      </c>
      <c r="L49" s="67">
        <f>地区別5歳毎!H35</f>
        <v>347</v>
      </c>
      <c r="M49" s="70">
        <f>L49/L56</f>
        <v>4.5270711024135685E-2</v>
      </c>
      <c r="N49" s="67">
        <f>地区別5歳毎!H36</f>
        <v>321</v>
      </c>
      <c r="O49" s="68">
        <f>N49/N56</f>
        <v>3.8346673037868831E-2</v>
      </c>
      <c r="P49" s="67">
        <f t="shared" si="1"/>
        <v>668</v>
      </c>
      <c r="Q49" s="71">
        <f>P49/P56</f>
        <v>4.1656273384884014E-2</v>
      </c>
      <c r="S49" s="61" t="s">
        <v>107</v>
      </c>
      <c r="T49" s="67">
        <f>SUM(L49:L54)</f>
        <v>2110</v>
      </c>
      <c r="U49" s="70">
        <f>T49/L56</f>
        <v>0.27527723418134376</v>
      </c>
      <c r="V49" s="67">
        <f>SUM(N49:N54)</f>
        <v>1939</v>
      </c>
      <c r="W49" s="68">
        <f>V49/N56</f>
        <v>0.23163301875522638</v>
      </c>
      <c r="X49" s="67">
        <f>SUM(P49:P54)</f>
        <v>4049</v>
      </c>
      <c r="Y49" s="71">
        <f>X49/P56</f>
        <v>0.25249438762783738</v>
      </c>
    </row>
    <row r="50" spans="2:25" x14ac:dyDescent="0.15">
      <c r="K50" s="61" t="s">
        <v>127</v>
      </c>
      <c r="L50" s="67">
        <f>地区別5歳毎!G35</f>
        <v>278</v>
      </c>
      <c r="M50" s="70">
        <f>L50/L56</f>
        <v>3.6268754076973254E-2</v>
      </c>
      <c r="N50" s="67">
        <f>地区別5歳毎!G36</f>
        <v>312</v>
      </c>
      <c r="O50" s="68">
        <f>N50/N56</f>
        <v>3.7271532672321112E-2</v>
      </c>
      <c r="P50" s="67">
        <f t="shared" si="1"/>
        <v>590</v>
      </c>
      <c r="Q50" s="71">
        <f>P50/P56</f>
        <v>3.6792217510601147E-2</v>
      </c>
      <c r="S50" s="61" t="s">
        <v>108</v>
      </c>
      <c r="T50" s="67">
        <f>SUM(L50:L54)</f>
        <v>1763</v>
      </c>
      <c r="U50" s="70">
        <f>T50/L56</f>
        <v>0.2300065231572081</v>
      </c>
      <c r="V50" s="67">
        <f>SUM(N50:N54)</f>
        <v>1618</v>
      </c>
      <c r="W50" s="68">
        <f>V50/N56</f>
        <v>0.19328634571735753</v>
      </c>
      <c r="X50" s="67">
        <f>SUM(P50:P54)</f>
        <v>3381</v>
      </c>
      <c r="Y50" s="71">
        <f>X50/P56</f>
        <v>0.21083811424295335</v>
      </c>
    </row>
    <row r="51" spans="2:25" x14ac:dyDescent="0.15">
      <c r="K51" s="61" t="s">
        <v>128</v>
      </c>
      <c r="L51" s="67">
        <f>地区別5歳毎!F35</f>
        <v>407</v>
      </c>
      <c r="M51" s="70">
        <f>L51/L56</f>
        <v>5.3098499673842142E-2</v>
      </c>
      <c r="N51" s="67">
        <f>地区別5歳毎!F36</f>
        <v>356</v>
      </c>
      <c r="O51" s="68">
        <f>N51/N56</f>
        <v>4.2527774459443314E-2</v>
      </c>
      <c r="P51" s="67">
        <f t="shared" si="1"/>
        <v>763</v>
      </c>
      <c r="Q51" s="71">
        <f>P51/P56</f>
        <v>4.7580444000997757E-2</v>
      </c>
      <c r="S51" s="61" t="s">
        <v>109</v>
      </c>
      <c r="T51" s="67">
        <f>SUM(L51:L54)</f>
        <v>1485</v>
      </c>
      <c r="U51" s="70">
        <f>T51/L56</f>
        <v>0.19373776908023482</v>
      </c>
      <c r="V51" s="67">
        <f>SUM(N51:N54)</f>
        <v>1306</v>
      </c>
      <c r="W51" s="68">
        <f>V51/N56</f>
        <v>0.15601481304503645</v>
      </c>
      <c r="X51" s="67">
        <f>SUM(P51:P54)</f>
        <v>2791</v>
      </c>
      <c r="Y51" s="71">
        <f>X51/P56</f>
        <v>0.17404589673235221</v>
      </c>
    </row>
    <row r="52" spans="2:25" x14ac:dyDescent="0.15">
      <c r="K52" s="61" t="s">
        <v>129</v>
      </c>
      <c r="L52" s="67">
        <f>地区別5歳毎!E35</f>
        <v>380</v>
      </c>
      <c r="M52" s="70">
        <f>L52/L56</f>
        <v>4.9575994781474231E-2</v>
      </c>
      <c r="N52" s="67">
        <f>地区別5歳毎!E36</f>
        <v>300</v>
      </c>
      <c r="O52" s="68">
        <f>N52/N56</f>
        <v>3.5838012184924141E-2</v>
      </c>
      <c r="P52" s="67">
        <f t="shared" si="1"/>
        <v>680</v>
      </c>
      <c r="Q52" s="71">
        <f>P52/P56</f>
        <v>4.2404589673235224E-2</v>
      </c>
      <c r="S52" s="61" t="s">
        <v>110</v>
      </c>
      <c r="T52" s="67">
        <f>SUM(L52:L54)</f>
        <v>1078</v>
      </c>
      <c r="U52" s="70">
        <f>T52/L56</f>
        <v>0.14063926940639268</v>
      </c>
      <c r="V52" s="67">
        <f>SUM(N52:N54)</f>
        <v>950</v>
      </c>
      <c r="W52" s="68">
        <f>V52/N56</f>
        <v>0.11348703858559311</v>
      </c>
      <c r="X52" s="67">
        <f>SUM(P52:P54)</f>
        <v>2028</v>
      </c>
      <c r="Y52" s="71">
        <f>X52/P56</f>
        <v>0.12646545273135446</v>
      </c>
    </row>
    <row r="53" spans="2:25" x14ac:dyDescent="0.15">
      <c r="K53" s="61" t="s">
        <v>130</v>
      </c>
      <c r="L53" s="67">
        <f>地区別5歳毎!D35</f>
        <v>352</v>
      </c>
      <c r="M53" s="70">
        <f>L53/L56</f>
        <v>4.5923026744944556E-2</v>
      </c>
      <c r="N53" s="67">
        <f>地区別5歳毎!D36</f>
        <v>330</v>
      </c>
      <c r="O53" s="68">
        <f>N53/N56</f>
        <v>3.9421813403416557E-2</v>
      </c>
      <c r="P53" s="67">
        <f t="shared" si="1"/>
        <v>682</v>
      </c>
      <c r="Q53" s="71">
        <f>P53/P56</f>
        <v>4.2529309054627089E-2</v>
      </c>
      <c r="S53" s="61" t="s">
        <v>3</v>
      </c>
      <c r="T53" s="67">
        <f>SUM(L53:L54)</f>
        <v>698</v>
      </c>
      <c r="U53" s="70">
        <f>T53/L56</f>
        <v>9.1063274624918464E-2</v>
      </c>
      <c r="V53" s="67">
        <f>SUM(N53:N54)</f>
        <v>650</v>
      </c>
      <c r="W53" s="68">
        <f>V53/N56</f>
        <v>7.764902640066898E-2</v>
      </c>
      <c r="X53" s="67">
        <f>SUM(P53:P54)</f>
        <v>1348</v>
      </c>
      <c r="Y53" s="71">
        <f>X53/P56</f>
        <v>8.4060863058119231E-2</v>
      </c>
    </row>
    <row r="54" spans="2:25" x14ac:dyDescent="0.15">
      <c r="K54" s="61" t="s">
        <v>131</v>
      </c>
      <c r="L54" s="67">
        <f>地区別5歳毎!C35</f>
        <v>346</v>
      </c>
      <c r="M54" s="70">
        <f>L54/L56</f>
        <v>4.5140247879973908E-2</v>
      </c>
      <c r="N54" s="67">
        <f>地区別5歳毎!C36</f>
        <v>320</v>
      </c>
      <c r="O54" s="68">
        <f>N54/N56</f>
        <v>3.8227212997252416E-2</v>
      </c>
      <c r="P54" s="67">
        <f t="shared" si="1"/>
        <v>666</v>
      </c>
      <c r="Q54" s="71">
        <f>P54/P56</f>
        <v>4.1531554003492142E-2</v>
      </c>
      <c r="S54" s="61" t="s">
        <v>111</v>
      </c>
      <c r="T54" s="67">
        <f>SUM(L54:L54)</f>
        <v>346</v>
      </c>
      <c r="U54" s="70">
        <f>T54/L56</f>
        <v>4.5140247879973908E-2</v>
      </c>
      <c r="V54" s="67">
        <f>SUM(N54:N54)</f>
        <v>320</v>
      </c>
      <c r="W54" s="68">
        <f>V54/N56</f>
        <v>3.8227212997252416E-2</v>
      </c>
      <c r="X54" s="67">
        <f>SUM(P54:P54)</f>
        <v>666</v>
      </c>
      <c r="Y54" s="71">
        <f>X54/P56</f>
        <v>4.1531554003492142E-2</v>
      </c>
    </row>
    <row r="55" spans="2:25" x14ac:dyDescent="0.15">
      <c r="K55" s="61"/>
    </row>
    <row r="56" spans="2:25" x14ac:dyDescent="0.15">
      <c r="K56" s="61"/>
      <c r="L56" s="67">
        <f>SUM(L34:L54)</f>
        <v>7665</v>
      </c>
      <c r="M56" s="66"/>
      <c r="N56" s="67">
        <f>SUM(N34:N54)</f>
        <v>8371</v>
      </c>
      <c r="O56" s="62"/>
      <c r="P56" s="67">
        <f>SUM(P34:P54)</f>
        <v>16036</v>
      </c>
      <c r="Q56" s="62"/>
    </row>
    <row r="61" spans="2:25" x14ac:dyDescent="0.15">
      <c r="B61" s="72" t="s">
        <v>134</v>
      </c>
      <c r="M61" s="72" t="s">
        <v>134</v>
      </c>
    </row>
    <row r="62" spans="2:25" x14ac:dyDescent="0.15">
      <c r="K62" s="61"/>
      <c r="P62" t="s">
        <v>103</v>
      </c>
      <c r="X62" t="s">
        <v>103</v>
      </c>
    </row>
    <row r="63" spans="2:25" x14ac:dyDescent="0.15">
      <c r="K63" s="61"/>
      <c r="L63" s="66" t="s">
        <v>97</v>
      </c>
      <c r="M63" s="69" t="s">
        <v>98</v>
      </c>
      <c r="N63" s="66" t="s">
        <v>99</v>
      </c>
      <c r="O63" s="63" t="s">
        <v>100</v>
      </c>
      <c r="P63" s="62" t="s">
        <v>101</v>
      </c>
      <c r="Q63" s="64" t="s">
        <v>102</v>
      </c>
      <c r="S63" s="61"/>
      <c r="T63" s="66" t="s">
        <v>97</v>
      </c>
      <c r="U63" s="69" t="s">
        <v>98</v>
      </c>
      <c r="V63" s="66" t="s">
        <v>99</v>
      </c>
      <c r="W63" s="63" t="s">
        <v>100</v>
      </c>
      <c r="X63" s="62" t="s">
        <v>101</v>
      </c>
      <c r="Y63" s="64" t="s">
        <v>102</v>
      </c>
    </row>
    <row r="64" spans="2:25" x14ac:dyDescent="0.15">
      <c r="K64" s="61" t="s">
        <v>17</v>
      </c>
      <c r="L64" s="67">
        <f>地区別5歳毎!W38</f>
        <v>0</v>
      </c>
      <c r="M64" s="70">
        <f>L64/L86</f>
        <v>0</v>
      </c>
      <c r="N64" s="67">
        <f>地区別5歳毎!W39</f>
        <v>8</v>
      </c>
      <c r="O64" s="68">
        <f>N64/N86</f>
        <v>3.0063885757234121E-3</v>
      </c>
      <c r="P64" s="67">
        <f t="shared" ref="P64:P84" si="2">L64+N64</f>
        <v>8</v>
      </c>
      <c r="Q64" s="71">
        <f>P64/P86</f>
        <v>1.5968063872255488E-3</v>
      </c>
      <c r="S64" s="61" t="s">
        <v>1</v>
      </c>
      <c r="T64" s="67">
        <f>SUM(L64:L64)</f>
        <v>0</v>
      </c>
      <c r="U64" s="70">
        <f>T64/L86</f>
        <v>0</v>
      </c>
      <c r="V64" s="67">
        <f>SUM(N64:N64)</f>
        <v>8</v>
      </c>
      <c r="W64" s="68">
        <f>V64/N86</f>
        <v>3.0063885757234121E-3</v>
      </c>
      <c r="X64" s="67">
        <f>SUM(P64:P64)</f>
        <v>8</v>
      </c>
      <c r="Y64" s="71">
        <f>X64/P86</f>
        <v>1.5968063872255488E-3</v>
      </c>
    </row>
    <row r="65" spans="11:25" x14ac:dyDescent="0.15">
      <c r="K65" s="61" t="s">
        <v>112</v>
      </c>
      <c r="L65" s="67">
        <f>地区別5歳毎!V38</f>
        <v>6</v>
      </c>
      <c r="M65" s="70">
        <f>L65/L86</f>
        <v>2.554278416347382E-3</v>
      </c>
      <c r="N65" s="67">
        <f>地区別5歳毎!V39</f>
        <v>27</v>
      </c>
      <c r="O65" s="68">
        <f>N65/N86</f>
        <v>1.0146561443066516E-2</v>
      </c>
      <c r="P65" s="67">
        <f t="shared" si="2"/>
        <v>33</v>
      </c>
      <c r="Q65" s="71">
        <f>P65/P86</f>
        <v>6.5868263473053889E-3</v>
      </c>
      <c r="S65" s="61" t="s">
        <v>137</v>
      </c>
      <c r="T65" s="67">
        <f>SUM(L64:L65)</f>
        <v>6</v>
      </c>
      <c r="U65" s="70">
        <f>T65/L86</f>
        <v>2.554278416347382E-3</v>
      </c>
      <c r="V65" s="67">
        <f>SUM(N64:N65)</f>
        <v>35</v>
      </c>
      <c r="W65" s="68">
        <f>V65/N86</f>
        <v>1.3152950018789928E-2</v>
      </c>
      <c r="X65" s="67">
        <f>SUM(P64:P65)</f>
        <v>41</v>
      </c>
      <c r="Y65" s="71">
        <f>X65/P86</f>
        <v>8.1836327345309375E-3</v>
      </c>
    </row>
    <row r="66" spans="11:25" x14ac:dyDescent="0.15">
      <c r="K66" s="61" t="s">
        <v>113</v>
      </c>
      <c r="L66" s="67">
        <f>地区別5歳毎!U38</f>
        <v>19</v>
      </c>
      <c r="M66" s="70">
        <f>L66/L86</f>
        <v>8.0885483184333761E-3</v>
      </c>
      <c r="N66" s="67">
        <f>地区別5歳毎!U39</f>
        <v>85</v>
      </c>
      <c r="O66" s="68">
        <f>N66/N86</f>
        <v>3.1942878617061257E-2</v>
      </c>
      <c r="P66" s="67">
        <f t="shared" si="2"/>
        <v>104</v>
      </c>
      <c r="Q66" s="71">
        <f>P66/P86</f>
        <v>2.0758483033932136E-2</v>
      </c>
      <c r="S66" s="61" t="s">
        <v>138</v>
      </c>
      <c r="T66" s="67">
        <f>SUM(L64:L66)</f>
        <v>25</v>
      </c>
      <c r="U66" s="70">
        <f>T66/L86</f>
        <v>1.0642826734780758E-2</v>
      </c>
      <c r="V66" s="67">
        <f>SUM(N64:N66)</f>
        <v>120</v>
      </c>
      <c r="W66" s="68">
        <f>V66/N86</f>
        <v>4.5095828635851182E-2</v>
      </c>
      <c r="X66" s="67">
        <f>SUM(P64:P66)</f>
        <v>145</v>
      </c>
      <c r="Y66" s="71">
        <f>X66/P86</f>
        <v>2.8942115768463075E-2</v>
      </c>
    </row>
    <row r="67" spans="11:25" x14ac:dyDescent="0.15">
      <c r="K67" s="61" t="s">
        <v>114</v>
      </c>
      <c r="L67" s="67">
        <f>地区別5歳毎!T38</f>
        <v>56</v>
      </c>
      <c r="M67" s="70">
        <f>L67/L86</f>
        <v>2.3839931885908897E-2</v>
      </c>
      <c r="N67" s="67">
        <f>地区別5歳毎!T39</f>
        <v>147</v>
      </c>
      <c r="O67" s="68">
        <f>N67/N86</f>
        <v>5.5242390078917701E-2</v>
      </c>
      <c r="P67" s="67">
        <f t="shared" si="2"/>
        <v>203</v>
      </c>
      <c r="Q67" s="71">
        <f>P67/P86</f>
        <v>4.0518962075848305E-2</v>
      </c>
      <c r="S67" s="61" t="s">
        <v>139</v>
      </c>
      <c r="T67" s="67">
        <f>SUM(L64:L67)</f>
        <v>81</v>
      </c>
      <c r="U67" s="70">
        <f>T67/L86</f>
        <v>3.4482758620689655E-2</v>
      </c>
      <c r="V67" s="67">
        <f>SUM(N64:N67)</f>
        <v>267</v>
      </c>
      <c r="W67" s="68">
        <f>V67/N86</f>
        <v>0.10033821871476889</v>
      </c>
      <c r="X67" s="67">
        <f>SUM(P64:P67)</f>
        <v>348</v>
      </c>
      <c r="Y67" s="71">
        <f>X67/P86</f>
        <v>6.9461077844311381E-2</v>
      </c>
    </row>
    <row r="68" spans="11:25" x14ac:dyDescent="0.15">
      <c r="K68" s="61" t="s">
        <v>115</v>
      </c>
      <c r="L68" s="67">
        <f>地区別5歳毎!S38</f>
        <v>97</v>
      </c>
      <c r="M68" s="70">
        <f>L68/L86</f>
        <v>4.1294167730949342E-2</v>
      </c>
      <c r="N68" s="67">
        <f>地区別5歳毎!S39</f>
        <v>176</v>
      </c>
      <c r="O68" s="68">
        <f>N68/N86</f>
        <v>6.6140548665915067E-2</v>
      </c>
      <c r="P68" s="67">
        <f t="shared" si="2"/>
        <v>273</v>
      </c>
      <c r="Q68" s="71">
        <f>P68/P86</f>
        <v>5.4491017964071853E-2</v>
      </c>
      <c r="S68" s="61" t="s">
        <v>140</v>
      </c>
      <c r="T68" s="67">
        <f>SUM(L64:L68)</f>
        <v>178</v>
      </c>
      <c r="U68" s="70">
        <f>T68/L86</f>
        <v>7.577692635163899E-2</v>
      </c>
      <c r="V68" s="67">
        <f>SUM(N64:N68)</f>
        <v>443</v>
      </c>
      <c r="W68" s="68">
        <f>V68/N86</f>
        <v>0.16647876738068396</v>
      </c>
      <c r="X68" s="67">
        <f>SUM(P64:P68)</f>
        <v>621</v>
      </c>
      <c r="Y68" s="71">
        <f>X68/P86</f>
        <v>0.12395209580838323</v>
      </c>
    </row>
    <row r="69" spans="11:25" x14ac:dyDescent="0.15">
      <c r="K69" s="61" t="s">
        <v>116</v>
      </c>
      <c r="L69" s="67">
        <f>地区別5歳毎!R38</f>
        <v>112</v>
      </c>
      <c r="M69" s="70">
        <f>L69/L86</f>
        <v>4.7679863771817793E-2</v>
      </c>
      <c r="N69" s="67">
        <f>地区別5歳毎!R39</f>
        <v>135</v>
      </c>
      <c r="O69" s="68">
        <f>N69/N86</f>
        <v>5.0732807215332583E-2</v>
      </c>
      <c r="P69" s="67">
        <f t="shared" si="2"/>
        <v>247</v>
      </c>
      <c r="Q69" s="71">
        <f>P69/P86</f>
        <v>4.9301397205588821E-2</v>
      </c>
      <c r="S69" s="61" t="s">
        <v>141</v>
      </c>
      <c r="T69" s="67">
        <f>SUM(L64:L69)</f>
        <v>290</v>
      </c>
      <c r="U69" s="70">
        <f>T69/L86</f>
        <v>0.12345679012345678</v>
      </c>
      <c r="V69" s="67">
        <f>SUM(N64:N69)</f>
        <v>578</v>
      </c>
      <c r="W69" s="68">
        <f>V69/N86</f>
        <v>0.21721157459601653</v>
      </c>
      <c r="X69" s="67">
        <f>SUM(P64:P69)</f>
        <v>868</v>
      </c>
      <c r="Y69" s="71">
        <f>X69/P86</f>
        <v>0.17325349301397205</v>
      </c>
    </row>
    <row r="70" spans="11:25" x14ac:dyDescent="0.15">
      <c r="K70" s="61" t="s">
        <v>117</v>
      </c>
      <c r="L70" s="67">
        <f>地区別5歳毎!Q38</f>
        <v>214</v>
      </c>
      <c r="M70" s="70">
        <f>L70/L86</f>
        <v>9.1102596849723286E-2</v>
      </c>
      <c r="N70" s="67">
        <f>地区別5歳毎!Q39</f>
        <v>213</v>
      </c>
      <c r="O70" s="68">
        <f>N70/N86</f>
        <v>8.0045095828635851E-2</v>
      </c>
      <c r="P70" s="67">
        <f t="shared" si="2"/>
        <v>427</v>
      </c>
      <c r="Q70" s="71">
        <f>P70/P86</f>
        <v>8.5229540918163676E-2</v>
      </c>
      <c r="S70" s="61" t="s">
        <v>142</v>
      </c>
      <c r="T70" s="67">
        <f>SUM(L64:L70)</f>
        <v>504</v>
      </c>
      <c r="U70" s="70">
        <f>T70/L86</f>
        <v>0.21455938697318008</v>
      </c>
      <c r="V70" s="67">
        <f>SUM(N64:N70)</f>
        <v>791</v>
      </c>
      <c r="W70" s="68">
        <f>V70/N86</f>
        <v>0.29725667042465237</v>
      </c>
      <c r="X70" s="67">
        <f>SUM(P64:P70)</f>
        <v>1295</v>
      </c>
      <c r="Y70" s="71">
        <f>X70/P86</f>
        <v>0.25848303393213573</v>
      </c>
    </row>
    <row r="71" spans="11:25" x14ac:dyDescent="0.15">
      <c r="K71" s="61" t="s">
        <v>118</v>
      </c>
      <c r="L71" s="67">
        <f>地区別5歳毎!P38</f>
        <v>225</v>
      </c>
      <c r="M71" s="70">
        <f>L71/L86</f>
        <v>9.5785440613026823E-2</v>
      </c>
      <c r="N71" s="67">
        <f>地区別5歳毎!P39</f>
        <v>228</v>
      </c>
      <c r="O71" s="68">
        <f>N71/N86</f>
        <v>8.5682074408117245E-2</v>
      </c>
      <c r="P71" s="67">
        <f t="shared" si="2"/>
        <v>453</v>
      </c>
      <c r="Q71" s="71">
        <f>P71/P86</f>
        <v>9.0419161676646709E-2</v>
      </c>
      <c r="S71" s="61" t="s">
        <v>143</v>
      </c>
      <c r="T71" s="67">
        <f>SUM(L64:L71)</f>
        <v>729</v>
      </c>
      <c r="U71" s="70">
        <f>T71/L86</f>
        <v>0.31034482758620691</v>
      </c>
      <c r="V71" s="67">
        <f>SUM(N64:N71)</f>
        <v>1019</v>
      </c>
      <c r="W71" s="68">
        <f>V71/N86</f>
        <v>0.38293874483276963</v>
      </c>
      <c r="X71" s="67">
        <f>SUM(P64:P71)</f>
        <v>1748</v>
      </c>
      <c r="Y71" s="71">
        <f>X71/P86</f>
        <v>0.34890219560878244</v>
      </c>
    </row>
    <row r="72" spans="11:25" x14ac:dyDescent="0.15">
      <c r="K72" s="61" t="s">
        <v>119</v>
      </c>
      <c r="L72" s="67">
        <f>地区別5歳毎!O38</f>
        <v>215</v>
      </c>
      <c r="M72" s="70">
        <f>L72/L86</f>
        <v>9.1528309919114523E-2</v>
      </c>
      <c r="N72" s="67">
        <f>地区別5歳毎!O39</f>
        <v>202</v>
      </c>
      <c r="O72" s="68">
        <f>N72/N86</f>
        <v>7.5911311537016163E-2</v>
      </c>
      <c r="P72" s="67">
        <f t="shared" si="2"/>
        <v>417</v>
      </c>
      <c r="Q72" s="71">
        <f>P72/P86</f>
        <v>8.3233532934131743E-2</v>
      </c>
      <c r="S72" s="61" t="s">
        <v>144</v>
      </c>
      <c r="T72" s="67">
        <f>SUM(L64:L72)</f>
        <v>944</v>
      </c>
      <c r="U72" s="70">
        <f>T72/L86</f>
        <v>0.40187313750532139</v>
      </c>
      <c r="V72" s="67">
        <f>SUM(N64:N72)</f>
        <v>1221</v>
      </c>
      <c r="W72" s="68">
        <f>V72/N86</f>
        <v>0.45885005636978582</v>
      </c>
      <c r="X72" s="67">
        <f>SUM(P64:P72)</f>
        <v>2165</v>
      </c>
      <c r="Y72" s="71">
        <f>X72/P86</f>
        <v>0.43213572854291415</v>
      </c>
    </row>
    <row r="73" spans="11:25" x14ac:dyDescent="0.15">
      <c r="K73" s="61" t="s">
        <v>120</v>
      </c>
      <c r="L73" s="67">
        <f>地区別5歳毎!N38</f>
        <v>167</v>
      </c>
      <c r="M73" s="70">
        <f>L73/L86</f>
        <v>7.1094082588335467E-2</v>
      </c>
      <c r="N73" s="67">
        <f>地区別5歳毎!N39</f>
        <v>200</v>
      </c>
      <c r="O73" s="68">
        <f>N73/N86</f>
        <v>7.5159714393085303E-2</v>
      </c>
      <c r="P73" s="67">
        <f t="shared" si="2"/>
        <v>367</v>
      </c>
      <c r="Q73" s="71">
        <f>P73/P86</f>
        <v>7.3253493013972062E-2</v>
      </c>
      <c r="S73" s="61" t="s">
        <v>145</v>
      </c>
      <c r="T73" s="67">
        <f>SUM(L64:L73)</f>
        <v>1111</v>
      </c>
      <c r="U73" s="70">
        <f>T73/L86</f>
        <v>0.47296722009365688</v>
      </c>
      <c r="V73" s="67">
        <f>SUM(N64:N73)</f>
        <v>1421</v>
      </c>
      <c r="W73" s="68">
        <f>V73/N86</f>
        <v>0.53400977076287115</v>
      </c>
      <c r="X73" s="67">
        <f>SUM(P64:P73)</f>
        <v>2532</v>
      </c>
      <c r="Y73" s="71">
        <f>X73/P86</f>
        <v>0.50538922155688626</v>
      </c>
    </row>
    <row r="74" spans="11:25" x14ac:dyDescent="0.15">
      <c r="K74" s="61" t="s">
        <v>121</v>
      </c>
      <c r="L74" s="67">
        <f>地区別5歳毎!M38</f>
        <v>140</v>
      </c>
      <c r="M74" s="70">
        <f>L74/L86</f>
        <v>5.9599829714772241E-2</v>
      </c>
      <c r="N74" s="67">
        <f>地区別5歳毎!M39</f>
        <v>174</v>
      </c>
      <c r="O74" s="68">
        <f>N74/N86</f>
        <v>6.538895152198422E-2</v>
      </c>
      <c r="P74" s="67">
        <f t="shared" si="2"/>
        <v>314</v>
      </c>
      <c r="Q74" s="71">
        <f>P74/P86</f>
        <v>6.2674650698602799E-2</v>
      </c>
      <c r="S74" s="61" t="s">
        <v>146</v>
      </c>
      <c r="T74" s="67">
        <f>SUM(L64:L74)</f>
        <v>1251</v>
      </c>
      <c r="U74" s="70">
        <f>T74/L86</f>
        <v>0.53256704980842917</v>
      </c>
      <c r="V74" s="67">
        <f>SUM(N64:N74)</f>
        <v>1595</v>
      </c>
      <c r="W74" s="68">
        <f>V74/N86</f>
        <v>0.59939872228485536</v>
      </c>
      <c r="X74" s="67">
        <f>SUM(P64:P74)</f>
        <v>2846</v>
      </c>
      <c r="Y74" s="71">
        <f>X74/P86</f>
        <v>0.56806387225548904</v>
      </c>
    </row>
    <row r="75" spans="11:25" x14ac:dyDescent="0.15">
      <c r="K75" s="61" t="s">
        <v>122</v>
      </c>
      <c r="L75" s="67">
        <f>地区別5歳毎!L38</f>
        <v>149</v>
      </c>
      <c r="M75" s="70">
        <f>L75/L86</f>
        <v>6.3431247339293312E-2</v>
      </c>
      <c r="N75" s="67">
        <f>地区別5歳毎!L39</f>
        <v>147</v>
      </c>
      <c r="O75" s="68">
        <f>N75/N86</f>
        <v>5.5242390078917701E-2</v>
      </c>
      <c r="P75" s="67">
        <f t="shared" si="2"/>
        <v>296</v>
      </c>
      <c r="Q75" s="71">
        <f>P75/P86</f>
        <v>5.9081836327345309E-2</v>
      </c>
      <c r="S75" s="61" t="s">
        <v>147</v>
      </c>
      <c r="T75" s="67">
        <f>SUM(L64:L75)</f>
        <v>1400</v>
      </c>
      <c r="U75" s="70">
        <f>T75/L86</f>
        <v>0.59599829714772246</v>
      </c>
      <c r="V75" s="67">
        <f>SUM(N64:N75)</f>
        <v>1742</v>
      </c>
      <c r="W75" s="68">
        <f>V75/N86</f>
        <v>0.65464111236377298</v>
      </c>
      <c r="X75" s="67">
        <f>SUM(P64:P75)</f>
        <v>3142</v>
      </c>
      <c r="Y75" s="71">
        <f>X75/P86</f>
        <v>0.62714570858283436</v>
      </c>
    </row>
    <row r="76" spans="11:25" x14ac:dyDescent="0.15">
      <c r="K76" s="61" t="s">
        <v>123</v>
      </c>
      <c r="L76" s="67">
        <f>地区別5歳毎!K38</f>
        <v>132</v>
      </c>
      <c r="M76" s="70">
        <f>L76/L86</f>
        <v>5.6194125159642401E-2</v>
      </c>
      <c r="N76" s="67">
        <f>地区別5歳毎!K39</f>
        <v>131</v>
      </c>
      <c r="O76" s="68">
        <f>N76/N86</f>
        <v>4.9229612927470877E-2</v>
      </c>
      <c r="P76" s="67">
        <f t="shared" si="2"/>
        <v>263</v>
      </c>
      <c r="Q76" s="71">
        <f>P76/P86</f>
        <v>5.2495009980039919E-2</v>
      </c>
      <c r="S76" s="61" t="s">
        <v>104</v>
      </c>
      <c r="T76" s="67">
        <f>SUM(L76:L84)</f>
        <v>949</v>
      </c>
      <c r="U76" s="70">
        <f>T76/L86</f>
        <v>0.40400170285227754</v>
      </c>
      <c r="V76" s="67">
        <f>SUM(N76:N84)</f>
        <v>919</v>
      </c>
      <c r="W76" s="68">
        <f>V76/N86</f>
        <v>0.34535888763622696</v>
      </c>
      <c r="X76" s="67">
        <f>SUM(P76:P84)</f>
        <v>1868</v>
      </c>
      <c r="Y76" s="71">
        <f>X76/P86</f>
        <v>0.3728542914171657</v>
      </c>
    </row>
    <row r="77" spans="11:25" x14ac:dyDescent="0.15">
      <c r="K77" s="61" t="s">
        <v>124</v>
      </c>
      <c r="L77" s="67">
        <f>地区別5歳毎!J38</f>
        <v>122</v>
      </c>
      <c r="M77" s="70">
        <f>L77/L86</f>
        <v>5.1936994465730101E-2</v>
      </c>
      <c r="N77" s="67">
        <f>地区別5歳毎!J39</f>
        <v>120</v>
      </c>
      <c r="O77" s="68">
        <f>N77/N86</f>
        <v>4.5095828635851182E-2</v>
      </c>
      <c r="P77" s="67">
        <f t="shared" si="2"/>
        <v>242</v>
      </c>
      <c r="Q77" s="71">
        <f>P77/P86</f>
        <v>4.8303393213572854E-2</v>
      </c>
      <c r="S77" s="61" t="s">
        <v>105</v>
      </c>
      <c r="T77" s="67">
        <f>SUM(L77:L84)</f>
        <v>817</v>
      </c>
      <c r="U77" s="70">
        <f>T77/L86</f>
        <v>0.34780757769263515</v>
      </c>
      <c r="V77" s="67">
        <f>SUM(N77:N84)</f>
        <v>788</v>
      </c>
      <c r="W77" s="68">
        <f>V77/N86</f>
        <v>0.29612927470875611</v>
      </c>
      <c r="X77" s="67">
        <f>SUM(P77:P84)</f>
        <v>1605</v>
      </c>
      <c r="Y77" s="71">
        <f>X77/P86</f>
        <v>0.32035928143712578</v>
      </c>
    </row>
    <row r="78" spans="11:25" x14ac:dyDescent="0.15">
      <c r="K78" s="61" t="s">
        <v>125</v>
      </c>
      <c r="L78" s="67">
        <f>地区別5歳毎!I38</f>
        <v>99</v>
      </c>
      <c r="M78" s="70">
        <f>L78/L86</f>
        <v>4.2145593869731802E-2</v>
      </c>
      <c r="N78" s="67">
        <f>地区別5歳毎!I39</f>
        <v>114</v>
      </c>
      <c r="O78" s="68">
        <f>N78/N86</f>
        <v>4.2841037204058623E-2</v>
      </c>
      <c r="P78" s="67">
        <f t="shared" si="2"/>
        <v>213</v>
      </c>
      <c r="Q78" s="71">
        <f>P78/P86</f>
        <v>4.2514970059880239E-2</v>
      </c>
      <c r="S78" s="61" t="s">
        <v>106</v>
      </c>
      <c r="T78" s="67">
        <f>SUM(L78:L84)</f>
        <v>695</v>
      </c>
      <c r="U78" s="70">
        <f>T78/L86</f>
        <v>0.29587058322690507</v>
      </c>
      <c r="V78" s="67">
        <f>SUM(N78:N84)</f>
        <v>668</v>
      </c>
      <c r="W78" s="68">
        <f>V78/N86</f>
        <v>0.2510334460729049</v>
      </c>
      <c r="X78" s="67">
        <f>SUM(P78:P84)</f>
        <v>1363</v>
      </c>
      <c r="Y78" s="71">
        <f>X78/P86</f>
        <v>0.27205588822355292</v>
      </c>
    </row>
    <row r="79" spans="11:25" x14ac:dyDescent="0.15">
      <c r="K79" s="61" t="s">
        <v>126</v>
      </c>
      <c r="L79" s="67">
        <f>地区別5歳毎!H38</f>
        <v>79</v>
      </c>
      <c r="M79" s="70">
        <f>L79/L86</f>
        <v>3.3631332481907195E-2</v>
      </c>
      <c r="N79" s="67">
        <f>地区別5歳毎!H39</f>
        <v>72</v>
      </c>
      <c r="O79" s="68">
        <f>N79/N86</f>
        <v>2.7057497181510709E-2</v>
      </c>
      <c r="P79" s="67">
        <f t="shared" si="2"/>
        <v>151</v>
      </c>
      <c r="Q79" s="71">
        <f>P79/P86</f>
        <v>3.0139720558882234E-2</v>
      </c>
      <c r="S79" s="61" t="s">
        <v>107</v>
      </c>
      <c r="T79" s="67">
        <f>SUM(L79:L84)</f>
        <v>596</v>
      </c>
      <c r="U79" s="70">
        <f>T79/L86</f>
        <v>0.25372498935717325</v>
      </c>
      <c r="V79" s="67">
        <f>SUM(N79:N84)</f>
        <v>554</v>
      </c>
      <c r="W79" s="68">
        <f>V79/N86</f>
        <v>0.2081924088688463</v>
      </c>
      <c r="X79" s="67">
        <f>SUM(P79:P84)</f>
        <v>1150</v>
      </c>
      <c r="Y79" s="71">
        <f>X79/P86</f>
        <v>0.22954091816367264</v>
      </c>
    </row>
    <row r="80" spans="11:25" x14ac:dyDescent="0.15">
      <c r="K80" s="61" t="s">
        <v>127</v>
      </c>
      <c r="L80" s="67">
        <f>地区別5歳毎!G38</f>
        <v>83</v>
      </c>
      <c r="M80" s="70">
        <f>L80/L86</f>
        <v>3.5334184759472115E-2</v>
      </c>
      <c r="N80" s="67">
        <f>地区別5歳毎!G39</f>
        <v>91</v>
      </c>
      <c r="O80" s="68">
        <f>N80/N86</f>
        <v>3.4197670048853816E-2</v>
      </c>
      <c r="P80" s="67">
        <f t="shared" si="2"/>
        <v>174</v>
      </c>
      <c r="Q80" s="71">
        <f>P80/P86</f>
        <v>3.473053892215569E-2</v>
      </c>
      <c r="S80" s="61" t="s">
        <v>108</v>
      </c>
      <c r="T80" s="67">
        <f>SUM(L80:L84)</f>
        <v>517</v>
      </c>
      <c r="U80" s="70">
        <f>T80/L86</f>
        <v>0.22009365687526608</v>
      </c>
      <c r="V80" s="67">
        <f>SUM(N80:N84)</f>
        <v>482</v>
      </c>
      <c r="W80" s="68">
        <f>V80/N86</f>
        <v>0.18113491168733559</v>
      </c>
      <c r="X80" s="67">
        <f>SUM(P80:P84)</f>
        <v>999</v>
      </c>
      <c r="Y80" s="71">
        <f>X80/P86</f>
        <v>0.19940119760479041</v>
      </c>
    </row>
    <row r="81" spans="2:25" x14ac:dyDescent="0.15">
      <c r="K81" s="61" t="s">
        <v>128</v>
      </c>
      <c r="L81" s="67">
        <f>地区別5歳毎!F38</f>
        <v>111</v>
      </c>
      <c r="M81" s="70">
        <f>L81/L86</f>
        <v>4.7254150702426563E-2</v>
      </c>
      <c r="N81" s="67">
        <f>地区別5歳毎!F39</f>
        <v>114</v>
      </c>
      <c r="O81" s="68">
        <f>N81/N86</f>
        <v>4.2841037204058623E-2</v>
      </c>
      <c r="P81" s="67">
        <f t="shared" si="2"/>
        <v>225</v>
      </c>
      <c r="Q81" s="71">
        <f>P81/P86</f>
        <v>4.4910179640718563E-2</v>
      </c>
      <c r="S81" s="61" t="s">
        <v>109</v>
      </c>
      <c r="T81" s="67">
        <f>SUM(L81:L84)</f>
        <v>434</v>
      </c>
      <c r="U81" s="70">
        <f>T81/L86</f>
        <v>0.18475947211579397</v>
      </c>
      <c r="V81" s="67">
        <f>SUM(N81:N84)</f>
        <v>391</v>
      </c>
      <c r="W81" s="68">
        <f>V81/N86</f>
        <v>0.14693724163848176</v>
      </c>
      <c r="X81" s="67">
        <f>SUM(P81:P84)</f>
        <v>825</v>
      </c>
      <c r="Y81" s="71">
        <f>X81/P86</f>
        <v>0.16467065868263472</v>
      </c>
    </row>
    <row r="82" spans="2:25" x14ac:dyDescent="0.15">
      <c r="K82" s="61" t="s">
        <v>129</v>
      </c>
      <c r="L82" s="67">
        <f>地区別5歳毎!E38</f>
        <v>118</v>
      </c>
      <c r="M82" s="70">
        <f>L82/L86</f>
        <v>5.0234142188165173E-2</v>
      </c>
      <c r="N82" s="67">
        <f>地区別5歳毎!E39</f>
        <v>98</v>
      </c>
      <c r="O82" s="68">
        <f>N82/N86</f>
        <v>3.6828260052611798E-2</v>
      </c>
      <c r="P82" s="67">
        <f t="shared" si="2"/>
        <v>216</v>
      </c>
      <c r="Q82" s="71">
        <f>P82/P86</f>
        <v>4.3113772455089822E-2</v>
      </c>
      <c r="S82" s="61" t="s">
        <v>110</v>
      </c>
      <c r="T82" s="67">
        <f>SUM(L82:L84)</f>
        <v>323</v>
      </c>
      <c r="U82" s="70">
        <f>T82/L86</f>
        <v>0.13750532141336738</v>
      </c>
      <c r="V82" s="67">
        <f>SUM(N82:N84)</f>
        <v>277</v>
      </c>
      <c r="W82" s="68">
        <f>V82/N86</f>
        <v>0.10409620443442315</v>
      </c>
      <c r="X82" s="67">
        <f>SUM(P82:P84)</f>
        <v>600</v>
      </c>
      <c r="Y82" s="71">
        <f>X82/P86</f>
        <v>0.11976047904191617</v>
      </c>
    </row>
    <row r="83" spans="2:25" x14ac:dyDescent="0.15">
      <c r="K83" s="61" t="s">
        <v>130</v>
      </c>
      <c r="L83" s="67">
        <f>地区別5歳毎!D38</f>
        <v>121</v>
      </c>
      <c r="M83" s="70">
        <f>L83/L86</f>
        <v>5.151128139633887E-2</v>
      </c>
      <c r="N83" s="67">
        <f>地区別5歳毎!D39</f>
        <v>93</v>
      </c>
      <c r="O83" s="68">
        <f>N83/N86</f>
        <v>3.4949267192784669E-2</v>
      </c>
      <c r="P83" s="67">
        <f t="shared" si="2"/>
        <v>214</v>
      </c>
      <c r="Q83" s="71">
        <f>P83/P86</f>
        <v>4.2714570858283431E-2</v>
      </c>
      <c r="S83" s="61" t="s">
        <v>3</v>
      </c>
      <c r="T83" s="67">
        <f>SUM(L83:L84)</f>
        <v>205</v>
      </c>
      <c r="U83" s="70">
        <f>T83/L86</f>
        <v>8.7271179225202208E-2</v>
      </c>
      <c r="V83" s="67">
        <f>SUM(N83:N84)</f>
        <v>179</v>
      </c>
      <c r="W83" s="68">
        <f>V83/N86</f>
        <v>6.7267944381811343E-2</v>
      </c>
      <c r="X83" s="67">
        <f>SUM(P83:P84)</f>
        <v>384</v>
      </c>
      <c r="Y83" s="71">
        <f>X83/P86</f>
        <v>7.6646706586826346E-2</v>
      </c>
    </row>
    <row r="84" spans="2:25" x14ac:dyDescent="0.15">
      <c r="K84" s="61" t="s">
        <v>131</v>
      </c>
      <c r="L84" s="67">
        <f>地区別5歳毎!C38</f>
        <v>84</v>
      </c>
      <c r="M84" s="70">
        <f>L84/L86</f>
        <v>3.5759897828863345E-2</v>
      </c>
      <c r="N84" s="67">
        <f>地区別5歳毎!C39</f>
        <v>86</v>
      </c>
      <c r="O84" s="68">
        <f>N84/N86</f>
        <v>3.231867718902668E-2</v>
      </c>
      <c r="P84" s="67">
        <f t="shared" si="2"/>
        <v>170</v>
      </c>
      <c r="Q84" s="71">
        <f>P84/P86</f>
        <v>3.3932135728542916E-2</v>
      </c>
      <c r="S84" s="61" t="s">
        <v>111</v>
      </c>
      <c r="T84" s="67">
        <f>SUM(L84:L84)</f>
        <v>84</v>
      </c>
      <c r="U84" s="70">
        <f>T84/L86</f>
        <v>3.5759897828863345E-2</v>
      </c>
      <c r="V84" s="67">
        <f>SUM(N84:N84)</f>
        <v>86</v>
      </c>
      <c r="W84" s="68">
        <f>V84/N86</f>
        <v>3.231867718902668E-2</v>
      </c>
      <c r="X84" s="67">
        <f>SUM(P84:P84)</f>
        <v>170</v>
      </c>
      <c r="Y84" s="71">
        <f>X84/P86</f>
        <v>3.3932135728542916E-2</v>
      </c>
    </row>
    <row r="85" spans="2:25" x14ac:dyDescent="0.15">
      <c r="K85" s="61"/>
    </row>
    <row r="86" spans="2:25" x14ac:dyDescent="0.15">
      <c r="K86" s="61"/>
      <c r="L86" s="67">
        <f>SUM(L64:L84)</f>
        <v>2349</v>
      </c>
      <c r="M86" s="66"/>
      <c r="N86" s="67">
        <f>SUM(N64:N84)</f>
        <v>2661</v>
      </c>
      <c r="O86" s="62"/>
      <c r="P86" s="67">
        <f>SUM(P64:P84)</f>
        <v>5010</v>
      </c>
      <c r="Q86" s="62"/>
    </row>
    <row r="91" spans="2:25" x14ac:dyDescent="0.15">
      <c r="B91" s="72" t="s">
        <v>27</v>
      </c>
      <c r="M91" s="72" t="s">
        <v>27</v>
      </c>
    </row>
    <row r="92" spans="2:25" x14ac:dyDescent="0.15">
      <c r="K92" s="61"/>
      <c r="P92" t="s">
        <v>103</v>
      </c>
      <c r="X92" t="s">
        <v>103</v>
      </c>
    </row>
    <row r="93" spans="2:25" x14ac:dyDescent="0.15">
      <c r="K93" s="61"/>
      <c r="L93" s="66" t="s">
        <v>97</v>
      </c>
      <c r="M93" s="69" t="s">
        <v>98</v>
      </c>
      <c r="N93" s="66" t="s">
        <v>99</v>
      </c>
      <c r="O93" s="63" t="s">
        <v>100</v>
      </c>
      <c r="P93" s="62" t="s">
        <v>101</v>
      </c>
      <c r="Q93" s="64" t="s">
        <v>102</v>
      </c>
      <c r="S93" s="61"/>
      <c r="T93" s="66" t="s">
        <v>97</v>
      </c>
      <c r="U93" s="69" t="s">
        <v>98</v>
      </c>
      <c r="V93" s="66" t="s">
        <v>99</v>
      </c>
      <c r="W93" s="63" t="s">
        <v>100</v>
      </c>
      <c r="X93" s="62" t="s">
        <v>101</v>
      </c>
      <c r="Y93" s="64" t="s">
        <v>102</v>
      </c>
    </row>
    <row r="94" spans="2:25" x14ac:dyDescent="0.15">
      <c r="K94" s="61" t="s">
        <v>17</v>
      </c>
      <c r="L94" s="67">
        <f>地区別5歳毎!W47</f>
        <v>0</v>
      </c>
      <c r="M94" s="70">
        <f>L94/L116</f>
        <v>0</v>
      </c>
      <c r="N94" s="67">
        <f>地区別5歳毎!W48</f>
        <v>2</v>
      </c>
      <c r="O94" s="68">
        <f>N94/N116</f>
        <v>5.455537370430987E-4</v>
      </c>
      <c r="P94" s="67">
        <f t="shared" ref="P94:P114" si="3">L94+N94</f>
        <v>2</v>
      </c>
      <c r="Q94" s="71">
        <f>P94/P116</f>
        <v>2.84050560999858E-4</v>
      </c>
      <c r="S94" s="61" t="s">
        <v>1</v>
      </c>
      <c r="T94" s="67">
        <f>SUM(L94:L94)</f>
        <v>0</v>
      </c>
      <c r="U94" s="70">
        <f>T94/L116</f>
        <v>0</v>
      </c>
      <c r="V94" s="67">
        <f>SUM(N94:N94)</f>
        <v>2</v>
      </c>
      <c r="W94" s="68">
        <f>V94/N116</f>
        <v>5.455537370430987E-4</v>
      </c>
      <c r="X94" s="67">
        <f>SUM(P94:P94)</f>
        <v>2</v>
      </c>
      <c r="Y94" s="71">
        <f>X94/P116</f>
        <v>2.84050560999858E-4</v>
      </c>
    </row>
    <row r="95" spans="2:25" x14ac:dyDescent="0.15">
      <c r="K95" s="61" t="s">
        <v>112</v>
      </c>
      <c r="L95" s="67">
        <f>地区別5歳毎!V47</f>
        <v>9</v>
      </c>
      <c r="M95" s="70">
        <f>L95/L116</f>
        <v>2.6666666666666666E-3</v>
      </c>
      <c r="N95" s="67">
        <f>地区別5歳毎!V48</f>
        <v>40</v>
      </c>
      <c r="O95" s="68">
        <f>N95/N116</f>
        <v>1.0911074740861976E-2</v>
      </c>
      <c r="P95" s="67">
        <f t="shared" si="3"/>
        <v>49</v>
      </c>
      <c r="Q95" s="71">
        <f>P95/P116</f>
        <v>6.9592387444965204E-3</v>
      </c>
      <c r="S95" s="61" t="s">
        <v>137</v>
      </c>
      <c r="T95" s="67">
        <f>SUM(L94:L95)</f>
        <v>9</v>
      </c>
      <c r="U95" s="70">
        <f>T95/L116</f>
        <v>2.6666666666666666E-3</v>
      </c>
      <c r="V95" s="67">
        <f>SUM(N94:N95)</f>
        <v>42</v>
      </c>
      <c r="W95" s="68">
        <f>V95/N116</f>
        <v>1.1456628477905073E-2</v>
      </c>
      <c r="X95" s="67">
        <f>SUM(P94:P95)</f>
        <v>51</v>
      </c>
      <c r="Y95" s="71">
        <f>X95/P116</f>
        <v>7.2432893054963782E-3</v>
      </c>
    </row>
    <row r="96" spans="2:25" x14ac:dyDescent="0.15">
      <c r="K96" s="61" t="s">
        <v>113</v>
      </c>
      <c r="L96" s="67">
        <f>地区別5歳毎!U47</f>
        <v>34</v>
      </c>
      <c r="M96" s="70">
        <f>L96/L116</f>
        <v>1.0074074074074074E-2</v>
      </c>
      <c r="N96" s="67">
        <f>地区別5歳毎!U48</f>
        <v>132</v>
      </c>
      <c r="O96" s="68">
        <f>N96/N116</f>
        <v>3.6006546644844518E-2</v>
      </c>
      <c r="P96" s="67">
        <f t="shared" si="3"/>
        <v>166</v>
      </c>
      <c r="Q96" s="71">
        <f>P96/P116</f>
        <v>2.3576196562988212E-2</v>
      </c>
      <c r="S96" s="61" t="s">
        <v>138</v>
      </c>
      <c r="T96" s="67">
        <f>SUM(L94:L96)</f>
        <v>43</v>
      </c>
      <c r="U96" s="70">
        <f>T96/L116</f>
        <v>1.274074074074074E-2</v>
      </c>
      <c r="V96" s="67">
        <f>SUM(N94:N96)</f>
        <v>174</v>
      </c>
      <c r="W96" s="68">
        <f>V96/N116</f>
        <v>4.7463175122749592E-2</v>
      </c>
      <c r="X96" s="67">
        <f>SUM(P94:P96)</f>
        <v>217</v>
      </c>
      <c r="Y96" s="71">
        <f>X96/P116</f>
        <v>3.081948586848459E-2</v>
      </c>
    </row>
    <row r="97" spans="11:25" x14ac:dyDescent="0.15">
      <c r="K97" s="61" t="s">
        <v>114</v>
      </c>
      <c r="L97" s="67">
        <f>地区別5歳毎!T47</f>
        <v>84</v>
      </c>
      <c r="M97" s="70">
        <f>L97/L116</f>
        <v>2.4888888888888887E-2</v>
      </c>
      <c r="N97" s="67">
        <f>地区別5歳毎!T48</f>
        <v>190</v>
      </c>
      <c r="O97" s="68">
        <f>N97/N116</f>
        <v>5.1827605019094378E-2</v>
      </c>
      <c r="P97" s="67">
        <f t="shared" si="3"/>
        <v>274</v>
      </c>
      <c r="Q97" s="71">
        <f>P97/P116</f>
        <v>3.8914926856980545E-2</v>
      </c>
      <c r="S97" s="61" t="s">
        <v>139</v>
      </c>
      <c r="T97" s="67">
        <f>SUM(L94:L97)</f>
        <v>127</v>
      </c>
      <c r="U97" s="70">
        <f>T97/L116</f>
        <v>3.7629629629629631E-2</v>
      </c>
      <c r="V97" s="67">
        <f>SUM(N94:N97)</f>
        <v>364</v>
      </c>
      <c r="W97" s="68">
        <f>V97/N116</f>
        <v>9.9290780141843976E-2</v>
      </c>
      <c r="X97" s="67">
        <f>SUM(P94:P97)</f>
        <v>491</v>
      </c>
      <c r="Y97" s="71">
        <f>X97/P116</f>
        <v>6.9734412725465128E-2</v>
      </c>
    </row>
    <row r="98" spans="11:25" x14ac:dyDescent="0.15">
      <c r="K98" s="61" t="s">
        <v>115</v>
      </c>
      <c r="L98" s="67">
        <f>地区別5歳毎!S47</f>
        <v>133</v>
      </c>
      <c r="M98" s="70">
        <f>L98/L116</f>
        <v>3.9407407407407405E-2</v>
      </c>
      <c r="N98" s="67">
        <f>地区別5歳毎!S48</f>
        <v>207</v>
      </c>
      <c r="O98" s="68">
        <f>N98/N116</f>
        <v>5.6464811783960719E-2</v>
      </c>
      <c r="P98" s="67">
        <f t="shared" si="3"/>
        <v>340</v>
      </c>
      <c r="Q98" s="71">
        <f>P98/P116</f>
        <v>4.8288595369975859E-2</v>
      </c>
      <c r="S98" s="61" t="s">
        <v>140</v>
      </c>
      <c r="T98" s="67">
        <f>SUM(L94:L98)</f>
        <v>260</v>
      </c>
      <c r="U98" s="70">
        <f>T98/L116</f>
        <v>7.7037037037037043E-2</v>
      </c>
      <c r="V98" s="67">
        <f>SUM(N94:N98)</f>
        <v>571</v>
      </c>
      <c r="W98" s="68">
        <f>V98/N116</f>
        <v>0.15575559192580468</v>
      </c>
      <c r="X98" s="67">
        <f>SUM(P94:P98)</f>
        <v>831</v>
      </c>
      <c r="Y98" s="71">
        <f>X98/P116</f>
        <v>0.11802300809544099</v>
      </c>
    </row>
    <row r="99" spans="11:25" x14ac:dyDescent="0.15">
      <c r="K99" s="61" t="s">
        <v>116</v>
      </c>
      <c r="L99" s="67">
        <f>地区別5歳毎!R47</f>
        <v>165</v>
      </c>
      <c r="M99" s="70">
        <f>L99/L116</f>
        <v>4.8888888888888891E-2</v>
      </c>
      <c r="N99" s="67">
        <f>地区別5歳毎!R48</f>
        <v>222</v>
      </c>
      <c r="O99" s="68">
        <f>N99/N116</f>
        <v>6.0556464811783964E-2</v>
      </c>
      <c r="P99" s="67">
        <f t="shared" si="3"/>
        <v>387</v>
      </c>
      <c r="Q99" s="71">
        <f>P99/P116</f>
        <v>5.496378355347252E-2</v>
      </c>
      <c r="S99" s="61" t="s">
        <v>141</v>
      </c>
      <c r="T99" s="67">
        <f>SUM(L94:L99)</f>
        <v>425</v>
      </c>
      <c r="U99" s="70">
        <f>T99/L116</f>
        <v>0.12592592592592591</v>
      </c>
      <c r="V99" s="67">
        <f>SUM(N94:N99)</f>
        <v>793</v>
      </c>
      <c r="W99" s="68">
        <f>V99/N116</f>
        <v>0.21631205673758866</v>
      </c>
      <c r="X99" s="67">
        <f>SUM(P94:P99)</f>
        <v>1218</v>
      </c>
      <c r="Y99" s="71">
        <f>X99/P116</f>
        <v>0.17298679164891351</v>
      </c>
    </row>
    <row r="100" spans="11:25" x14ac:dyDescent="0.15">
      <c r="K100" s="61" t="s">
        <v>117</v>
      </c>
      <c r="L100" s="67">
        <f>地区別5歳毎!Q47</f>
        <v>294</v>
      </c>
      <c r="M100" s="70">
        <f>L100/L116</f>
        <v>8.7111111111111111E-2</v>
      </c>
      <c r="N100" s="67">
        <f>地区別5歳毎!Q48</f>
        <v>302</v>
      </c>
      <c r="O100" s="68">
        <f>N100/N116</f>
        <v>8.2378614293507915E-2</v>
      </c>
      <c r="P100" s="67">
        <f t="shared" si="3"/>
        <v>596</v>
      </c>
      <c r="Q100" s="71">
        <f>P100/P116</f>
        <v>8.4647067177957683E-2</v>
      </c>
      <c r="S100" s="61" t="s">
        <v>142</v>
      </c>
      <c r="T100" s="67">
        <f>SUM(L94:L100)</f>
        <v>719</v>
      </c>
      <c r="U100" s="70">
        <f>T100/L116</f>
        <v>0.21303703703703702</v>
      </c>
      <c r="V100" s="67">
        <f>SUM(N94:N100)</f>
        <v>1095</v>
      </c>
      <c r="W100" s="68">
        <f>V100/N116</f>
        <v>0.29869067103109659</v>
      </c>
      <c r="X100" s="67">
        <f>SUM(P94:P100)</f>
        <v>1814</v>
      </c>
      <c r="Y100" s="71">
        <f>X100/P116</f>
        <v>0.25763385882687118</v>
      </c>
    </row>
    <row r="101" spans="11:25" x14ac:dyDescent="0.15">
      <c r="K101" s="61" t="s">
        <v>118</v>
      </c>
      <c r="L101" s="67">
        <f>地区別5歳毎!P47</f>
        <v>331</v>
      </c>
      <c r="M101" s="70">
        <f>L101/L116</f>
        <v>9.8074074074074077E-2</v>
      </c>
      <c r="N101" s="67">
        <f>地区別5歳毎!P48</f>
        <v>316</v>
      </c>
      <c r="O101" s="68">
        <f>N101/N116</f>
        <v>8.6197490452809597E-2</v>
      </c>
      <c r="P101" s="67">
        <f t="shared" si="3"/>
        <v>647</v>
      </c>
      <c r="Q101" s="71">
        <f>P101/P116</f>
        <v>9.1890356483454061E-2</v>
      </c>
      <c r="S101" s="61" t="s">
        <v>143</v>
      </c>
      <c r="T101" s="67">
        <f>SUM(L94:L101)</f>
        <v>1050</v>
      </c>
      <c r="U101" s="70">
        <f>T101/L116</f>
        <v>0.31111111111111112</v>
      </c>
      <c r="V101" s="67">
        <f>SUM(N94:N101)</f>
        <v>1411</v>
      </c>
      <c r="W101" s="68">
        <f>V101/N116</f>
        <v>0.38488816148390614</v>
      </c>
      <c r="X101" s="67">
        <f>SUM(P94:P101)</f>
        <v>2461</v>
      </c>
      <c r="Y101" s="71">
        <f>X101/P116</f>
        <v>0.34952421531032524</v>
      </c>
    </row>
    <row r="102" spans="11:25" x14ac:dyDescent="0.15">
      <c r="K102" s="61" t="s">
        <v>119</v>
      </c>
      <c r="L102" s="67">
        <f>地区別5歳毎!O47</f>
        <v>266</v>
      </c>
      <c r="M102" s="70">
        <f>L102/L116</f>
        <v>7.881481481481481E-2</v>
      </c>
      <c r="N102" s="67">
        <f>地区別5歳毎!O48</f>
        <v>264</v>
      </c>
      <c r="O102" s="68">
        <f>N102/N116</f>
        <v>7.2013093289689037E-2</v>
      </c>
      <c r="P102" s="67">
        <f t="shared" si="3"/>
        <v>530</v>
      </c>
      <c r="Q102" s="71">
        <f>P102/P116</f>
        <v>7.5273398664962368E-2</v>
      </c>
      <c r="S102" s="61" t="s">
        <v>144</v>
      </c>
      <c r="T102" s="67">
        <f>SUM(L94:L102)</f>
        <v>1316</v>
      </c>
      <c r="U102" s="70">
        <f>T102/L116</f>
        <v>0.38992592592592595</v>
      </c>
      <c r="V102" s="67">
        <f>SUM(N94:N102)</f>
        <v>1675</v>
      </c>
      <c r="W102" s="68">
        <f>V102/N116</f>
        <v>0.45690125477359522</v>
      </c>
      <c r="X102" s="67">
        <f>SUM(P94:P102)</f>
        <v>2991</v>
      </c>
      <c r="Y102" s="71">
        <f>X102/P116</f>
        <v>0.42479761397528759</v>
      </c>
    </row>
    <row r="103" spans="11:25" x14ac:dyDescent="0.15">
      <c r="K103" s="61" t="s">
        <v>120</v>
      </c>
      <c r="L103" s="67">
        <f>地区別5歳毎!N47</f>
        <v>248</v>
      </c>
      <c r="M103" s="70">
        <f>L103/L116</f>
        <v>7.3481481481481481E-2</v>
      </c>
      <c r="N103" s="67">
        <f>地区別5歳毎!N48</f>
        <v>255</v>
      </c>
      <c r="O103" s="68">
        <f>N103/N116</f>
        <v>6.9558101472995085E-2</v>
      </c>
      <c r="P103" s="67">
        <f t="shared" si="3"/>
        <v>503</v>
      </c>
      <c r="Q103" s="71">
        <f>P103/P116</f>
        <v>7.143871609146428E-2</v>
      </c>
      <c r="S103" s="61" t="s">
        <v>145</v>
      </c>
      <c r="T103" s="67">
        <f>SUM(L94:L103)</f>
        <v>1564</v>
      </c>
      <c r="U103" s="70">
        <f>T103/L116</f>
        <v>0.46340740740740743</v>
      </c>
      <c r="V103" s="67">
        <f>SUM(N94:N103)</f>
        <v>1930</v>
      </c>
      <c r="W103" s="68">
        <f>V103/N116</f>
        <v>0.52645935624659024</v>
      </c>
      <c r="X103" s="67">
        <f>SUM(P94:P103)</f>
        <v>3494</v>
      </c>
      <c r="Y103" s="71">
        <f>X103/P116</f>
        <v>0.49623633006675189</v>
      </c>
    </row>
    <row r="104" spans="11:25" x14ac:dyDescent="0.15">
      <c r="K104" s="61" t="s">
        <v>121</v>
      </c>
      <c r="L104" s="67">
        <f>地区別5歳毎!M47</f>
        <v>236</v>
      </c>
      <c r="M104" s="70">
        <f>L104/L116</f>
        <v>6.9925925925925919E-2</v>
      </c>
      <c r="N104" s="67">
        <f>地区別5歳毎!M48</f>
        <v>224</v>
      </c>
      <c r="O104" s="68">
        <f>N104/N116</f>
        <v>6.1102018548827061E-2</v>
      </c>
      <c r="P104" s="67">
        <f t="shared" si="3"/>
        <v>460</v>
      </c>
      <c r="Q104" s="71">
        <f>P104/P116</f>
        <v>6.5331629029967336E-2</v>
      </c>
      <c r="S104" s="61" t="s">
        <v>146</v>
      </c>
      <c r="T104" s="67">
        <f>SUM(L94:L104)</f>
        <v>1800</v>
      </c>
      <c r="U104" s="70">
        <f>T104/L116</f>
        <v>0.53333333333333333</v>
      </c>
      <c r="V104" s="67">
        <f>SUM(N94:N104)</f>
        <v>2154</v>
      </c>
      <c r="W104" s="68">
        <f>V104/N116</f>
        <v>0.58756137479541737</v>
      </c>
      <c r="X104" s="67">
        <f>SUM(P94:P104)</f>
        <v>3954</v>
      </c>
      <c r="Y104" s="71">
        <f>X104/P116</f>
        <v>0.56156795909671919</v>
      </c>
    </row>
    <row r="105" spans="11:25" x14ac:dyDescent="0.15">
      <c r="K105" s="61" t="s">
        <v>122</v>
      </c>
      <c r="L105" s="67">
        <f>地区別5歳毎!L47</f>
        <v>197</v>
      </c>
      <c r="M105" s="70">
        <f>L105/L116</f>
        <v>5.8370370370370371E-2</v>
      </c>
      <c r="N105" s="67">
        <f>地区別5歳毎!L48</f>
        <v>190</v>
      </c>
      <c r="O105" s="68">
        <f>N105/N116</f>
        <v>5.1827605019094378E-2</v>
      </c>
      <c r="P105" s="67">
        <f t="shared" si="3"/>
        <v>387</v>
      </c>
      <c r="Q105" s="71">
        <f>P105/P116</f>
        <v>5.496378355347252E-2</v>
      </c>
      <c r="S105" s="61" t="s">
        <v>147</v>
      </c>
      <c r="T105" s="67">
        <f>SUM(L94:L105)</f>
        <v>1997</v>
      </c>
      <c r="U105" s="70">
        <f>T105/L116</f>
        <v>0.59170370370370373</v>
      </c>
      <c r="V105" s="67">
        <f>SUM(N94:N105)</f>
        <v>2344</v>
      </c>
      <c r="W105" s="68">
        <f>V105/N116</f>
        <v>0.6393889798145117</v>
      </c>
      <c r="X105" s="67">
        <f>SUM(P94:P105)</f>
        <v>4341</v>
      </c>
      <c r="Y105" s="71">
        <f>X105/P116</f>
        <v>0.61653174265019173</v>
      </c>
    </row>
    <row r="106" spans="11:25" x14ac:dyDescent="0.15">
      <c r="K106" s="61" t="s">
        <v>123</v>
      </c>
      <c r="L106" s="67">
        <f>地区別5歳毎!K47</f>
        <v>186</v>
      </c>
      <c r="M106" s="70">
        <f>L106/L116</f>
        <v>5.5111111111111111E-2</v>
      </c>
      <c r="N106" s="67">
        <f>地区別5歳毎!K48</f>
        <v>184</v>
      </c>
      <c r="O106" s="68">
        <f>N106/N116</f>
        <v>5.0190943807965085E-2</v>
      </c>
      <c r="P106" s="67">
        <f t="shared" si="3"/>
        <v>370</v>
      </c>
      <c r="Q106" s="71">
        <f>P106/P116</f>
        <v>5.2549353784973725E-2</v>
      </c>
      <c r="S106" s="61" t="s">
        <v>104</v>
      </c>
      <c r="T106" s="67">
        <f>SUM(L106:L114)</f>
        <v>1378</v>
      </c>
      <c r="U106" s="70">
        <f>T106/L116</f>
        <v>0.40829629629629632</v>
      </c>
      <c r="V106" s="67">
        <f>SUM(N106:N114)</f>
        <v>1322</v>
      </c>
      <c r="W106" s="68">
        <f>V106/N116</f>
        <v>0.3606110201854883</v>
      </c>
      <c r="X106" s="67">
        <f>SUM(P106:P114)</f>
        <v>2700</v>
      </c>
      <c r="Y106" s="71">
        <f>X106/P116</f>
        <v>0.38346825734980827</v>
      </c>
    </row>
    <row r="107" spans="11:25" x14ac:dyDescent="0.15">
      <c r="K107" s="61" t="s">
        <v>124</v>
      </c>
      <c r="L107" s="67">
        <f>地区別5歳毎!J47</f>
        <v>187</v>
      </c>
      <c r="M107" s="70">
        <f>L107/L116</f>
        <v>5.5407407407407405E-2</v>
      </c>
      <c r="N107" s="67">
        <f>地区別5歳毎!J48</f>
        <v>162</v>
      </c>
      <c r="O107" s="68">
        <f>N107/N116</f>
        <v>4.4189852700491E-2</v>
      </c>
      <c r="P107" s="67">
        <f t="shared" si="3"/>
        <v>349</v>
      </c>
      <c r="Q107" s="71">
        <f>P107/P116</f>
        <v>4.956682289447522E-2</v>
      </c>
      <c r="S107" s="61" t="s">
        <v>105</v>
      </c>
      <c r="T107" s="67">
        <f>SUM(L107:L114)</f>
        <v>1192</v>
      </c>
      <c r="U107" s="70">
        <f>T107/L116</f>
        <v>0.35318518518518516</v>
      </c>
      <c r="V107" s="67">
        <f>SUM(N107:N114)</f>
        <v>1138</v>
      </c>
      <c r="W107" s="68">
        <f>V107/N116</f>
        <v>0.31042007637752317</v>
      </c>
      <c r="X107" s="67">
        <f>SUM(P107:P114)</f>
        <v>2330</v>
      </c>
      <c r="Y107" s="71">
        <f>X107/P116</f>
        <v>0.33091890356483455</v>
      </c>
    </row>
    <row r="108" spans="11:25" x14ac:dyDescent="0.15">
      <c r="K108" s="61" t="s">
        <v>125</v>
      </c>
      <c r="L108" s="67">
        <f>地区別5歳毎!I47</f>
        <v>148</v>
      </c>
      <c r="M108" s="70">
        <f>L108/L116</f>
        <v>4.385185185185185E-2</v>
      </c>
      <c r="N108" s="67">
        <f>地区別5歳毎!I48</f>
        <v>147</v>
      </c>
      <c r="O108" s="68">
        <f>N108/N116</f>
        <v>4.0098199672667756E-2</v>
      </c>
      <c r="P108" s="67">
        <f t="shared" si="3"/>
        <v>295</v>
      </c>
      <c r="Q108" s="71">
        <f>P108/P116</f>
        <v>4.189745774747905E-2</v>
      </c>
      <c r="S108" s="61" t="s">
        <v>106</v>
      </c>
      <c r="T108" s="67">
        <f>SUM(L108:L114)</f>
        <v>1005</v>
      </c>
      <c r="U108" s="70">
        <f>T108/L116</f>
        <v>0.29777777777777775</v>
      </c>
      <c r="V108" s="67">
        <f>SUM(N108:N114)</f>
        <v>976</v>
      </c>
      <c r="W108" s="68">
        <f>V108/N116</f>
        <v>0.2662302236770322</v>
      </c>
      <c r="X108" s="67">
        <f>SUM(P108:P114)</f>
        <v>1981</v>
      </c>
      <c r="Y108" s="71">
        <f>X108/P116</f>
        <v>0.28135208067035933</v>
      </c>
    </row>
    <row r="109" spans="11:25" x14ac:dyDescent="0.15">
      <c r="K109" s="61" t="s">
        <v>126</v>
      </c>
      <c r="L109" s="67">
        <f>地区別5歳毎!H47</f>
        <v>124</v>
      </c>
      <c r="M109" s="70">
        <f>L109/L116</f>
        <v>3.674074074074074E-2</v>
      </c>
      <c r="N109" s="67">
        <f>地区別5歳毎!H48</f>
        <v>124</v>
      </c>
      <c r="O109" s="68">
        <f>N109/N116</f>
        <v>3.3824331696672122E-2</v>
      </c>
      <c r="P109" s="67">
        <f t="shared" si="3"/>
        <v>248</v>
      </c>
      <c r="Q109" s="71">
        <f>P109/P116</f>
        <v>3.5222269563982389E-2</v>
      </c>
      <c r="S109" s="61" t="s">
        <v>107</v>
      </c>
      <c r="T109" s="67">
        <f>SUM(L109:L114)</f>
        <v>857</v>
      </c>
      <c r="U109" s="70">
        <f>T109/L116</f>
        <v>0.25392592592592594</v>
      </c>
      <c r="V109" s="67">
        <f>SUM(N109:N114)</f>
        <v>829</v>
      </c>
      <c r="W109" s="68">
        <f>V109/N116</f>
        <v>0.22613202400436444</v>
      </c>
      <c r="X109" s="67">
        <f>SUM(P109:P114)</f>
        <v>1686</v>
      </c>
      <c r="Y109" s="71">
        <f>X109/P116</f>
        <v>0.23945462292288028</v>
      </c>
    </row>
    <row r="110" spans="11:25" x14ac:dyDescent="0.15">
      <c r="K110" s="61" t="s">
        <v>127</v>
      </c>
      <c r="L110" s="67">
        <f>地区別5歳毎!G47</f>
        <v>137</v>
      </c>
      <c r="M110" s="70">
        <f>L110/L116</f>
        <v>4.059259259259259E-2</v>
      </c>
      <c r="N110" s="67">
        <f>地区別5歳毎!G48</f>
        <v>137</v>
      </c>
      <c r="O110" s="68">
        <f>N110/N116</f>
        <v>3.7370430987452262E-2</v>
      </c>
      <c r="P110" s="67">
        <f t="shared" si="3"/>
        <v>274</v>
      </c>
      <c r="Q110" s="71">
        <f>P110/P116</f>
        <v>3.8914926856980545E-2</v>
      </c>
      <c r="S110" s="61" t="s">
        <v>108</v>
      </c>
      <c r="T110" s="67">
        <f>SUM(L110:L114)</f>
        <v>733</v>
      </c>
      <c r="U110" s="70">
        <f>T110/L116</f>
        <v>0.21718518518518518</v>
      </c>
      <c r="V110" s="67">
        <f>SUM(N110:N114)</f>
        <v>705</v>
      </c>
      <c r="W110" s="68">
        <f>V110/N116</f>
        <v>0.19230769230769232</v>
      </c>
      <c r="X110" s="67">
        <f>SUM(P110:P114)</f>
        <v>1438</v>
      </c>
      <c r="Y110" s="71">
        <f>X110/P116</f>
        <v>0.20423235335889789</v>
      </c>
    </row>
    <row r="111" spans="11:25" x14ac:dyDescent="0.15">
      <c r="K111" s="61" t="s">
        <v>128</v>
      </c>
      <c r="L111" s="67">
        <f>地区別5歳毎!F47</f>
        <v>139</v>
      </c>
      <c r="M111" s="70">
        <f>L111/L116</f>
        <v>4.1185185185185186E-2</v>
      </c>
      <c r="N111" s="67">
        <f>地区別5歳毎!F48</f>
        <v>163</v>
      </c>
      <c r="O111" s="68">
        <f>N111/N116</f>
        <v>4.4462629569012549E-2</v>
      </c>
      <c r="P111" s="67">
        <f t="shared" si="3"/>
        <v>302</v>
      </c>
      <c r="Q111" s="71">
        <f>P111/P116</f>
        <v>4.2891634710978552E-2</v>
      </c>
      <c r="S111" s="61" t="s">
        <v>109</v>
      </c>
      <c r="T111" s="67">
        <f>SUM(L111:L114)</f>
        <v>596</v>
      </c>
      <c r="U111" s="70">
        <f>T111/L116</f>
        <v>0.17659259259259258</v>
      </c>
      <c r="V111" s="67">
        <f>SUM(N111:N114)</f>
        <v>568</v>
      </c>
      <c r="W111" s="68">
        <f>V111/N116</f>
        <v>0.15493726132024005</v>
      </c>
      <c r="X111" s="67">
        <f>SUM(P111:P114)</f>
        <v>1164</v>
      </c>
      <c r="Y111" s="71">
        <f>X111/P116</f>
        <v>0.16531742650191733</v>
      </c>
    </row>
    <row r="112" spans="11:25" x14ac:dyDescent="0.15">
      <c r="K112" s="61" t="s">
        <v>129</v>
      </c>
      <c r="L112" s="67">
        <f>地区別5歳毎!E47</f>
        <v>151</v>
      </c>
      <c r="M112" s="70">
        <f>L112/L116</f>
        <v>4.4740740740740741E-2</v>
      </c>
      <c r="N112" s="67">
        <f>地区別5歳毎!E48</f>
        <v>149</v>
      </c>
      <c r="O112" s="68">
        <f>N112/N116</f>
        <v>4.0643753409710853E-2</v>
      </c>
      <c r="P112" s="67">
        <f t="shared" si="3"/>
        <v>300</v>
      </c>
      <c r="Q112" s="71">
        <f>P112/P116</f>
        <v>4.2607584149978693E-2</v>
      </c>
      <c r="S112" s="61" t="s">
        <v>110</v>
      </c>
      <c r="T112" s="67">
        <f>SUM(L112:L114)</f>
        <v>457</v>
      </c>
      <c r="U112" s="70">
        <f>T112/L116</f>
        <v>0.13540740740740742</v>
      </c>
      <c r="V112" s="67">
        <f>SUM(N112:N114)</f>
        <v>405</v>
      </c>
      <c r="W112" s="68">
        <f>V112/N116</f>
        <v>0.1104746317512275</v>
      </c>
      <c r="X112" s="67">
        <f>SUM(P112:P114)</f>
        <v>862</v>
      </c>
      <c r="Y112" s="71">
        <f>X112/P116</f>
        <v>0.12242579179093879</v>
      </c>
    </row>
    <row r="113" spans="2:25" x14ac:dyDescent="0.15">
      <c r="K113" s="61" t="s">
        <v>130</v>
      </c>
      <c r="L113" s="67">
        <f>地区別5歳毎!D47</f>
        <v>153</v>
      </c>
      <c r="M113" s="70">
        <f>L113/L116</f>
        <v>4.5333333333333337E-2</v>
      </c>
      <c r="N113" s="67">
        <f>地区別5歳毎!D48</f>
        <v>133</v>
      </c>
      <c r="O113" s="68">
        <f>N113/N116</f>
        <v>3.6279323513366067E-2</v>
      </c>
      <c r="P113" s="67">
        <f t="shared" si="3"/>
        <v>286</v>
      </c>
      <c r="Q113" s="71">
        <f>P113/P116</f>
        <v>4.0619230222979689E-2</v>
      </c>
      <c r="S113" s="61" t="s">
        <v>3</v>
      </c>
      <c r="T113" s="67">
        <f>SUM(L113:L114)</f>
        <v>306</v>
      </c>
      <c r="U113" s="70">
        <f>T113/L116</f>
        <v>9.0666666666666673E-2</v>
      </c>
      <c r="V113" s="67">
        <f>SUM(N113:N114)</f>
        <v>256</v>
      </c>
      <c r="W113" s="68">
        <f>V113/N116</f>
        <v>6.9830878341516633E-2</v>
      </c>
      <c r="X113" s="67">
        <f>SUM(P113:P114)</f>
        <v>562</v>
      </c>
      <c r="Y113" s="71">
        <f>X113/P116</f>
        <v>7.9818207640960093E-2</v>
      </c>
    </row>
    <row r="114" spans="2:25" x14ac:dyDescent="0.15">
      <c r="K114" s="61" t="s">
        <v>131</v>
      </c>
      <c r="L114" s="67">
        <f>地区別5歳毎!C47</f>
        <v>153</v>
      </c>
      <c r="M114" s="70">
        <f>L114/L116</f>
        <v>4.5333333333333337E-2</v>
      </c>
      <c r="N114" s="67">
        <f>地区別5歳毎!C48</f>
        <v>123</v>
      </c>
      <c r="O114" s="68">
        <f>N114/N116</f>
        <v>3.3551554828150573E-2</v>
      </c>
      <c r="P114" s="67">
        <f t="shared" si="3"/>
        <v>276</v>
      </c>
      <c r="Q114" s="71">
        <f>P114/P116</f>
        <v>3.9198977417980403E-2</v>
      </c>
      <c r="S114" s="61" t="s">
        <v>111</v>
      </c>
      <c r="T114" s="67">
        <f>SUM(L114:L114)</f>
        <v>153</v>
      </c>
      <c r="U114" s="70">
        <f>T114/L116</f>
        <v>4.5333333333333337E-2</v>
      </c>
      <c r="V114" s="67">
        <f>SUM(N114:N114)</f>
        <v>123</v>
      </c>
      <c r="W114" s="68">
        <f>V114/N116</f>
        <v>3.3551554828150573E-2</v>
      </c>
      <c r="X114" s="67">
        <f>SUM(P114:P114)</f>
        <v>276</v>
      </c>
      <c r="Y114" s="71">
        <f>X114/P116</f>
        <v>3.9198977417980403E-2</v>
      </c>
    </row>
    <row r="115" spans="2:25" x14ac:dyDescent="0.15">
      <c r="K115" s="61"/>
    </row>
    <row r="116" spans="2:25" x14ac:dyDescent="0.15">
      <c r="K116" s="61"/>
      <c r="L116" s="67">
        <f>SUM(L94:L114)</f>
        <v>3375</v>
      </c>
      <c r="M116" s="66"/>
      <c r="N116" s="67">
        <f>SUM(N94:N114)</f>
        <v>3666</v>
      </c>
      <c r="O116" s="62"/>
      <c r="P116" s="67">
        <f>SUM(P94:P114)</f>
        <v>7041</v>
      </c>
      <c r="Q116" s="62"/>
    </row>
    <row r="121" spans="2:25" x14ac:dyDescent="0.15">
      <c r="B121" s="72" t="s">
        <v>135</v>
      </c>
      <c r="M121" s="72" t="s">
        <v>135</v>
      </c>
    </row>
    <row r="122" spans="2:25" x14ac:dyDescent="0.15">
      <c r="K122" s="61"/>
      <c r="P122" t="s">
        <v>103</v>
      </c>
      <c r="X122" t="s">
        <v>103</v>
      </c>
    </row>
    <row r="123" spans="2:25" x14ac:dyDescent="0.15">
      <c r="K123" s="61"/>
      <c r="L123" s="66" t="s">
        <v>97</v>
      </c>
      <c r="M123" s="69" t="s">
        <v>98</v>
      </c>
      <c r="N123" s="66" t="s">
        <v>99</v>
      </c>
      <c r="O123" s="63" t="s">
        <v>100</v>
      </c>
      <c r="P123" s="62" t="s">
        <v>101</v>
      </c>
      <c r="Q123" s="64" t="s">
        <v>102</v>
      </c>
      <c r="S123" s="61"/>
      <c r="T123" s="66" t="s">
        <v>97</v>
      </c>
      <c r="U123" s="69" t="s">
        <v>98</v>
      </c>
      <c r="V123" s="66" t="s">
        <v>99</v>
      </c>
      <c r="W123" s="63" t="s">
        <v>100</v>
      </c>
      <c r="X123" s="62" t="s">
        <v>101</v>
      </c>
      <c r="Y123" s="64" t="s">
        <v>102</v>
      </c>
    </row>
    <row r="124" spans="2:25" x14ac:dyDescent="0.15">
      <c r="K124" s="61" t="s">
        <v>17</v>
      </c>
      <c r="L124" s="67">
        <f>地区別5歳毎!W62</f>
        <v>2</v>
      </c>
      <c r="M124" s="70">
        <f>L124/L146</f>
        <v>4.3355733795794494E-4</v>
      </c>
      <c r="N124" s="67">
        <f>地区別5歳毎!W63</f>
        <v>12</v>
      </c>
      <c r="O124" s="68">
        <f>N124/N146</f>
        <v>2.3833167825223437E-3</v>
      </c>
      <c r="P124" s="67">
        <f t="shared" ref="P124:P144" si="4">L124+N124</f>
        <v>14</v>
      </c>
      <c r="Q124" s="71">
        <f>P124/P146</f>
        <v>1.4510779436152569E-3</v>
      </c>
      <c r="S124" s="61" t="s">
        <v>1</v>
      </c>
      <c r="T124" s="67">
        <f>SUM(L124:L124)</f>
        <v>2</v>
      </c>
      <c r="U124" s="70">
        <f>T124/L146</f>
        <v>4.3355733795794494E-4</v>
      </c>
      <c r="V124" s="67">
        <f>SUM(N124:N124)</f>
        <v>12</v>
      </c>
      <c r="W124" s="68">
        <f>V124/N146</f>
        <v>2.3833167825223437E-3</v>
      </c>
      <c r="X124" s="67">
        <f>SUM(P124:P124)</f>
        <v>14</v>
      </c>
      <c r="Y124" s="71">
        <f>X124/P146</f>
        <v>1.4510779436152569E-3</v>
      </c>
    </row>
    <row r="125" spans="2:25" x14ac:dyDescent="0.15">
      <c r="K125" s="61" t="s">
        <v>112</v>
      </c>
      <c r="L125" s="67">
        <f>地区別5歳毎!V62</f>
        <v>14</v>
      </c>
      <c r="M125" s="70">
        <f>L125/L146</f>
        <v>3.0349013657056147E-3</v>
      </c>
      <c r="N125" s="67">
        <f>地区別5歳毎!V63</f>
        <v>72</v>
      </c>
      <c r="O125" s="68">
        <f>N125/N146</f>
        <v>1.4299900695134062E-2</v>
      </c>
      <c r="P125" s="67">
        <f t="shared" si="4"/>
        <v>86</v>
      </c>
      <c r="Q125" s="71">
        <f>P125/P146</f>
        <v>8.9137645107794355E-3</v>
      </c>
      <c r="S125" s="61" t="s">
        <v>137</v>
      </c>
      <c r="T125" s="67">
        <f>SUM(L124:L125)</f>
        <v>16</v>
      </c>
      <c r="U125" s="70">
        <f>T125/L146</f>
        <v>3.4684587036635595E-3</v>
      </c>
      <c r="V125" s="67">
        <f>SUM(N124:N125)</f>
        <v>84</v>
      </c>
      <c r="W125" s="68">
        <f>V125/N146</f>
        <v>1.6683217477656404E-2</v>
      </c>
      <c r="X125" s="67">
        <f>SUM(P124:P125)</f>
        <v>100</v>
      </c>
      <c r="Y125" s="71">
        <f>X125/P146</f>
        <v>1.0364842454394693E-2</v>
      </c>
    </row>
    <row r="126" spans="2:25" x14ac:dyDescent="0.15">
      <c r="K126" s="61" t="s">
        <v>113</v>
      </c>
      <c r="L126" s="67">
        <f>地区別5歳毎!U62</f>
        <v>57</v>
      </c>
      <c r="M126" s="70">
        <f>L126/L146</f>
        <v>1.2356384131801431E-2</v>
      </c>
      <c r="N126" s="67">
        <f>地区別5歳毎!U63</f>
        <v>170</v>
      </c>
      <c r="O126" s="68">
        <f>N126/N146</f>
        <v>3.3763654419066536E-2</v>
      </c>
      <c r="P126" s="67">
        <f t="shared" si="4"/>
        <v>227</v>
      </c>
      <c r="Q126" s="71">
        <f>P126/P146</f>
        <v>2.3528192371475954E-2</v>
      </c>
      <c r="S126" s="61" t="s">
        <v>138</v>
      </c>
      <c r="T126" s="67">
        <f>SUM(L124:L126)</f>
        <v>73</v>
      </c>
      <c r="U126" s="70">
        <f>T126/L146</f>
        <v>1.5824842835464991E-2</v>
      </c>
      <c r="V126" s="67">
        <f>SUM(N124:N126)</f>
        <v>254</v>
      </c>
      <c r="W126" s="68">
        <f>V126/N146</f>
        <v>5.0446871896722936E-2</v>
      </c>
      <c r="X126" s="67">
        <f>SUM(P124:P126)</f>
        <v>327</v>
      </c>
      <c r="Y126" s="71">
        <f>X126/P146</f>
        <v>3.3893034825870645E-2</v>
      </c>
    </row>
    <row r="127" spans="2:25" x14ac:dyDescent="0.15">
      <c r="K127" s="61" t="s">
        <v>114</v>
      </c>
      <c r="L127" s="67">
        <f>地区別5歳毎!T62</f>
        <v>166</v>
      </c>
      <c r="M127" s="70">
        <f>L127/L146</f>
        <v>3.5985259050509429E-2</v>
      </c>
      <c r="N127" s="67">
        <f>地区別5歳毎!T63</f>
        <v>258</v>
      </c>
      <c r="O127" s="68">
        <f>N127/N146</f>
        <v>5.1241310824230391E-2</v>
      </c>
      <c r="P127" s="67">
        <f t="shared" si="4"/>
        <v>424</v>
      </c>
      <c r="Q127" s="71">
        <f>P127/P146</f>
        <v>4.39469320066335E-2</v>
      </c>
      <c r="S127" s="61" t="s">
        <v>139</v>
      </c>
      <c r="T127" s="67">
        <f>SUM(L124:L127)</f>
        <v>239</v>
      </c>
      <c r="U127" s="70">
        <f>T127/L146</f>
        <v>5.1810101885974423E-2</v>
      </c>
      <c r="V127" s="67">
        <f>SUM(N124:N127)</f>
        <v>512</v>
      </c>
      <c r="W127" s="68">
        <f>V127/N146</f>
        <v>0.10168818272095333</v>
      </c>
      <c r="X127" s="67">
        <f>SUM(P124:P127)</f>
        <v>751</v>
      </c>
      <c r="Y127" s="71">
        <f>X127/P146</f>
        <v>7.7839966832504145E-2</v>
      </c>
    </row>
    <row r="128" spans="2:25" x14ac:dyDescent="0.15">
      <c r="K128" s="61" t="s">
        <v>115</v>
      </c>
      <c r="L128" s="67">
        <f>地区別5歳毎!S62</f>
        <v>185</v>
      </c>
      <c r="M128" s="70">
        <f>L128/L146</f>
        <v>4.0104053761109905E-2</v>
      </c>
      <c r="N128" s="67">
        <f>地区別5歳毎!S63</f>
        <v>328</v>
      </c>
      <c r="O128" s="68">
        <f>N128/N146</f>
        <v>6.5143992055610722E-2</v>
      </c>
      <c r="P128" s="67">
        <f t="shared" si="4"/>
        <v>513</v>
      </c>
      <c r="Q128" s="71">
        <f>P128/P146</f>
        <v>5.3171641791044777E-2</v>
      </c>
      <c r="S128" s="61" t="s">
        <v>140</v>
      </c>
      <c r="T128" s="67">
        <f>SUM(L124:L128)</f>
        <v>424</v>
      </c>
      <c r="U128" s="70">
        <f>T128/L146</f>
        <v>9.1914155647084328E-2</v>
      </c>
      <c r="V128" s="67">
        <f>SUM(N124:N128)</f>
        <v>840</v>
      </c>
      <c r="W128" s="68">
        <f>V128/N146</f>
        <v>0.16683217477656406</v>
      </c>
      <c r="X128" s="67">
        <f>SUM(P124:P128)</f>
        <v>1264</v>
      </c>
      <c r="Y128" s="71">
        <f>X128/P146</f>
        <v>0.13101160862354891</v>
      </c>
    </row>
    <row r="129" spans="11:25" x14ac:dyDescent="0.15">
      <c r="K129" s="61" t="s">
        <v>116</v>
      </c>
      <c r="L129" s="67">
        <f>地区別5歳毎!R62</f>
        <v>244</v>
      </c>
      <c r="M129" s="70">
        <f>L129/L146</f>
        <v>5.2893995230869281E-2</v>
      </c>
      <c r="N129" s="67">
        <f>地区別5歳毎!R63</f>
        <v>290</v>
      </c>
      <c r="O129" s="68">
        <f>N129/N146</f>
        <v>5.7596822244289969E-2</v>
      </c>
      <c r="P129" s="67">
        <f t="shared" si="4"/>
        <v>534</v>
      </c>
      <c r="Q129" s="71">
        <f>P129/P146</f>
        <v>5.534825870646766E-2</v>
      </c>
      <c r="S129" s="61" t="s">
        <v>141</v>
      </c>
      <c r="T129" s="67">
        <f>SUM(L124:L129)</f>
        <v>668</v>
      </c>
      <c r="U129" s="70">
        <f>T129/L146</f>
        <v>0.14480815087795362</v>
      </c>
      <c r="V129" s="67">
        <f>SUM(N124:N129)</f>
        <v>1130</v>
      </c>
      <c r="W129" s="68">
        <f>V129/N146</f>
        <v>0.22442899702085403</v>
      </c>
      <c r="X129" s="67">
        <f>SUM(P124:P129)</f>
        <v>1798</v>
      </c>
      <c r="Y129" s="71">
        <f>X129/P146</f>
        <v>0.18635986733001658</v>
      </c>
    </row>
    <row r="130" spans="11:25" x14ac:dyDescent="0.15">
      <c r="K130" s="61" t="s">
        <v>117</v>
      </c>
      <c r="L130" s="67">
        <f>地区別5歳毎!Q62</f>
        <v>410</v>
      </c>
      <c r="M130" s="70">
        <f>L130/L146</f>
        <v>8.8879254281378717E-2</v>
      </c>
      <c r="N130" s="67">
        <f>地区別5歳毎!Q63</f>
        <v>434</v>
      </c>
      <c r="O130" s="68">
        <f>N130/N146</f>
        <v>8.6196623634558087E-2</v>
      </c>
      <c r="P130" s="67">
        <f t="shared" si="4"/>
        <v>844</v>
      </c>
      <c r="Q130" s="71">
        <f>P130/P146</f>
        <v>8.7479270315091215E-2</v>
      </c>
      <c r="S130" s="61" t="s">
        <v>142</v>
      </c>
      <c r="T130" s="67">
        <f>SUM(L124:L130)</f>
        <v>1078</v>
      </c>
      <c r="U130" s="70">
        <f>T130/L146</f>
        <v>0.23368740515933231</v>
      </c>
      <c r="V130" s="67">
        <f>SUM(N124:N130)</f>
        <v>1564</v>
      </c>
      <c r="W130" s="68">
        <f>V130/N146</f>
        <v>0.3106256206554121</v>
      </c>
      <c r="X130" s="67">
        <f>SUM(P124:P130)</f>
        <v>2642</v>
      </c>
      <c r="Y130" s="71">
        <f>X130/P146</f>
        <v>0.27383913764510781</v>
      </c>
    </row>
    <row r="131" spans="11:25" x14ac:dyDescent="0.15">
      <c r="K131" s="61" t="s">
        <v>118</v>
      </c>
      <c r="L131" s="67">
        <f>地区別5歳毎!P62</f>
        <v>428</v>
      </c>
      <c r="M131" s="70">
        <f>L131/L146</f>
        <v>9.2781270323000223E-2</v>
      </c>
      <c r="N131" s="67">
        <f>地区別5歳毎!P63</f>
        <v>393</v>
      </c>
      <c r="O131" s="68">
        <f>N131/N146</f>
        <v>7.8053624627606746E-2</v>
      </c>
      <c r="P131" s="67">
        <f t="shared" si="4"/>
        <v>821</v>
      </c>
      <c r="Q131" s="71">
        <f>P131/P146</f>
        <v>8.5095356550580425E-2</v>
      </c>
      <c r="S131" s="61" t="s">
        <v>143</v>
      </c>
      <c r="T131" s="67">
        <f>SUM(L124:L131)</f>
        <v>1506</v>
      </c>
      <c r="U131" s="70">
        <f>T131/L146</f>
        <v>0.32646867548233255</v>
      </c>
      <c r="V131" s="67">
        <f>SUM(N124:N131)</f>
        <v>1957</v>
      </c>
      <c r="W131" s="68">
        <f>V131/N146</f>
        <v>0.38867924528301889</v>
      </c>
      <c r="X131" s="67">
        <f>SUM(P124:P131)</f>
        <v>3463</v>
      </c>
      <c r="Y131" s="71">
        <f>X131/P146</f>
        <v>0.35893449419568824</v>
      </c>
    </row>
    <row r="132" spans="11:25" x14ac:dyDescent="0.15">
      <c r="K132" s="61" t="s">
        <v>119</v>
      </c>
      <c r="L132" s="67">
        <f>地区別5歳毎!O62</f>
        <v>384</v>
      </c>
      <c r="M132" s="70">
        <f>L132/L146</f>
        <v>8.3243008887925435E-2</v>
      </c>
      <c r="N132" s="67">
        <f>地区別5歳毎!O63</f>
        <v>433</v>
      </c>
      <c r="O132" s="68">
        <f>N132/N146</f>
        <v>8.5998013902681233E-2</v>
      </c>
      <c r="P132" s="67">
        <f t="shared" si="4"/>
        <v>817</v>
      </c>
      <c r="Q132" s="71">
        <f>P132/P146</f>
        <v>8.468076285240464E-2</v>
      </c>
      <c r="S132" s="61" t="s">
        <v>144</v>
      </c>
      <c r="T132" s="67">
        <f>SUM(L124:L132)</f>
        <v>1890</v>
      </c>
      <c r="U132" s="70">
        <f>T132/L146</f>
        <v>0.40971168437025796</v>
      </c>
      <c r="V132" s="67">
        <f>SUM(N124:N132)</f>
        <v>2390</v>
      </c>
      <c r="W132" s="68">
        <f>V132/N146</f>
        <v>0.47467725918570008</v>
      </c>
      <c r="X132" s="67">
        <f>SUM(P124:P132)</f>
        <v>4280</v>
      </c>
      <c r="Y132" s="71">
        <f>X132/P146</f>
        <v>0.44361525704809285</v>
      </c>
    </row>
    <row r="133" spans="11:25" x14ac:dyDescent="0.15">
      <c r="K133" s="61" t="s">
        <v>120</v>
      </c>
      <c r="L133" s="67">
        <f>地区別5歳毎!N62</f>
        <v>324</v>
      </c>
      <c r="M133" s="70">
        <f>L133/L146</f>
        <v>7.0236288749187081E-2</v>
      </c>
      <c r="N133" s="67">
        <f>地区別5歳毎!N63</f>
        <v>338</v>
      </c>
      <c r="O133" s="68">
        <f>N133/N146</f>
        <v>6.7130089374379351E-2</v>
      </c>
      <c r="P133" s="67">
        <f t="shared" si="4"/>
        <v>662</v>
      </c>
      <c r="Q133" s="71">
        <f>P133/P146</f>
        <v>6.8615257048092876E-2</v>
      </c>
      <c r="S133" s="61" t="s">
        <v>145</v>
      </c>
      <c r="T133" s="67">
        <f>SUM(L124:L133)</f>
        <v>2214</v>
      </c>
      <c r="U133" s="70">
        <f>T133/L146</f>
        <v>0.47994797311944504</v>
      </c>
      <c r="V133" s="67">
        <f>SUM(N124:N133)</f>
        <v>2728</v>
      </c>
      <c r="W133" s="68">
        <f>V133/N146</f>
        <v>0.54180734856007939</v>
      </c>
      <c r="X133" s="67">
        <f>SUM(P124:P133)</f>
        <v>4942</v>
      </c>
      <c r="Y133" s="71">
        <f>X133/P146</f>
        <v>0.5122305140961857</v>
      </c>
    </row>
    <row r="134" spans="11:25" x14ac:dyDescent="0.15">
      <c r="K134" s="61" t="s">
        <v>121</v>
      </c>
      <c r="L134" s="67">
        <f>地区別5歳毎!M62</f>
        <v>275</v>
      </c>
      <c r="M134" s="70">
        <f>L134/L146</f>
        <v>5.9614133969217428E-2</v>
      </c>
      <c r="N134" s="67">
        <f>地区別5歳毎!M63</f>
        <v>283</v>
      </c>
      <c r="O134" s="68">
        <f>N134/N146</f>
        <v>5.6206554121151935E-2</v>
      </c>
      <c r="P134" s="67">
        <f t="shared" si="4"/>
        <v>558</v>
      </c>
      <c r="Q134" s="71">
        <f>P134/P146</f>
        <v>5.7835820895522388E-2</v>
      </c>
      <c r="S134" s="61" t="s">
        <v>146</v>
      </c>
      <c r="T134" s="67">
        <f>SUM(L124:L134)</f>
        <v>2489</v>
      </c>
      <c r="U134" s="70">
        <f>T134/L146</f>
        <v>0.53956210708866248</v>
      </c>
      <c r="V134" s="67">
        <f>SUM(N124:N134)</f>
        <v>3011</v>
      </c>
      <c r="W134" s="68">
        <f>V134/N146</f>
        <v>0.59801390268123134</v>
      </c>
      <c r="X134" s="67">
        <f>SUM(P124:P134)</f>
        <v>5500</v>
      </c>
      <c r="Y134" s="71">
        <f>X134/P146</f>
        <v>0.57006633499170811</v>
      </c>
    </row>
    <row r="135" spans="11:25" x14ac:dyDescent="0.15">
      <c r="K135" s="61" t="s">
        <v>122</v>
      </c>
      <c r="L135" s="67">
        <f>地区別5歳毎!L62</f>
        <v>308</v>
      </c>
      <c r="M135" s="70">
        <f>L135/L146</f>
        <v>6.6767830045523516E-2</v>
      </c>
      <c r="N135" s="67">
        <f>地区別5歳毎!L63</f>
        <v>303</v>
      </c>
      <c r="O135" s="68">
        <f>N135/N146</f>
        <v>6.0178748758689178E-2</v>
      </c>
      <c r="P135" s="67">
        <f t="shared" si="4"/>
        <v>611</v>
      </c>
      <c r="Q135" s="71">
        <f>P135/P146</f>
        <v>6.3329187396351572E-2</v>
      </c>
      <c r="S135" s="61" t="s">
        <v>147</v>
      </c>
      <c r="T135" s="67">
        <f>SUM(L124:L135)</f>
        <v>2797</v>
      </c>
      <c r="U135" s="70">
        <f>T135/L146</f>
        <v>0.60632993713418604</v>
      </c>
      <c r="V135" s="67">
        <f>SUM(N124:N135)</f>
        <v>3314</v>
      </c>
      <c r="W135" s="68">
        <f>V135/N146</f>
        <v>0.65819265143992056</v>
      </c>
      <c r="X135" s="67">
        <f>SUM(P124:P135)</f>
        <v>6111</v>
      </c>
      <c r="Y135" s="71">
        <f>X135/P146</f>
        <v>0.63339552238805974</v>
      </c>
    </row>
    <row r="136" spans="11:25" x14ac:dyDescent="0.15">
      <c r="K136" s="61" t="s">
        <v>123</v>
      </c>
      <c r="L136" s="67">
        <f>地区別5歳毎!K62</f>
        <v>283</v>
      </c>
      <c r="M136" s="70">
        <f>L136/L146</f>
        <v>6.1348363321049211E-2</v>
      </c>
      <c r="N136" s="67">
        <f>地区別5歳毎!K63</f>
        <v>262</v>
      </c>
      <c r="O136" s="68">
        <f>N136/N146</f>
        <v>5.2035749751737838E-2</v>
      </c>
      <c r="P136" s="67">
        <f t="shared" si="4"/>
        <v>545</v>
      </c>
      <c r="Q136" s="71">
        <f>P136/P146</f>
        <v>5.6488391376451078E-2</v>
      </c>
      <c r="S136" s="61" t="s">
        <v>104</v>
      </c>
      <c r="T136" s="67">
        <f>SUM(L136:L144)</f>
        <v>1816</v>
      </c>
      <c r="U136" s="70">
        <f>T136/L146</f>
        <v>0.39367006286581402</v>
      </c>
      <c r="V136" s="67">
        <f>SUM(N136:N144)</f>
        <v>1721</v>
      </c>
      <c r="W136" s="68">
        <f>V136/N146</f>
        <v>0.34180734856007944</v>
      </c>
      <c r="X136" s="67">
        <f>SUM(P136:P144)</f>
        <v>3537</v>
      </c>
      <c r="Y136" s="71">
        <f>X136/P146</f>
        <v>0.36660447761194032</v>
      </c>
    </row>
    <row r="137" spans="11:25" x14ac:dyDescent="0.15">
      <c r="K137" s="61" t="s">
        <v>124</v>
      </c>
      <c r="L137" s="67">
        <f>地区別5歳毎!J62</f>
        <v>218</v>
      </c>
      <c r="M137" s="70">
        <f>L137/L146</f>
        <v>4.7257749837415999E-2</v>
      </c>
      <c r="N137" s="67">
        <f>地区別5歳毎!J63</f>
        <v>223</v>
      </c>
      <c r="O137" s="68">
        <f>N137/N146</f>
        <v>4.4289970208540218E-2</v>
      </c>
      <c r="P137" s="67">
        <f t="shared" si="4"/>
        <v>441</v>
      </c>
      <c r="Q137" s="71">
        <f>P137/P146</f>
        <v>4.5708955223880597E-2</v>
      </c>
      <c r="S137" s="61" t="s">
        <v>105</v>
      </c>
      <c r="T137" s="67">
        <f>SUM(L137:L144)</f>
        <v>1533</v>
      </c>
      <c r="U137" s="70">
        <f>T137/L146</f>
        <v>0.33232169954476481</v>
      </c>
      <c r="V137" s="67">
        <f>SUM(N137:N144)</f>
        <v>1459</v>
      </c>
      <c r="W137" s="68">
        <f>V137/N146</f>
        <v>0.28977159880834163</v>
      </c>
      <c r="X137" s="67">
        <f>SUM(P137:P144)</f>
        <v>2992</v>
      </c>
      <c r="Y137" s="71">
        <f>X137/P146</f>
        <v>0.3101160862354892</v>
      </c>
    </row>
    <row r="138" spans="11:25" x14ac:dyDescent="0.15">
      <c r="K138" s="61" t="s">
        <v>125</v>
      </c>
      <c r="L138" s="67">
        <f>地区別5歳毎!I62</f>
        <v>173</v>
      </c>
      <c r="M138" s="70">
        <f>L138/L146</f>
        <v>3.7502709733362234E-2</v>
      </c>
      <c r="N138" s="67">
        <f>地区別5歳毎!I63</f>
        <v>194</v>
      </c>
      <c r="O138" s="68">
        <f>N138/N146</f>
        <v>3.8530287984111219E-2</v>
      </c>
      <c r="P138" s="67">
        <f t="shared" si="4"/>
        <v>367</v>
      </c>
      <c r="Q138" s="71">
        <f>P138/P146</f>
        <v>3.8038971807628524E-2</v>
      </c>
      <c r="S138" s="61" t="s">
        <v>106</v>
      </c>
      <c r="T138" s="67">
        <f>SUM(L138:L144)</f>
        <v>1315</v>
      </c>
      <c r="U138" s="70">
        <f>T138/L146</f>
        <v>0.28506394970734877</v>
      </c>
      <c r="V138" s="67">
        <f>SUM(N138:N144)</f>
        <v>1236</v>
      </c>
      <c r="W138" s="68">
        <f>V138/N146</f>
        <v>0.24548162859980138</v>
      </c>
      <c r="X138" s="67">
        <f>SUM(P138:P144)</f>
        <v>2551</v>
      </c>
      <c r="Y138" s="71">
        <f>X138/P146</f>
        <v>0.26440713101160862</v>
      </c>
    </row>
    <row r="139" spans="11:25" x14ac:dyDescent="0.15">
      <c r="K139" s="61" t="s">
        <v>126</v>
      </c>
      <c r="L139" s="67">
        <f>地区別5歳毎!H62</f>
        <v>198</v>
      </c>
      <c r="M139" s="70">
        <f>L139/L146</f>
        <v>4.2922176457836546E-2</v>
      </c>
      <c r="N139" s="67">
        <f>地区別5歳毎!H63</f>
        <v>190</v>
      </c>
      <c r="O139" s="68">
        <f>N139/N146</f>
        <v>3.7735849056603772E-2</v>
      </c>
      <c r="P139" s="67">
        <f t="shared" si="4"/>
        <v>388</v>
      </c>
      <c r="Q139" s="71">
        <f>P139/P146</f>
        <v>4.0215588723051407E-2</v>
      </c>
      <c r="S139" s="61" t="s">
        <v>107</v>
      </c>
      <c r="T139" s="67">
        <f>SUM(L139:L144)</f>
        <v>1142</v>
      </c>
      <c r="U139" s="70">
        <f>T139/L146</f>
        <v>0.24756123997398655</v>
      </c>
      <c r="V139" s="67">
        <f>SUM(N139:N144)</f>
        <v>1042</v>
      </c>
      <c r="W139" s="68">
        <f>V139/N146</f>
        <v>0.20695134061569018</v>
      </c>
      <c r="X139" s="67">
        <f>SUM(P139:P144)</f>
        <v>2184</v>
      </c>
      <c r="Y139" s="71">
        <f>X139/P146</f>
        <v>0.2263681592039801</v>
      </c>
    </row>
    <row r="140" spans="11:25" x14ac:dyDescent="0.15">
      <c r="K140" s="61" t="s">
        <v>127</v>
      </c>
      <c r="L140" s="67">
        <f>地区別5歳毎!G62</f>
        <v>158</v>
      </c>
      <c r="M140" s="70">
        <f>L140/L146</f>
        <v>3.4251029698677653E-2</v>
      </c>
      <c r="N140" s="67">
        <f>地区別5歳毎!G63</f>
        <v>169</v>
      </c>
      <c r="O140" s="68">
        <f>N140/N146</f>
        <v>3.3565044687189675E-2</v>
      </c>
      <c r="P140" s="67">
        <f t="shared" si="4"/>
        <v>327</v>
      </c>
      <c r="Q140" s="71">
        <f>P140/P146</f>
        <v>3.3893034825870645E-2</v>
      </c>
      <c r="S140" s="61" t="s">
        <v>108</v>
      </c>
      <c r="T140" s="67">
        <f>SUM(L140:L144)</f>
        <v>944</v>
      </c>
      <c r="U140" s="70">
        <f>T140/L146</f>
        <v>0.20463906351615002</v>
      </c>
      <c r="V140" s="67">
        <f>SUM(N140:N144)</f>
        <v>852</v>
      </c>
      <c r="W140" s="68">
        <f>V140/N146</f>
        <v>0.16921549155908638</v>
      </c>
      <c r="X140" s="67">
        <f>SUM(P140:P144)</f>
        <v>1796</v>
      </c>
      <c r="Y140" s="71">
        <f>X140/P146</f>
        <v>0.1861525704809287</v>
      </c>
    </row>
    <row r="141" spans="11:25" x14ac:dyDescent="0.15">
      <c r="K141" s="61" t="s">
        <v>128</v>
      </c>
      <c r="L141" s="67">
        <f>地区別5歳毎!F62</f>
        <v>220</v>
      </c>
      <c r="M141" s="70">
        <f>L141/L146</f>
        <v>4.769130717537394E-2</v>
      </c>
      <c r="N141" s="67">
        <f>地区別5歳毎!F63</f>
        <v>164</v>
      </c>
      <c r="O141" s="68">
        <f>N141/N146</f>
        <v>3.2571996027805361E-2</v>
      </c>
      <c r="P141" s="67">
        <f t="shared" si="4"/>
        <v>384</v>
      </c>
      <c r="Q141" s="71">
        <f>P141/P146</f>
        <v>3.9800995024875621E-2</v>
      </c>
      <c r="S141" s="61" t="s">
        <v>109</v>
      </c>
      <c r="T141" s="67">
        <f>SUM(L141:L144)</f>
        <v>786</v>
      </c>
      <c r="U141" s="70">
        <f>T141/L146</f>
        <v>0.17038803381747236</v>
      </c>
      <c r="V141" s="67">
        <f>SUM(N141:N144)</f>
        <v>683</v>
      </c>
      <c r="W141" s="68">
        <f>V141/N146</f>
        <v>0.13565044687189673</v>
      </c>
      <c r="X141" s="67">
        <f>SUM(P141:P144)</f>
        <v>1469</v>
      </c>
      <c r="Y141" s="71">
        <f>X141/P146</f>
        <v>0.15225953565505804</v>
      </c>
    </row>
    <row r="142" spans="11:25" x14ac:dyDescent="0.15">
      <c r="K142" s="61" t="s">
        <v>129</v>
      </c>
      <c r="L142" s="67">
        <f>地区別5歳毎!E62</f>
        <v>217</v>
      </c>
      <c r="M142" s="70">
        <f>L142/L146</f>
        <v>4.7040971168437029E-2</v>
      </c>
      <c r="N142" s="67">
        <f>地区別5歳毎!E63</f>
        <v>201</v>
      </c>
      <c r="O142" s="68">
        <f>N142/N146</f>
        <v>3.9920556107249254E-2</v>
      </c>
      <c r="P142" s="67">
        <f t="shared" si="4"/>
        <v>418</v>
      </c>
      <c r="Q142" s="71">
        <f>P142/P146</f>
        <v>4.3325041459369815E-2</v>
      </c>
      <c r="S142" s="61" t="s">
        <v>110</v>
      </c>
      <c r="T142" s="67">
        <f>SUM(L142:L144)</f>
        <v>566</v>
      </c>
      <c r="U142" s="70">
        <f>T142/L146</f>
        <v>0.12269672664209842</v>
      </c>
      <c r="V142" s="67">
        <f>SUM(N142:N144)</f>
        <v>519</v>
      </c>
      <c r="W142" s="68">
        <f>V142/N146</f>
        <v>0.10307845084409135</v>
      </c>
      <c r="X142" s="67">
        <f>SUM(P142:P144)</f>
        <v>1085</v>
      </c>
      <c r="Y142" s="71">
        <f>X142/P146</f>
        <v>0.11245854063018242</v>
      </c>
    </row>
    <row r="143" spans="11:25" x14ac:dyDescent="0.15">
      <c r="K143" s="61" t="s">
        <v>130</v>
      </c>
      <c r="L143" s="67">
        <f>地区別5歳毎!D62</f>
        <v>197</v>
      </c>
      <c r="M143" s="70">
        <f>L143/L146</f>
        <v>4.2705397788857576E-2</v>
      </c>
      <c r="N143" s="67">
        <f>地区別5歳毎!D63</f>
        <v>170</v>
      </c>
      <c r="O143" s="68">
        <f>N143/N146</f>
        <v>3.3763654419066536E-2</v>
      </c>
      <c r="P143" s="67">
        <f t="shared" si="4"/>
        <v>367</v>
      </c>
      <c r="Q143" s="71">
        <f>P143/P146</f>
        <v>3.8038971807628524E-2</v>
      </c>
      <c r="S143" s="61" t="s">
        <v>3</v>
      </c>
      <c r="T143" s="67">
        <f>SUM(L143:L144)</f>
        <v>349</v>
      </c>
      <c r="U143" s="70">
        <f>T143/L146</f>
        <v>7.5655755473661393E-2</v>
      </c>
      <c r="V143" s="67">
        <f>SUM(N143:N144)</f>
        <v>318</v>
      </c>
      <c r="W143" s="68">
        <f>V143/N146</f>
        <v>6.3157894736842107E-2</v>
      </c>
      <c r="X143" s="67">
        <f>SUM(P143:P144)</f>
        <v>667</v>
      </c>
      <c r="Y143" s="71">
        <f>X143/P146</f>
        <v>6.9133499170812601E-2</v>
      </c>
    </row>
    <row r="144" spans="11:25" x14ac:dyDescent="0.15">
      <c r="K144" s="61" t="s">
        <v>131</v>
      </c>
      <c r="L144" s="67">
        <f>地区別5歳毎!C62</f>
        <v>152</v>
      </c>
      <c r="M144" s="70">
        <f>L144/L146</f>
        <v>3.2950357684803817E-2</v>
      </c>
      <c r="N144" s="67">
        <f>地区別5歳毎!C63</f>
        <v>148</v>
      </c>
      <c r="O144" s="68">
        <f>N144/N146</f>
        <v>2.9394240317775572E-2</v>
      </c>
      <c r="P144" s="67">
        <f t="shared" si="4"/>
        <v>300</v>
      </c>
      <c r="Q144" s="71">
        <f>P144/P146</f>
        <v>3.109452736318408E-2</v>
      </c>
      <c r="S144" s="61" t="s">
        <v>111</v>
      </c>
      <c r="T144" s="67">
        <f>SUM(L144:L144)</f>
        <v>152</v>
      </c>
      <c r="U144" s="70">
        <f>T144/L146</f>
        <v>3.2950357684803817E-2</v>
      </c>
      <c r="V144" s="67">
        <f>SUM(N144:N144)</f>
        <v>148</v>
      </c>
      <c r="W144" s="68">
        <f>V144/N146</f>
        <v>2.9394240317775572E-2</v>
      </c>
      <c r="X144" s="67">
        <f>SUM(P144:P144)</f>
        <v>300</v>
      </c>
      <c r="Y144" s="71">
        <f>X144/P146</f>
        <v>3.109452736318408E-2</v>
      </c>
    </row>
    <row r="145" spans="2:25" x14ac:dyDescent="0.15">
      <c r="K145" s="61"/>
    </row>
    <row r="146" spans="2:25" x14ac:dyDescent="0.15">
      <c r="K146" s="61"/>
      <c r="L146" s="67">
        <f>SUM(L124:L144)</f>
        <v>4613</v>
      </c>
      <c r="M146" s="66"/>
      <c r="N146" s="67">
        <f>SUM(N124:N144)</f>
        <v>5035</v>
      </c>
      <c r="O146" s="62"/>
      <c r="P146" s="67">
        <f>SUM(P124:P144)</f>
        <v>9648</v>
      </c>
      <c r="Q146" s="62"/>
    </row>
    <row r="151" spans="2:25" x14ac:dyDescent="0.15">
      <c r="B151" s="72" t="s">
        <v>29</v>
      </c>
      <c r="M151" s="72" t="s">
        <v>29</v>
      </c>
    </row>
    <row r="152" spans="2:25" x14ac:dyDescent="0.15">
      <c r="K152" s="61"/>
      <c r="P152" t="s">
        <v>103</v>
      </c>
      <c r="X152" t="s">
        <v>103</v>
      </c>
    </row>
    <row r="153" spans="2:25" x14ac:dyDescent="0.15">
      <c r="K153" s="61"/>
      <c r="L153" s="66" t="s">
        <v>97</v>
      </c>
      <c r="M153" s="69" t="s">
        <v>98</v>
      </c>
      <c r="N153" s="66" t="s">
        <v>99</v>
      </c>
      <c r="O153" s="63" t="s">
        <v>100</v>
      </c>
      <c r="P153" s="62" t="s">
        <v>101</v>
      </c>
      <c r="Q153" s="64" t="s">
        <v>102</v>
      </c>
      <c r="S153" s="61"/>
      <c r="T153" s="66" t="s">
        <v>97</v>
      </c>
      <c r="U153" s="69" t="s">
        <v>98</v>
      </c>
      <c r="V153" s="66" t="s">
        <v>99</v>
      </c>
      <c r="W153" s="63" t="s">
        <v>100</v>
      </c>
      <c r="X153" s="62" t="s">
        <v>101</v>
      </c>
      <c r="Y153" s="64" t="s">
        <v>102</v>
      </c>
    </row>
    <row r="154" spans="2:25" x14ac:dyDescent="0.15">
      <c r="K154" s="61" t="s">
        <v>17</v>
      </c>
      <c r="L154" s="67">
        <f>地区別5歳毎!W65</f>
        <v>0</v>
      </c>
      <c r="M154" s="70">
        <f>L154/L176</f>
        <v>0</v>
      </c>
      <c r="N154" s="67">
        <f>地区別5歳毎!W66</f>
        <v>4</v>
      </c>
      <c r="O154" s="68">
        <f>N154/N176</f>
        <v>1.514004542013626E-3</v>
      </c>
      <c r="P154" s="67">
        <f t="shared" ref="P154:P174" si="5">L154+N154</f>
        <v>4</v>
      </c>
      <c r="Q154" s="71">
        <f>P154/P176</f>
        <v>8.2764328574384436E-4</v>
      </c>
      <c r="S154" s="61" t="s">
        <v>1</v>
      </c>
      <c r="T154" s="67">
        <f>SUM(L154:L154)</f>
        <v>0</v>
      </c>
      <c r="U154" s="70">
        <f>T154/L176</f>
        <v>0</v>
      </c>
      <c r="V154" s="67">
        <f>SUM(N154:N154)</f>
        <v>4</v>
      </c>
      <c r="W154" s="68">
        <f>V154/N176</f>
        <v>1.514004542013626E-3</v>
      </c>
      <c r="X154" s="67">
        <f>SUM(P154:P154)</f>
        <v>4</v>
      </c>
      <c r="Y154" s="71">
        <f>X154/P176</f>
        <v>8.2764328574384436E-4</v>
      </c>
    </row>
    <row r="155" spans="2:25" x14ac:dyDescent="0.15">
      <c r="K155" s="61" t="s">
        <v>112</v>
      </c>
      <c r="L155" s="67">
        <f>地区別5歳毎!V65</f>
        <v>6</v>
      </c>
      <c r="M155" s="70">
        <f>L155/L176</f>
        <v>2.7384755819260614E-3</v>
      </c>
      <c r="N155" s="67">
        <f>地区別5歳毎!V66</f>
        <v>37</v>
      </c>
      <c r="O155" s="68">
        <f>N155/N176</f>
        <v>1.4004542013626041E-2</v>
      </c>
      <c r="P155" s="67">
        <f t="shared" si="5"/>
        <v>43</v>
      </c>
      <c r="Q155" s="71">
        <f>P155/P176</f>
        <v>8.8971653217463278E-3</v>
      </c>
      <c r="S155" s="61" t="s">
        <v>137</v>
      </c>
      <c r="T155" s="67">
        <f>SUM(L154:L155)</f>
        <v>6</v>
      </c>
      <c r="U155" s="70">
        <f>T155/L176</f>
        <v>2.7384755819260614E-3</v>
      </c>
      <c r="V155" s="67">
        <f>SUM(N154:N155)</f>
        <v>41</v>
      </c>
      <c r="W155" s="68">
        <f>V155/N176</f>
        <v>1.5518546555639667E-2</v>
      </c>
      <c r="X155" s="67">
        <f>SUM(P154:P155)</f>
        <v>47</v>
      </c>
      <c r="Y155" s="71">
        <f>X155/P176</f>
        <v>9.7248086074901725E-3</v>
      </c>
    </row>
    <row r="156" spans="2:25" x14ac:dyDescent="0.15">
      <c r="K156" s="61" t="s">
        <v>113</v>
      </c>
      <c r="L156" s="67">
        <f>地区別5歳毎!U65</f>
        <v>27</v>
      </c>
      <c r="M156" s="70">
        <f>L156/L176</f>
        <v>1.2323140118667275E-2</v>
      </c>
      <c r="N156" s="67">
        <f>地区別5歳毎!U66</f>
        <v>118</v>
      </c>
      <c r="O156" s="68">
        <f>N156/N176</f>
        <v>4.4663133989401971E-2</v>
      </c>
      <c r="P156" s="67">
        <f t="shared" si="5"/>
        <v>145</v>
      </c>
      <c r="Q156" s="71">
        <f>P156/P176</f>
        <v>3.000206910821436E-2</v>
      </c>
      <c r="S156" s="61" t="s">
        <v>138</v>
      </c>
      <c r="T156" s="67">
        <f>SUM(L154:L156)</f>
        <v>33</v>
      </c>
      <c r="U156" s="70">
        <f>T156/L176</f>
        <v>1.5061615700593337E-2</v>
      </c>
      <c r="V156" s="67">
        <f>SUM(N154:N156)</f>
        <v>159</v>
      </c>
      <c r="W156" s="68">
        <f>V156/N176</f>
        <v>6.0181680545041638E-2</v>
      </c>
      <c r="X156" s="67">
        <f>SUM(P154:P156)</f>
        <v>192</v>
      </c>
      <c r="Y156" s="71">
        <f>X156/P176</f>
        <v>3.9726877715704531E-2</v>
      </c>
    </row>
    <row r="157" spans="2:25" x14ac:dyDescent="0.15">
      <c r="K157" s="61" t="s">
        <v>114</v>
      </c>
      <c r="L157" s="67">
        <f>地区別5歳毎!T65</f>
        <v>65</v>
      </c>
      <c r="M157" s="70">
        <f>L157/L176</f>
        <v>2.9666818804198997E-2</v>
      </c>
      <c r="N157" s="67">
        <f>地区別5歳毎!T66</f>
        <v>193</v>
      </c>
      <c r="O157" s="68">
        <f>N157/N176</f>
        <v>7.3050719152157453E-2</v>
      </c>
      <c r="P157" s="67">
        <f t="shared" si="5"/>
        <v>258</v>
      </c>
      <c r="Q157" s="71">
        <f>P157/P176</f>
        <v>5.3382991930477963E-2</v>
      </c>
      <c r="S157" s="61" t="s">
        <v>139</v>
      </c>
      <c r="T157" s="67">
        <f>SUM(L154:L157)</f>
        <v>98</v>
      </c>
      <c r="U157" s="70">
        <f>T157/L176</f>
        <v>4.472843450479233E-2</v>
      </c>
      <c r="V157" s="67">
        <f>SUM(N154:N157)</f>
        <v>352</v>
      </c>
      <c r="W157" s="68">
        <f>V157/N176</f>
        <v>0.13323239969719911</v>
      </c>
      <c r="X157" s="67">
        <f>SUM(P154:P157)</f>
        <v>450</v>
      </c>
      <c r="Y157" s="71">
        <f>X157/P176</f>
        <v>9.3109869646182494E-2</v>
      </c>
    </row>
    <row r="158" spans="2:25" x14ac:dyDescent="0.15">
      <c r="K158" s="61" t="s">
        <v>115</v>
      </c>
      <c r="L158" s="67">
        <f>地区別5歳毎!S65</f>
        <v>100</v>
      </c>
      <c r="M158" s="70">
        <f>L158/L176</f>
        <v>4.5641259698767686E-2</v>
      </c>
      <c r="N158" s="67">
        <f>地区別5歳毎!S66</f>
        <v>155</v>
      </c>
      <c r="O158" s="68">
        <f>N158/N176</f>
        <v>5.866767600302801E-2</v>
      </c>
      <c r="P158" s="67">
        <f t="shared" si="5"/>
        <v>255</v>
      </c>
      <c r="Q158" s="71">
        <f>P158/P176</f>
        <v>5.2762259466170081E-2</v>
      </c>
      <c r="S158" s="61" t="s">
        <v>140</v>
      </c>
      <c r="T158" s="67">
        <f>SUM(L154:L158)</f>
        <v>198</v>
      </c>
      <c r="U158" s="70">
        <f>T158/L176</f>
        <v>9.0369694203560016E-2</v>
      </c>
      <c r="V158" s="67">
        <f>SUM(N154:N158)</f>
        <v>507</v>
      </c>
      <c r="W158" s="68">
        <f>V158/N176</f>
        <v>0.1919000757002271</v>
      </c>
      <c r="X158" s="67">
        <f>SUM(P154:P158)</f>
        <v>705</v>
      </c>
      <c r="Y158" s="71">
        <f>X158/P176</f>
        <v>0.14587212911235259</v>
      </c>
    </row>
    <row r="159" spans="2:25" x14ac:dyDescent="0.15">
      <c r="K159" s="61" t="s">
        <v>116</v>
      </c>
      <c r="L159" s="67">
        <f>地区別5歳毎!R65</f>
        <v>96</v>
      </c>
      <c r="M159" s="70">
        <f>L159/L176</f>
        <v>4.3815609310816982E-2</v>
      </c>
      <c r="N159" s="67">
        <f>地区別5歳毎!R66</f>
        <v>148</v>
      </c>
      <c r="O159" s="68">
        <f>N159/N176</f>
        <v>5.6018168054504165E-2</v>
      </c>
      <c r="P159" s="67">
        <f t="shared" si="5"/>
        <v>244</v>
      </c>
      <c r="Q159" s="71">
        <f>P159/P176</f>
        <v>5.0486240430374509E-2</v>
      </c>
      <c r="S159" s="61" t="s">
        <v>141</v>
      </c>
      <c r="T159" s="67">
        <f>SUM(L154:L159)</f>
        <v>294</v>
      </c>
      <c r="U159" s="70">
        <f>T159/L176</f>
        <v>0.13418530351437699</v>
      </c>
      <c r="V159" s="67">
        <f>SUM(N154:N159)</f>
        <v>655</v>
      </c>
      <c r="W159" s="68">
        <f>V159/N176</f>
        <v>0.24791824375473126</v>
      </c>
      <c r="X159" s="67">
        <f>SUM(P154:P159)</f>
        <v>949</v>
      </c>
      <c r="Y159" s="71">
        <f>X159/P176</f>
        <v>0.19635836954272709</v>
      </c>
    </row>
    <row r="160" spans="2:25" x14ac:dyDescent="0.15">
      <c r="K160" s="61" t="s">
        <v>117</v>
      </c>
      <c r="L160" s="67">
        <f>地区別5歳毎!Q65</f>
        <v>204</v>
      </c>
      <c r="M160" s="70">
        <f>L160/L176</f>
        <v>9.3108169785486083E-2</v>
      </c>
      <c r="N160" s="67">
        <f>地区別5歳毎!Q66</f>
        <v>237</v>
      </c>
      <c r="O160" s="68">
        <f>N160/N176</f>
        <v>8.9704769114307345E-2</v>
      </c>
      <c r="P160" s="67">
        <f t="shared" si="5"/>
        <v>441</v>
      </c>
      <c r="Q160" s="71">
        <f>P160/P176</f>
        <v>9.1247672253258846E-2</v>
      </c>
      <c r="S160" s="61" t="s">
        <v>142</v>
      </c>
      <c r="T160" s="67">
        <f>SUM(L154:L160)</f>
        <v>498</v>
      </c>
      <c r="U160" s="70">
        <f>T160/L176</f>
        <v>0.22729347329986307</v>
      </c>
      <c r="V160" s="67">
        <f>SUM(N154:N160)</f>
        <v>892</v>
      </c>
      <c r="W160" s="68">
        <f>V160/N176</f>
        <v>0.33762301286903862</v>
      </c>
      <c r="X160" s="67">
        <f>SUM(P154:P160)</f>
        <v>1390</v>
      </c>
      <c r="Y160" s="71">
        <f>X160/P176</f>
        <v>0.28760604179598592</v>
      </c>
    </row>
    <row r="161" spans="11:25" x14ac:dyDescent="0.15">
      <c r="K161" s="61" t="s">
        <v>118</v>
      </c>
      <c r="L161" s="67">
        <f>地区別5歳毎!P65</f>
        <v>230</v>
      </c>
      <c r="M161" s="70">
        <f>L161/L176</f>
        <v>0.10497489730716568</v>
      </c>
      <c r="N161" s="67">
        <f>地区別5歳毎!P66</f>
        <v>252</v>
      </c>
      <c r="O161" s="68">
        <f>N161/N176</f>
        <v>9.5382286146858439E-2</v>
      </c>
      <c r="P161" s="67">
        <f t="shared" si="5"/>
        <v>482</v>
      </c>
      <c r="Q161" s="71">
        <f>P161/P176</f>
        <v>9.9731015932133252E-2</v>
      </c>
      <c r="S161" s="61" t="s">
        <v>143</v>
      </c>
      <c r="T161" s="67">
        <f>SUM(L154:L161)</f>
        <v>728</v>
      </c>
      <c r="U161" s="70">
        <f>T161/L176</f>
        <v>0.33226837060702874</v>
      </c>
      <c r="V161" s="67">
        <f>SUM(N154:N161)</f>
        <v>1144</v>
      </c>
      <c r="W161" s="68">
        <f>V161/N176</f>
        <v>0.43300529901589707</v>
      </c>
      <c r="X161" s="67">
        <f>SUM(P154:P161)</f>
        <v>1872</v>
      </c>
      <c r="Y161" s="71">
        <f>X161/P176</f>
        <v>0.38733705772811916</v>
      </c>
    </row>
    <row r="162" spans="11:25" x14ac:dyDescent="0.15">
      <c r="K162" s="61" t="s">
        <v>119</v>
      </c>
      <c r="L162" s="67">
        <f>地区別5歳毎!O65</f>
        <v>242</v>
      </c>
      <c r="M162" s="70">
        <f>L162/L176</f>
        <v>0.1104518484710178</v>
      </c>
      <c r="N162" s="67">
        <f>地区別5歳毎!O66</f>
        <v>248</v>
      </c>
      <c r="O162" s="68">
        <f>N162/N176</f>
        <v>9.3868281604844811E-2</v>
      </c>
      <c r="P162" s="67">
        <f t="shared" si="5"/>
        <v>490</v>
      </c>
      <c r="Q162" s="71">
        <f>P162/P176</f>
        <v>0.10138630250362093</v>
      </c>
      <c r="S162" s="61" t="s">
        <v>144</v>
      </c>
      <c r="T162" s="67">
        <f>SUM(L154:L162)</f>
        <v>970</v>
      </c>
      <c r="U162" s="70">
        <f>T162/L176</f>
        <v>0.44272021907804654</v>
      </c>
      <c r="V162" s="67">
        <f>SUM(N154:N162)</f>
        <v>1392</v>
      </c>
      <c r="W162" s="68">
        <f>V162/N176</f>
        <v>0.52687358062074185</v>
      </c>
      <c r="X162" s="67">
        <f>SUM(P154:P162)</f>
        <v>2362</v>
      </c>
      <c r="Y162" s="71">
        <f>X162/P176</f>
        <v>0.48872336023174012</v>
      </c>
    </row>
    <row r="163" spans="11:25" x14ac:dyDescent="0.15">
      <c r="K163" s="61" t="s">
        <v>120</v>
      </c>
      <c r="L163" s="67">
        <f>地区別5歳毎!N65</f>
        <v>198</v>
      </c>
      <c r="M163" s="70">
        <f>L163/L176</f>
        <v>9.0369694203560016E-2</v>
      </c>
      <c r="N163" s="67">
        <f>地区別5歳毎!N66</f>
        <v>218</v>
      </c>
      <c r="O163" s="68">
        <f>N163/N176</f>
        <v>8.2513247539742623E-2</v>
      </c>
      <c r="P163" s="67">
        <f t="shared" si="5"/>
        <v>416</v>
      </c>
      <c r="Q163" s="71">
        <f>P163/P176</f>
        <v>8.607490171735982E-2</v>
      </c>
      <c r="S163" s="61" t="s">
        <v>145</v>
      </c>
      <c r="T163" s="67">
        <f>SUM(L154:L163)</f>
        <v>1168</v>
      </c>
      <c r="U163" s="70">
        <f>T163/L176</f>
        <v>0.5330899132816066</v>
      </c>
      <c r="V163" s="67">
        <f>SUM(N154:N163)</f>
        <v>1610</v>
      </c>
      <c r="W163" s="68">
        <f>V163/N176</f>
        <v>0.60938682816048451</v>
      </c>
      <c r="X163" s="67">
        <f>SUM(P154:P163)</f>
        <v>2778</v>
      </c>
      <c r="Y163" s="71">
        <f>X163/P176</f>
        <v>0.57479826194909989</v>
      </c>
    </row>
    <row r="164" spans="11:25" x14ac:dyDescent="0.15">
      <c r="K164" s="61" t="s">
        <v>121</v>
      </c>
      <c r="L164" s="67">
        <f>地区別5歳毎!M65</f>
        <v>125</v>
      </c>
      <c r="M164" s="70">
        <f>L164/L176</f>
        <v>5.7051574623459604E-2</v>
      </c>
      <c r="N164" s="67">
        <f>地区別5歳毎!M66</f>
        <v>156</v>
      </c>
      <c r="O164" s="68">
        <f>N164/N176</f>
        <v>5.9046177138531414E-2</v>
      </c>
      <c r="P164" s="67">
        <f t="shared" si="5"/>
        <v>281</v>
      </c>
      <c r="Q164" s="71">
        <f>P164/P176</f>
        <v>5.8141940823505073E-2</v>
      </c>
      <c r="S164" s="61" t="s">
        <v>146</v>
      </c>
      <c r="T164" s="67">
        <f>SUM(L154:L164)</f>
        <v>1293</v>
      </c>
      <c r="U164" s="70">
        <f>T164/L176</f>
        <v>0.59014148790506615</v>
      </c>
      <c r="V164" s="67">
        <f>SUM(N154:N164)</f>
        <v>1766</v>
      </c>
      <c r="W164" s="68">
        <f>V164/N176</f>
        <v>0.66843300529901595</v>
      </c>
      <c r="X164" s="67">
        <f>SUM(P154:P164)</f>
        <v>3059</v>
      </c>
      <c r="Y164" s="71">
        <f>X164/P176</f>
        <v>0.63294020277260499</v>
      </c>
    </row>
    <row r="165" spans="11:25" x14ac:dyDescent="0.15">
      <c r="K165" s="61" t="s">
        <v>122</v>
      </c>
      <c r="L165" s="67">
        <f>地区別5歳毎!L65</f>
        <v>130</v>
      </c>
      <c r="M165" s="70">
        <f>L165/L176</f>
        <v>5.9333637608397993E-2</v>
      </c>
      <c r="N165" s="67">
        <f>地区別5歳毎!L66</f>
        <v>151</v>
      </c>
      <c r="O165" s="68">
        <f>N165/N176</f>
        <v>5.7153671461014383E-2</v>
      </c>
      <c r="P165" s="67">
        <f t="shared" si="5"/>
        <v>281</v>
      </c>
      <c r="Q165" s="71">
        <f>P165/P176</f>
        <v>5.8141940823505073E-2</v>
      </c>
      <c r="S165" s="61" t="s">
        <v>147</v>
      </c>
      <c r="T165" s="67">
        <f>SUM(L154:L165)</f>
        <v>1423</v>
      </c>
      <c r="U165" s="70">
        <f>T165/L176</f>
        <v>0.6494751255134642</v>
      </c>
      <c r="V165" s="67">
        <f>SUM(N154:N165)</f>
        <v>1917</v>
      </c>
      <c r="W165" s="68">
        <f>V165/N176</f>
        <v>0.7255866767600303</v>
      </c>
      <c r="X165" s="67">
        <f>SUM(P154:P165)</f>
        <v>3340</v>
      </c>
      <c r="Y165" s="71">
        <f>X165/P176</f>
        <v>0.69108214359611009</v>
      </c>
    </row>
    <row r="166" spans="11:25" x14ac:dyDescent="0.15">
      <c r="K166" s="61" t="s">
        <v>123</v>
      </c>
      <c r="L166" s="67">
        <f>地区別5歳毎!K65</f>
        <v>114</v>
      </c>
      <c r="M166" s="70">
        <f>L166/L176</f>
        <v>5.2031036056595162E-2</v>
      </c>
      <c r="N166" s="67">
        <f>地区別5歳毎!K66</f>
        <v>102</v>
      </c>
      <c r="O166" s="68">
        <f>N166/N176</f>
        <v>3.8607115821347467E-2</v>
      </c>
      <c r="P166" s="67">
        <f t="shared" si="5"/>
        <v>216</v>
      </c>
      <c r="Q166" s="71">
        <f>P166/P176</f>
        <v>4.4692737430167599E-2</v>
      </c>
      <c r="S166" s="61" t="s">
        <v>104</v>
      </c>
      <c r="T166" s="67">
        <f>SUM(L166:L174)</f>
        <v>768</v>
      </c>
      <c r="U166" s="70">
        <f>T166/L176</f>
        <v>0.35052487448653585</v>
      </c>
      <c r="V166" s="67">
        <f>SUM(N166:N174)</f>
        <v>725</v>
      </c>
      <c r="W166" s="68">
        <f>V166/N176</f>
        <v>0.2744133232399697</v>
      </c>
      <c r="X166" s="67">
        <f>SUM(P166:P174)</f>
        <v>1493</v>
      </c>
      <c r="Y166" s="71">
        <f>X166/P176</f>
        <v>0.30891785640388991</v>
      </c>
    </row>
    <row r="167" spans="11:25" x14ac:dyDescent="0.15">
      <c r="K167" s="61" t="s">
        <v>124</v>
      </c>
      <c r="L167" s="67">
        <f>地区別5歳毎!J65</f>
        <v>94</v>
      </c>
      <c r="M167" s="70">
        <f>L167/L176</f>
        <v>4.2902784116841626E-2</v>
      </c>
      <c r="N167" s="67">
        <f>地区別5歳毎!J66</f>
        <v>87</v>
      </c>
      <c r="O167" s="68">
        <f>N167/N176</f>
        <v>3.2929598788796366E-2</v>
      </c>
      <c r="P167" s="67">
        <f t="shared" si="5"/>
        <v>181</v>
      </c>
      <c r="Q167" s="71">
        <f>P167/P176</f>
        <v>3.7450858679908959E-2</v>
      </c>
      <c r="S167" s="61" t="s">
        <v>105</v>
      </c>
      <c r="T167" s="67">
        <f>SUM(L167:L174)</f>
        <v>654</v>
      </c>
      <c r="U167" s="70">
        <f>T167/L176</f>
        <v>0.29849383842994065</v>
      </c>
      <c r="V167" s="67">
        <f>SUM(N167:N174)</f>
        <v>623</v>
      </c>
      <c r="W167" s="68">
        <f>V167/N176</f>
        <v>0.23580620741862227</v>
      </c>
      <c r="X167" s="67">
        <f>SUM(P167:P174)</f>
        <v>1277</v>
      </c>
      <c r="Y167" s="71">
        <f>X167/P176</f>
        <v>0.26422511897372231</v>
      </c>
    </row>
    <row r="168" spans="11:25" x14ac:dyDescent="0.15">
      <c r="K168" s="61" t="s">
        <v>125</v>
      </c>
      <c r="L168" s="67">
        <f>地区別5歳毎!I65</f>
        <v>83</v>
      </c>
      <c r="M168" s="70">
        <f>L168/L176</f>
        <v>3.7882245549977177E-2</v>
      </c>
      <c r="N168" s="67">
        <f>地区別5歳毎!I66</f>
        <v>82</v>
      </c>
      <c r="O168" s="68">
        <f>N168/N176</f>
        <v>3.1037093111279335E-2</v>
      </c>
      <c r="P168" s="67">
        <f t="shared" si="5"/>
        <v>165</v>
      </c>
      <c r="Q168" s="71">
        <f>P168/P176</f>
        <v>3.414028553693358E-2</v>
      </c>
      <c r="S168" s="61" t="s">
        <v>106</v>
      </c>
      <c r="T168" s="67">
        <f>SUM(L168:L174)</f>
        <v>560</v>
      </c>
      <c r="U168" s="70">
        <f>T168/L176</f>
        <v>0.25559105431309903</v>
      </c>
      <c r="V168" s="67">
        <f>SUM(N168:N174)</f>
        <v>536</v>
      </c>
      <c r="W168" s="68">
        <f>V168/N176</f>
        <v>0.2028766086298259</v>
      </c>
      <c r="X168" s="67">
        <f>SUM(P168:P174)</f>
        <v>1096</v>
      </c>
      <c r="Y168" s="71">
        <f>X168/P176</f>
        <v>0.22677426029381337</v>
      </c>
    </row>
    <row r="169" spans="11:25" x14ac:dyDescent="0.15">
      <c r="K169" s="61" t="s">
        <v>126</v>
      </c>
      <c r="L169" s="67">
        <f>地区別5歳毎!H65</f>
        <v>66</v>
      </c>
      <c r="M169" s="70">
        <f>L169/L176</f>
        <v>3.0123231401186674E-2</v>
      </c>
      <c r="N169" s="67">
        <f>地区別5歳毎!H66</f>
        <v>75</v>
      </c>
      <c r="O169" s="68">
        <f>N169/N176</f>
        <v>2.838758516275549E-2</v>
      </c>
      <c r="P169" s="67">
        <f t="shared" si="5"/>
        <v>141</v>
      </c>
      <c r="Q169" s="71">
        <f>P169/P176</f>
        <v>2.9174425822470516E-2</v>
      </c>
      <c r="S169" s="61" t="s">
        <v>107</v>
      </c>
      <c r="T169" s="67">
        <f>SUM(L169:L174)</f>
        <v>477</v>
      </c>
      <c r="U169" s="70">
        <f>T169/L176</f>
        <v>0.21770880876312187</v>
      </c>
      <c r="V169" s="67">
        <f>SUM(N169:N174)</f>
        <v>454</v>
      </c>
      <c r="W169" s="68">
        <f>V169/N176</f>
        <v>0.17183951551854657</v>
      </c>
      <c r="X169" s="67">
        <f>SUM(P169:P174)</f>
        <v>931</v>
      </c>
      <c r="Y169" s="71">
        <f>X169/P176</f>
        <v>0.19263397475687979</v>
      </c>
    </row>
    <row r="170" spans="11:25" x14ac:dyDescent="0.15">
      <c r="K170" s="61" t="s">
        <v>127</v>
      </c>
      <c r="L170" s="67">
        <f>地区別5歳毎!G65</f>
        <v>90</v>
      </c>
      <c r="M170" s="70">
        <f>L170/L176</f>
        <v>4.1077133728890915E-2</v>
      </c>
      <c r="N170" s="67">
        <f>地区別5歳毎!G66</f>
        <v>89</v>
      </c>
      <c r="O170" s="68">
        <f>N170/N176</f>
        <v>3.368660105980318E-2</v>
      </c>
      <c r="P170" s="67">
        <f t="shared" si="5"/>
        <v>179</v>
      </c>
      <c r="Q170" s="71">
        <f>P170/P176</f>
        <v>3.7037037037037035E-2</v>
      </c>
      <c r="S170" s="61" t="s">
        <v>108</v>
      </c>
      <c r="T170" s="67">
        <f>SUM(L170:L174)</f>
        <v>411</v>
      </c>
      <c r="U170" s="70">
        <f>T170/L176</f>
        <v>0.18758557736193518</v>
      </c>
      <c r="V170" s="67">
        <f>SUM(N170:N174)</f>
        <v>379</v>
      </c>
      <c r="W170" s="68">
        <f>V170/N176</f>
        <v>0.14345193035579107</v>
      </c>
      <c r="X170" s="67">
        <f>SUM(P170:P174)</f>
        <v>790</v>
      </c>
      <c r="Y170" s="71">
        <f>X170/P176</f>
        <v>0.16345954893440928</v>
      </c>
    </row>
    <row r="171" spans="11:25" x14ac:dyDescent="0.15">
      <c r="K171" s="61" t="s">
        <v>128</v>
      </c>
      <c r="L171" s="67">
        <f>地区別5歳毎!F65</f>
        <v>107</v>
      </c>
      <c r="M171" s="70">
        <f>L171/L176</f>
        <v>4.8836147877681424E-2</v>
      </c>
      <c r="N171" s="67">
        <f>地区別5歳毎!F66</f>
        <v>81</v>
      </c>
      <c r="O171" s="68">
        <f>N171/N176</f>
        <v>3.0658591975775928E-2</v>
      </c>
      <c r="P171" s="67">
        <f t="shared" si="5"/>
        <v>188</v>
      </c>
      <c r="Q171" s="71">
        <f>P171/P176</f>
        <v>3.889923442996069E-2</v>
      </c>
      <c r="S171" s="61" t="s">
        <v>109</v>
      </c>
      <c r="T171" s="67">
        <f>SUM(L171:L174)</f>
        <v>321</v>
      </c>
      <c r="U171" s="70">
        <f>T171/L176</f>
        <v>0.14650844363304427</v>
      </c>
      <c r="V171" s="67">
        <f>SUM(N171:N174)</f>
        <v>290</v>
      </c>
      <c r="W171" s="68">
        <f>V171/N176</f>
        <v>0.10976532929598788</v>
      </c>
      <c r="X171" s="67">
        <f>SUM(P171:P174)</f>
        <v>611</v>
      </c>
      <c r="Y171" s="71">
        <f>X171/P176</f>
        <v>0.12642251189737222</v>
      </c>
    </row>
    <row r="172" spans="11:25" x14ac:dyDescent="0.15">
      <c r="K172" s="61" t="s">
        <v>129</v>
      </c>
      <c r="L172" s="67">
        <f>地区別5歳毎!E65</f>
        <v>87</v>
      </c>
      <c r="M172" s="70">
        <f>L172/L176</f>
        <v>3.9707895937927888E-2</v>
      </c>
      <c r="N172" s="67">
        <f>地区別5歳毎!E66</f>
        <v>90</v>
      </c>
      <c r="O172" s="68">
        <f>N172/N176</f>
        <v>3.4065102195306583E-2</v>
      </c>
      <c r="P172" s="67">
        <f t="shared" si="5"/>
        <v>177</v>
      </c>
      <c r="Q172" s="71">
        <f>P172/P176</f>
        <v>3.6623215394165118E-2</v>
      </c>
      <c r="S172" s="61" t="s">
        <v>110</v>
      </c>
      <c r="T172" s="67">
        <f>SUM(L172:L174)</f>
        <v>214</v>
      </c>
      <c r="U172" s="70">
        <f>T172/L176</f>
        <v>9.7672295755362848E-2</v>
      </c>
      <c r="V172" s="67">
        <f>SUM(N172:N174)</f>
        <v>209</v>
      </c>
      <c r="W172" s="68">
        <f>V172/N176</f>
        <v>7.9106737320211964E-2</v>
      </c>
      <c r="X172" s="67">
        <f>SUM(P172:P174)</f>
        <v>423</v>
      </c>
      <c r="Y172" s="71">
        <f>X172/P176</f>
        <v>8.752327746741155E-2</v>
      </c>
    </row>
    <row r="173" spans="11:25" x14ac:dyDescent="0.15">
      <c r="K173" s="61" t="s">
        <v>130</v>
      </c>
      <c r="L173" s="67">
        <f>地区別5歳毎!D65</f>
        <v>69</v>
      </c>
      <c r="M173" s="70">
        <f>L173/L176</f>
        <v>3.1492469192149701E-2</v>
      </c>
      <c r="N173" s="67">
        <f>地区別5歳毎!D66</f>
        <v>66</v>
      </c>
      <c r="O173" s="68">
        <f>N173/N176</f>
        <v>2.4981074943224831E-2</v>
      </c>
      <c r="P173" s="67">
        <f t="shared" si="5"/>
        <v>135</v>
      </c>
      <c r="Q173" s="71">
        <f>P173/P176</f>
        <v>2.7932960893854747E-2</v>
      </c>
      <c r="S173" s="61" t="s">
        <v>3</v>
      </c>
      <c r="T173" s="67">
        <f>SUM(L173:L174)</f>
        <v>127</v>
      </c>
      <c r="U173" s="70">
        <f>T173/L176</f>
        <v>5.796439981743496E-2</v>
      </c>
      <c r="V173" s="67">
        <f>SUM(N173:N174)</f>
        <v>119</v>
      </c>
      <c r="W173" s="68">
        <f>V173/N176</f>
        <v>4.5041635124905374E-2</v>
      </c>
      <c r="X173" s="67">
        <f>SUM(P173:P174)</f>
        <v>246</v>
      </c>
      <c r="Y173" s="71">
        <f>X173/P176</f>
        <v>5.0900062073246433E-2</v>
      </c>
    </row>
    <row r="174" spans="11:25" x14ac:dyDescent="0.15">
      <c r="K174" s="61" t="s">
        <v>131</v>
      </c>
      <c r="L174" s="67">
        <f>地区別5歳毎!C65</f>
        <v>58</v>
      </c>
      <c r="M174" s="70">
        <f>L174/L176</f>
        <v>2.6471930625285259E-2</v>
      </c>
      <c r="N174" s="67">
        <f>地区別5歳毎!C66</f>
        <v>53</v>
      </c>
      <c r="O174" s="68">
        <f>N174/N176</f>
        <v>2.0060560181680544E-2</v>
      </c>
      <c r="P174" s="67">
        <f t="shared" si="5"/>
        <v>111</v>
      </c>
      <c r="Q174" s="71">
        <f>P174/P176</f>
        <v>2.2967101179391682E-2</v>
      </c>
      <c r="S174" s="61" t="s">
        <v>111</v>
      </c>
      <c r="T174" s="67">
        <f>SUM(L174:L174)</f>
        <v>58</v>
      </c>
      <c r="U174" s="70">
        <f>T174/L176</f>
        <v>2.6471930625285259E-2</v>
      </c>
      <c r="V174" s="67">
        <f>SUM(N174:N174)</f>
        <v>53</v>
      </c>
      <c r="W174" s="68">
        <f>V174/N176</f>
        <v>2.0060560181680544E-2</v>
      </c>
      <c r="X174" s="67">
        <f>SUM(P174:P174)</f>
        <v>111</v>
      </c>
      <c r="Y174" s="71">
        <f>X174/P176</f>
        <v>2.2967101179391682E-2</v>
      </c>
    </row>
    <row r="175" spans="11:25" x14ac:dyDescent="0.15">
      <c r="K175" s="61"/>
    </row>
    <row r="176" spans="11:25" x14ac:dyDescent="0.15">
      <c r="K176" s="61"/>
      <c r="L176" s="67">
        <f>SUM(L154:L174)</f>
        <v>2191</v>
      </c>
      <c r="M176" s="66"/>
      <c r="N176" s="67">
        <f>SUM(N154:N174)</f>
        <v>2642</v>
      </c>
      <c r="O176" s="62"/>
      <c r="P176" s="67">
        <f>SUM(P154:P174)</f>
        <v>4833</v>
      </c>
      <c r="Q176" s="62"/>
    </row>
    <row r="181" spans="2:25" x14ac:dyDescent="0.15">
      <c r="B181" s="72" t="s">
        <v>136</v>
      </c>
      <c r="M181" s="72" t="s">
        <v>136</v>
      </c>
    </row>
    <row r="182" spans="2:25" x14ac:dyDescent="0.15">
      <c r="K182" s="61"/>
      <c r="P182" t="s">
        <v>103</v>
      </c>
      <c r="X182" t="s">
        <v>103</v>
      </c>
    </row>
    <row r="183" spans="2:25" x14ac:dyDescent="0.15">
      <c r="K183" s="61"/>
      <c r="L183" s="66" t="s">
        <v>97</v>
      </c>
      <c r="M183" s="69" t="s">
        <v>98</v>
      </c>
      <c r="N183" s="66" t="s">
        <v>99</v>
      </c>
      <c r="O183" s="63" t="s">
        <v>100</v>
      </c>
      <c r="P183" s="62" t="s">
        <v>101</v>
      </c>
      <c r="Q183" s="64" t="s">
        <v>102</v>
      </c>
      <c r="S183" s="61"/>
      <c r="T183" s="66" t="s">
        <v>97</v>
      </c>
      <c r="U183" s="69" t="s">
        <v>98</v>
      </c>
      <c r="V183" s="66" t="s">
        <v>99</v>
      </c>
      <c r="W183" s="63" t="s">
        <v>100</v>
      </c>
      <c r="X183" s="62" t="s">
        <v>101</v>
      </c>
      <c r="Y183" s="64" t="s">
        <v>102</v>
      </c>
    </row>
    <row r="184" spans="2:25" x14ac:dyDescent="0.15">
      <c r="K184" s="61" t="s">
        <v>17</v>
      </c>
      <c r="L184" s="67">
        <f>地区別5歳毎!W68</f>
        <v>11</v>
      </c>
      <c r="M184" s="70">
        <f>L184/L206</f>
        <v>1.7196366876670783E-4</v>
      </c>
      <c r="N184" s="67">
        <f>地区別5歳毎!W69</f>
        <v>107</v>
      </c>
      <c r="O184" s="68">
        <f>N184/N206</f>
        <v>1.5132658256491486E-3</v>
      </c>
      <c r="P184" s="67">
        <f t="shared" ref="P184:P204" si="6">L184+N184</f>
        <v>118</v>
      </c>
      <c r="Q184" s="71">
        <f>P184/P206</f>
        <v>8.7618340449229632E-4</v>
      </c>
      <c r="S184" s="61" t="s">
        <v>1</v>
      </c>
      <c r="T184" s="67">
        <f>SUM(L184:L184)</f>
        <v>11</v>
      </c>
      <c r="U184" s="70">
        <f>T184/L206</f>
        <v>1.7196366876670783E-4</v>
      </c>
      <c r="V184" s="67">
        <f>SUM(N184:N184)</f>
        <v>107</v>
      </c>
      <c r="W184" s="68">
        <f>V184/N206</f>
        <v>1.5132658256491486E-3</v>
      </c>
      <c r="X184" s="67">
        <f>SUM(P184:P184)</f>
        <v>118</v>
      </c>
      <c r="Y184" s="71">
        <f>X184/P206</f>
        <v>8.7618340449229632E-4</v>
      </c>
    </row>
    <row r="185" spans="2:25" x14ac:dyDescent="0.15">
      <c r="K185" s="61" t="s">
        <v>112</v>
      </c>
      <c r="L185" s="67">
        <f>地区別5歳毎!V68</f>
        <v>129</v>
      </c>
      <c r="M185" s="70">
        <f>L185/L206</f>
        <v>2.0166648428095735E-3</v>
      </c>
      <c r="N185" s="67">
        <f>地区別5歳毎!V69</f>
        <v>611</v>
      </c>
      <c r="O185" s="68">
        <f>N185/N206</f>
        <v>8.6411721445946704E-3</v>
      </c>
      <c r="P185" s="67">
        <f t="shared" si="6"/>
        <v>740</v>
      </c>
      <c r="Q185" s="71">
        <f>P185/P206</f>
        <v>5.4947094857991461E-3</v>
      </c>
      <c r="S185" s="61" t="s">
        <v>137</v>
      </c>
      <c r="T185" s="67">
        <f>SUM(L184:L185)</f>
        <v>140</v>
      </c>
      <c r="U185" s="70">
        <f>T185/L206</f>
        <v>2.1886285115762815E-3</v>
      </c>
      <c r="V185" s="67">
        <f>SUM(N184:N185)</f>
        <v>718</v>
      </c>
      <c r="W185" s="68">
        <f>V185/N206</f>
        <v>1.015443797024382E-2</v>
      </c>
      <c r="X185" s="67">
        <f>SUM(P184:P185)</f>
        <v>858</v>
      </c>
      <c r="Y185" s="71">
        <f>X185/P206</f>
        <v>6.3708928902914425E-3</v>
      </c>
    </row>
    <row r="186" spans="2:25" x14ac:dyDescent="0.15">
      <c r="K186" s="61" t="s">
        <v>113</v>
      </c>
      <c r="L186" s="67">
        <f>地区別5歳毎!U68</f>
        <v>578</v>
      </c>
      <c r="M186" s="70">
        <f>L186/L206</f>
        <v>9.0359091406506473E-3</v>
      </c>
      <c r="N186" s="67">
        <f>地区別5歳毎!U69</f>
        <v>1660</v>
      </c>
      <c r="O186" s="68">
        <f>N186/N206</f>
        <v>2.3476834304463429E-2</v>
      </c>
      <c r="P186" s="67">
        <f t="shared" si="6"/>
        <v>2238</v>
      </c>
      <c r="Q186" s="71">
        <f>P186/P206</f>
        <v>1.6617783552997957E-2</v>
      </c>
      <c r="S186" s="61" t="s">
        <v>138</v>
      </c>
      <c r="T186" s="67">
        <f>SUM(L184:L186)</f>
        <v>718</v>
      </c>
      <c r="U186" s="70">
        <f>T186/L206</f>
        <v>1.122453765222693E-2</v>
      </c>
      <c r="V186" s="67">
        <f>SUM(N184:N186)</f>
        <v>2378</v>
      </c>
      <c r="W186" s="68">
        <f>V186/N206</f>
        <v>3.3631272274707247E-2</v>
      </c>
      <c r="X186" s="67">
        <f>SUM(P184:P186)</f>
        <v>3096</v>
      </c>
      <c r="Y186" s="71">
        <f>X186/P206</f>
        <v>2.2988676443289401E-2</v>
      </c>
    </row>
    <row r="187" spans="2:25" x14ac:dyDescent="0.15">
      <c r="K187" s="61" t="s">
        <v>114</v>
      </c>
      <c r="L187" s="67">
        <f>地区別5歳毎!T68</f>
        <v>1498</v>
      </c>
      <c r="M187" s="70">
        <f>L187/L206</f>
        <v>2.3418325073866212E-2</v>
      </c>
      <c r="N187" s="67">
        <f>地区別5歳毎!T69</f>
        <v>2948</v>
      </c>
      <c r="O187" s="68">
        <f>N187/N206</f>
        <v>4.1692594897324207E-2</v>
      </c>
      <c r="P187" s="67">
        <f t="shared" si="6"/>
        <v>4446</v>
      </c>
      <c r="Q187" s="71">
        <f>P187/P206</f>
        <v>3.3012808613328386E-2</v>
      </c>
      <c r="S187" s="61" t="s">
        <v>139</v>
      </c>
      <c r="T187" s="67">
        <f>SUM(L184:L187)</f>
        <v>2216</v>
      </c>
      <c r="U187" s="70">
        <f>T187/L206</f>
        <v>3.464286272609314E-2</v>
      </c>
      <c r="V187" s="67">
        <f>SUM(N184:N187)</f>
        <v>5326</v>
      </c>
      <c r="W187" s="68">
        <f>V187/N206</f>
        <v>7.5323867172031447E-2</v>
      </c>
      <c r="X187" s="67">
        <f>SUM(P184:P187)</f>
        <v>7542</v>
      </c>
      <c r="Y187" s="71">
        <f>X187/P206</f>
        <v>5.6001485056617784E-2</v>
      </c>
    </row>
    <row r="188" spans="2:25" x14ac:dyDescent="0.15">
      <c r="K188" s="61" t="s">
        <v>115</v>
      </c>
      <c r="L188" s="67">
        <f>地区別5歳毎!S68</f>
        <v>2393</v>
      </c>
      <c r="M188" s="70">
        <f>L188/L206</f>
        <v>3.7409914487157442E-2</v>
      </c>
      <c r="N188" s="67">
        <f>地区別5歳毎!S69</f>
        <v>3547</v>
      </c>
      <c r="O188" s="68">
        <f>N188/N206</f>
        <v>5.016405498670589E-2</v>
      </c>
      <c r="P188" s="67">
        <f t="shared" si="6"/>
        <v>5940</v>
      </c>
      <c r="Q188" s="71">
        <f>P188/P206</f>
        <v>4.4106181548171523E-2</v>
      </c>
      <c r="S188" s="61" t="s">
        <v>140</v>
      </c>
      <c r="T188" s="67">
        <f>SUM(L184:L188)</f>
        <v>4609</v>
      </c>
      <c r="U188" s="70">
        <f>T188/L206</f>
        <v>7.2052777213250582E-2</v>
      </c>
      <c r="V188" s="67">
        <f>SUM(N184:N188)</f>
        <v>8873</v>
      </c>
      <c r="W188" s="68">
        <f>V188/N206</f>
        <v>0.12548792215873733</v>
      </c>
      <c r="X188" s="67">
        <f>SUM(P184:P188)</f>
        <v>13482</v>
      </c>
      <c r="Y188" s="71">
        <f>X188/P206</f>
        <v>0.10010766660478931</v>
      </c>
    </row>
    <row r="189" spans="2:25" x14ac:dyDescent="0.15">
      <c r="K189" s="61" t="s">
        <v>116</v>
      </c>
      <c r="L189" s="67">
        <f>地区別5歳毎!R68</f>
        <v>3021</v>
      </c>
      <c r="M189" s="70">
        <f>L189/L206</f>
        <v>4.7227476667656761E-2</v>
      </c>
      <c r="N189" s="67">
        <f>地区別5歳毎!R69</f>
        <v>3839</v>
      </c>
      <c r="O189" s="68">
        <f>N189/N206</f>
        <v>5.4293714996888613E-2</v>
      </c>
      <c r="P189" s="67">
        <f t="shared" si="6"/>
        <v>6860</v>
      </c>
      <c r="Q189" s="71">
        <f>P189/P206</f>
        <v>5.0937441989975865E-2</v>
      </c>
      <c r="S189" s="61" t="s">
        <v>141</v>
      </c>
      <c r="T189" s="67">
        <f>SUM(L184:L189)</f>
        <v>7630</v>
      </c>
      <c r="U189" s="70">
        <f>T189/L206</f>
        <v>0.11928025388090734</v>
      </c>
      <c r="V189" s="67">
        <f>SUM(N184:N189)</f>
        <v>12712</v>
      </c>
      <c r="W189" s="68">
        <f>V189/N206</f>
        <v>0.17978163715562595</v>
      </c>
      <c r="X189" s="67">
        <f>SUM(P184:P189)</f>
        <v>20342</v>
      </c>
      <c r="Y189" s="71">
        <f>X189/P206</f>
        <v>0.15104510859476517</v>
      </c>
    </row>
    <row r="190" spans="2:25" x14ac:dyDescent="0.15">
      <c r="K190" s="61" t="s">
        <v>117</v>
      </c>
      <c r="L190" s="67">
        <f>地区別5歳毎!Q68</f>
        <v>4914</v>
      </c>
      <c r="M190" s="70">
        <f>L190/L206</f>
        <v>7.6820860756327478E-2</v>
      </c>
      <c r="N190" s="67">
        <f>地区別5歳毎!Q69</f>
        <v>5570</v>
      </c>
      <c r="O190" s="68">
        <f>N190/N206</f>
        <v>7.8774678961362227E-2</v>
      </c>
      <c r="P190" s="67">
        <f t="shared" si="6"/>
        <v>10484</v>
      </c>
      <c r="Q190" s="71">
        <f>P190/P206</f>
        <v>7.7846667904213851E-2</v>
      </c>
      <c r="S190" s="61" t="s">
        <v>142</v>
      </c>
      <c r="T190" s="67">
        <f>SUM(L184:L190)</f>
        <v>12544</v>
      </c>
      <c r="U190" s="70">
        <f>T190/L206</f>
        <v>0.19610111463723481</v>
      </c>
      <c r="V190" s="67">
        <f>SUM(N184:N190)</f>
        <v>18282</v>
      </c>
      <c r="W190" s="68">
        <f>V190/N206</f>
        <v>0.25855631611698815</v>
      </c>
      <c r="X190" s="67">
        <f>SUM(P184:P190)</f>
        <v>30826</v>
      </c>
      <c r="Y190" s="71">
        <f>X190/P206</f>
        <v>0.22889177649897902</v>
      </c>
    </row>
    <row r="191" spans="2:25" x14ac:dyDescent="0.15">
      <c r="K191" s="61" t="s">
        <v>118</v>
      </c>
      <c r="L191" s="67">
        <f>地区別5歳毎!P68</f>
        <v>4972</v>
      </c>
      <c r="M191" s="70">
        <f>L191/L206</f>
        <v>7.7727578282551946E-2</v>
      </c>
      <c r="N191" s="67">
        <f>地区別5歳毎!P69</f>
        <v>5231</v>
      </c>
      <c r="O191" s="68">
        <f>N191/N206</f>
        <v>7.3980313401595291E-2</v>
      </c>
      <c r="P191" s="67">
        <f t="shared" si="6"/>
        <v>10203</v>
      </c>
      <c r="Q191" s="71">
        <f>P191/P206</f>
        <v>7.5760163356227955E-2</v>
      </c>
      <c r="S191" s="61" t="s">
        <v>143</v>
      </c>
      <c r="T191" s="67">
        <f>SUM(L184:L191)</f>
        <v>17516</v>
      </c>
      <c r="U191" s="70">
        <f>T191/L206</f>
        <v>0.27382869291978679</v>
      </c>
      <c r="V191" s="67">
        <f>SUM(N184:N191)</f>
        <v>23513</v>
      </c>
      <c r="W191" s="68">
        <f>V191/N206</f>
        <v>0.33253662951858348</v>
      </c>
      <c r="X191" s="67">
        <f>SUM(P184:P191)</f>
        <v>41029</v>
      </c>
      <c r="Y191" s="71">
        <f>X191/P206</f>
        <v>0.304651939855207</v>
      </c>
    </row>
    <row r="192" spans="2:25" x14ac:dyDescent="0.15">
      <c r="K192" s="61" t="s">
        <v>119</v>
      </c>
      <c r="L192" s="67">
        <f>地区別5歳毎!O68</f>
        <v>4482</v>
      </c>
      <c r="M192" s="70">
        <f>L192/L206</f>
        <v>7.0067378492034954E-2</v>
      </c>
      <c r="N192" s="67">
        <f>地区別5歳毎!O69</f>
        <v>4813</v>
      </c>
      <c r="O192" s="68">
        <f>N192/N206</f>
        <v>6.8068676811676193E-2</v>
      </c>
      <c r="P192" s="67">
        <f t="shared" si="6"/>
        <v>9295</v>
      </c>
      <c r="Q192" s="71">
        <f>P192/P206</f>
        <v>6.9018006311490632E-2</v>
      </c>
      <c r="S192" s="61" t="s">
        <v>144</v>
      </c>
      <c r="T192" s="67">
        <f>SUM(L184:L192)</f>
        <v>21998</v>
      </c>
      <c r="U192" s="70">
        <f>T192/L206</f>
        <v>0.34389607141182171</v>
      </c>
      <c r="V192" s="67">
        <f>SUM(N184:N192)</f>
        <v>28326</v>
      </c>
      <c r="W192" s="68">
        <f>V192/N206</f>
        <v>0.40060530633025965</v>
      </c>
      <c r="X192" s="67">
        <f>SUM(P184:P192)</f>
        <v>50324</v>
      </c>
      <c r="Y192" s="71">
        <f>X192/P206</f>
        <v>0.37366994616669763</v>
      </c>
    </row>
    <row r="193" spans="11:25" x14ac:dyDescent="0.15">
      <c r="K193" s="61" t="s">
        <v>120</v>
      </c>
      <c r="L193" s="67">
        <f>地区別5歳毎!N68</f>
        <v>4083</v>
      </c>
      <c r="M193" s="70">
        <f>L193/L206</f>
        <v>6.3829787234042548E-2</v>
      </c>
      <c r="N193" s="67">
        <f>地区別5歳毎!N69</f>
        <v>4606</v>
      </c>
      <c r="O193" s="68">
        <f>N193/N206</f>
        <v>6.514114385925214E-2</v>
      </c>
      <c r="P193" s="67">
        <f t="shared" si="6"/>
        <v>8689</v>
      </c>
      <c r="Q193" s="71">
        <f>P193/P206</f>
        <v>6.4518284759606456E-2</v>
      </c>
      <c r="S193" s="61" t="s">
        <v>145</v>
      </c>
      <c r="T193" s="67">
        <f>SUM(L184:L193)</f>
        <v>26081</v>
      </c>
      <c r="U193" s="70">
        <f>T193/L206</f>
        <v>0.40772585864586425</v>
      </c>
      <c r="V193" s="67">
        <f>SUM(N184:N193)</f>
        <v>32932</v>
      </c>
      <c r="W193" s="68">
        <f>V193/N206</f>
        <v>0.46574645018951177</v>
      </c>
      <c r="X193" s="67">
        <f>SUM(P184:P193)</f>
        <v>59013</v>
      </c>
      <c r="Y193" s="71">
        <f>X193/P206</f>
        <v>0.43818823092630405</v>
      </c>
    </row>
    <row r="194" spans="11:25" x14ac:dyDescent="0.15">
      <c r="K194" s="61" t="s">
        <v>121</v>
      </c>
      <c r="L194" s="67">
        <f>地区別5歳毎!M68</f>
        <v>4152</v>
      </c>
      <c r="M194" s="70">
        <f>L194/L206</f>
        <v>6.4908468429033722E-2</v>
      </c>
      <c r="N194" s="67">
        <f>地区別5歳毎!M69</f>
        <v>4576</v>
      </c>
      <c r="O194" s="68">
        <f>N194/N206</f>
        <v>6.4716863721219667E-2</v>
      </c>
      <c r="P194" s="67">
        <f t="shared" si="6"/>
        <v>8728</v>
      </c>
      <c r="Q194" s="71">
        <f>P194/P206</f>
        <v>6.4807870800074246E-2</v>
      </c>
      <c r="S194" s="61" t="s">
        <v>146</v>
      </c>
      <c r="T194" s="67">
        <f>SUM(L184:L194)</f>
        <v>30233</v>
      </c>
      <c r="U194" s="70">
        <f>T194/L206</f>
        <v>0.472634327074898</v>
      </c>
      <c r="V194" s="67">
        <f>SUM(N184:N194)</f>
        <v>37508</v>
      </c>
      <c r="W194" s="68">
        <f>V194/N206</f>
        <v>0.53046331391073143</v>
      </c>
      <c r="X194" s="67">
        <f>SUM(P184:P194)</f>
        <v>67741</v>
      </c>
      <c r="Y194" s="71">
        <f>X194/P206</f>
        <v>0.50299610172637832</v>
      </c>
    </row>
    <row r="195" spans="11:25" x14ac:dyDescent="0.15">
      <c r="K195" s="61" t="s">
        <v>122</v>
      </c>
      <c r="L195" s="67">
        <f>地区別5歳毎!L68</f>
        <v>4646</v>
      </c>
      <c r="M195" s="70">
        <f>L195/L206</f>
        <v>7.2631200462738604E-2</v>
      </c>
      <c r="N195" s="67">
        <f>地区別5歳毎!L69</f>
        <v>4779</v>
      </c>
      <c r="O195" s="68">
        <f>N195/N206</f>
        <v>6.7587825988572728E-2</v>
      </c>
      <c r="P195" s="67">
        <f t="shared" si="6"/>
        <v>9425</v>
      </c>
      <c r="Q195" s="71">
        <f>P195/P206</f>
        <v>6.9983293113049932E-2</v>
      </c>
      <c r="S195" s="61" t="s">
        <v>147</v>
      </c>
      <c r="T195" s="67">
        <f>SUM(L184:L195)</f>
        <v>34879</v>
      </c>
      <c r="U195" s="70">
        <f>T195/L206</f>
        <v>0.54526552753763657</v>
      </c>
      <c r="V195" s="67">
        <f>SUM(N184:N195)</f>
        <v>42287</v>
      </c>
      <c r="W195" s="68">
        <f>V195/N206</f>
        <v>0.59805113989930414</v>
      </c>
      <c r="X195" s="67">
        <f>SUM(P184:P195)</f>
        <v>77166</v>
      </c>
      <c r="Y195" s="71">
        <f>X195/P206</f>
        <v>0.57297939483942828</v>
      </c>
    </row>
    <row r="196" spans="11:25" x14ac:dyDescent="0.15">
      <c r="K196" s="61" t="s">
        <v>123</v>
      </c>
      <c r="L196" s="67">
        <f>地区別5歳毎!K68</f>
        <v>4145</v>
      </c>
      <c r="M196" s="70">
        <f>L196/L206</f>
        <v>6.4799037003454907E-2</v>
      </c>
      <c r="N196" s="67">
        <f>地区別5歳毎!K69</f>
        <v>4233</v>
      </c>
      <c r="O196" s="68">
        <f>N196/N206</f>
        <v>5.9865927476381739E-2</v>
      </c>
      <c r="P196" s="67">
        <f t="shared" si="6"/>
        <v>8378</v>
      </c>
      <c r="Q196" s="71">
        <f>P196/P206</f>
        <v>6.2209021718953032E-2</v>
      </c>
      <c r="S196" s="61" t="s">
        <v>104</v>
      </c>
      <c r="T196" s="67">
        <f>SUM(L196:L204)</f>
        <v>29088</v>
      </c>
      <c r="U196" s="70">
        <f>T196/L206</f>
        <v>0.45473447246236343</v>
      </c>
      <c r="V196" s="67">
        <f>SUM(N196:N204)</f>
        <v>28421</v>
      </c>
      <c r="W196" s="68">
        <f>V196/N206</f>
        <v>0.4019488601006958</v>
      </c>
      <c r="X196" s="67">
        <f>SUM(P196:P204)</f>
        <v>57509</v>
      </c>
      <c r="Y196" s="71">
        <f>X196/P206</f>
        <v>0.42702060516057172</v>
      </c>
    </row>
    <row r="197" spans="11:25" x14ac:dyDescent="0.15">
      <c r="K197" s="61" t="s">
        <v>124</v>
      </c>
      <c r="L197" s="67">
        <f>地区別5歳毎!J68</f>
        <v>3717</v>
      </c>
      <c r="M197" s="70">
        <f>L197/L206</f>
        <v>5.8108086982350274E-2</v>
      </c>
      <c r="N197" s="67">
        <f>地区別5歳毎!J69</f>
        <v>3762</v>
      </c>
      <c r="O197" s="68">
        <f>N197/N206</f>
        <v>5.3204729309271934E-2</v>
      </c>
      <c r="P197" s="67">
        <f t="shared" si="6"/>
        <v>7479</v>
      </c>
      <c r="Q197" s="71">
        <f>P197/P206</f>
        <v>5.5533692222015964E-2</v>
      </c>
      <c r="S197" s="61" t="s">
        <v>105</v>
      </c>
      <c r="T197" s="67">
        <f>SUM(L197:L204)</f>
        <v>24943</v>
      </c>
      <c r="U197" s="70">
        <f>T197/L206</f>
        <v>0.38993543545890852</v>
      </c>
      <c r="V197" s="67">
        <f>SUM(N197:N204)</f>
        <v>24188</v>
      </c>
      <c r="W197" s="68">
        <f>V197/N206</f>
        <v>0.34208293262431411</v>
      </c>
      <c r="X197" s="67">
        <f>SUM(P197:P204)</f>
        <v>49131</v>
      </c>
      <c r="Y197" s="71">
        <f>X197/P206</f>
        <v>0.36481158344161874</v>
      </c>
    </row>
    <row r="198" spans="11:25" x14ac:dyDescent="0.15">
      <c r="K198" s="61" t="s">
        <v>125</v>
      </c>
      <c r="L198" s="67">
        <f>地区別5歳毎!I68</f>
        <v>3118</v>
      </c>
      <c r="M198" s="70">
        <f>L198/L206</f>
        <v>4.8743883564963182E-2</v>
      </c>
      <c r="N198" s="67">
        <f>地区別5歳毎!I69</f>
        <v>3151</v>
      </c>
      <c r="O198" s="68">
        <f>N198/N206</f>
        <v>4.4563557164677262E-2</v>
      </c>
      <c r="P198" s="67">
        <f t="shared" si="6"/>
        <v>6269</v>
      </c>
      <c r="Q198" s="71">
        <f>P198/P206</f>
        <v>4.6549099684425471E-2</v>
      </c>
      <c r="S198" s="61" t="s">
        <v>106</v>
      </c>
      <c r="T198" s="67">
        <f>SUM(L198:L204)</f>
        <v>21226</v>
      </c>
      <c r="U198" s="70">
        <f>T198/L206</f>
        <v>0.3318273484765582</v>
      </c>
      <c r="V198" s="67">
        <f>SUM(N198:N204)</f>
        <v>20426</v>
      </c>
      <c r="W198" s="68">
        <f>V198/N206</f>
        <v>0.28887820331504216</v>
      </c>
      <c r="X198" s="67">
        <f>SUM(P198:P204)</f>
        <v>41652</v>
      </c>
      <c r="Y198" s="71">
        <f>X198/P206</f>
        <v>0.30927789121960275</v>
      </c>
    </row>
    <row r="199" spans="11:25" x14ac:dyDescent="0.15">
      <c r="K199" s="61" t="s">
        <v>126</v>
      </c>
      <c r="L199" s="67">
        <f>地区別5歳毎!H68</f>
        <v>2727</v>
      </c>
      <c r="M199" s="70">
        <f>L199/L206</f>
        <v>4.2631356793346571E-2</v>
      </c>
      <c r="N199" s="67">
        <f>地区別5歳毎!H69</f>
        <v>2637</v>
      </c>
      <c r="O199" s="68">
        <f>N199/N206</f>
        <v>3.7294224133054249E-2</v>
      </c>
      <c r="P199" s="67">
        <f t="shared" si="6"/>
        <v>5364</v>
      </c>
      <c r="Q199" s="71">
        <f>P199/P206</f>
        <v>3.982921848895489E-2</v>
      </c>
      <c r="S199" s="61" t="s">
        <v>107</v>
      </c>
      <c r="T199" s="67">
        <f>SUM(L199:L204)</f>
        <v>18108</v>
      </c>
      <c r="U199" s="70">
        <f>T199/L206</f>
        <v>0.28308346491159503</v>
      </c>
      <c r="V199" s="67">
        <f>SUM(N199:N204)</f>
        <v>17275</v>
      </c>
      <c r="W199" s="68">
        <f>V199/N206</f>
        <v>0.24431464615036488</v>
      </c>
      <c r="X199" s="67">
        <f>SUM(P199:P204)</f>
        <v>35383</v>
      </c>
      <c r="Y199" s="71">
        <f>X199/P206</f>
        <v>0.26272879153517725</v>
      </c>
    </row>
    <row r="200" spans="11:25" x14ac:dyDescent="0.15">
      <c r="K200" s="61" t="s">
        <v>127</v>
      </c>
      <c r="L200" s="67">
        <f>地区別5歳毎!G68</f>
        <v>2668</v>
      </c>
      <c r="M200" s="70">
        <f>L200/L206</f>
        <v>4.1709006206325137E-2</v>
      </c>
      <c r="N200" s="67">
        <f>地区別5歳毎!G69</f>
        <v>2761</v>
      </c>
      <c r="O200" s="68">
        <f>N200/N206</f>
        <v>3.9047915370255135E-2</v>
      </c>
      <c r="P200" s="67">
        <f t="shared" si="6"/>
        <v>5429</v>
      </c>
      <c r="Q200" s="71">
        <f>P200/P206</f>
        <v>4.0311861889734547E-2</v>
      </c>
      <c r="S200" s="61" t="s">
        <v>108</v>
      </c>
      <c r="T200" s="67">
        <f>SUM(L200:L204)</f>
        <v>15381</v>
      </c>
      <c r="U200" s="70">
        <f>T200/L206</f>
        <v>0.24045210811824846</v>
      </c>
      <c r="V200" s="67">
        <f>SUM(N200:N204)</f>
        <v>14638</v>
      </c>
      <c r="W200" s="68">
        <f>V200/N206</f>
        <v>0.20702042201731063</v>
      </c>
      <c r="X200" s="67">
        <f>SUM(P200:P204)</f>
        <v>30019</v>
      </c>
      <c r="Y200" s="71">
        <f>X200/P206</f>
        <v>0.22289957304622238</v>
      </c>
    </row>
    <row r="201" spans="11:25" x14ac:dyDescent="0.15">
      <c r="K201" s="61" t="s">
        <v>128</v>
      </c>
      <c r="L201" s="67">
        <f>地区別5歳毎!F68</f>
        <v>3375</v>
      </c>
      <c r="M201" s="70">
        <f>L201/L206</f>
        <v>5.2761580189785356E-2</v>
      </c>
      <c r="N201" s="67">
        <f>地区別5歳毎!F69</f>
        <v>3145</v>
      </c>
      <c r="O201" s="68">
        <f>N201/N206</f>
        <v>4.4478701137070767E-2</v>
      </c>
      <c r="P201" s="67">
        <f t="shared" si="6"/>
        <v>6520</v>
      </c>
      <c r="Q201" s="71">
        <f>P201/P206</f>
        <v>4.8412845739743825E-2</v>
      </c>
      <c r="S201" s="61" t="s">
        <v>109</v>
      </c>
      <c r="T201" s="67">
        <f>SUM(L201:L204)</f>
        <v>12713</v>
      </c>
      <c r="U201" s="70">
        <f>T201/L206</f>
        <v>0.19874310191192335</v>
      </c>
      <c r="V201" s="67">
        <f>SUM(N201:N204)</f>
        <v>11877</v>
      </c>
      <c r="W201" s="68">
        <f>V201/N206</f>
        <v>0.16797250664705549</v>
      </c>
      <c r="X201" s="67">
        <f>SUM(P201:P204)</f>
        <v>24590</v>
      </c>
      <c r="Y201" s="71">
        <f>X201/P206</f>
        <v>0.18258771115648784</v>
      </c>
    </row>
    <row r="202" spans="11:25" x14ac:dyDescent="0.15">
      <c r="K202" s="61" t="s">
        <v>129</v>
      </c>
      <c r="L202" s="67">
        <f>地区別5歳毎!E68</f>
        <v>3361</v>
      </c>
      <c r="M202" s="70">
        <f>L202/L206</f>
        <v>5.2542717338627733E-2</v>
      </c>
      <c r="N202" s="67">
        <f>地区別5歳毎!E69</f>
        <v>3137</v>
      </c>
      <c r="O202" s="68">
        <f>N202/N206</f>
        <v>4.4365559766928776E-2</v>
      </c>
      <c r="P202" s="67">
        <f t="shared" si="6"/>
        <v>6498</v>
      </c>
      <c r="Q202" s="71">
        <f>P202/P206</f>
        <v>4.824948951178764E-2</v>
      </c>
      <c r="S202" s="61" t="s">
        <v>110</v>
      </c>
      <c r="T202" s="67">
        <f>SUM(L202:L204)</f>
        <v>9338</v>
      </c>
      <c r="U202" s="70">
        <f>T202/L206</f>
        <v>0.14598152172213799</v>
      </c>
      <c r="V202" s="67">
        <f>SUM(N202:N204)</f>
        <v>8732</v>
      </c>
      <c r="W202" s="68">
        <f>V202/N206</f>
        <v>0.12349380550998472</v>
      </c>
      <c r="X202" s="67">
        <f>SUM(P202:P204)</f>
        <v>18070</v>
      </c>
      <c r="Y202" s="71">
        <f>X202/P206</f>
        <v>0.134174865416744</v>
      </c>
    </row>
    <row r="203" spans="11:25" x14ac:dyDescent="0.15">
      <c r="K203" s="61" t="s">
        <v>130</v>
      </c>
      <c r="L203" s="67">
        <f>地区別5歳毎!D68</f>
        <v>3232</v>
      </c>
      <c r="M203" s="70">
        <f>L203/L206</f>
        <v>5.0526052495818159E-2</v>
      </c>
      <c r="N203" s="67">
        <f>地区別5歳毎!D69</f>
        <v>2959</v>
      </c>
      <c r="O203" s="68">
        <f>N203/N206</f>
        <v>4.1848164281269445E-2</v>
      </c>
      <c r="P203" s="67">
        <f t="shared" si="6"/>
        <v>6191</v>
      </c>
      <c r="Q203" s="71">
        <f>P203/P206</f>
        <v>4.5969927603489884E-2</v>
      </c>
      <c r="S203" s="61" t="s">
        <v>3</v>
      </c>
      <c r="T203" s="67">
        <f>SUM(L203:L204)</f>
        <v>5977</v>
      </c>
      <c r="U203" s="70">
        <f>T203/L206</f>
        <v>9.3438804383510252E-2</v>
      </c>
      <c r="V203" s="67">
        <f>SUM(N203:N204)</f>
        <v>5595</v>
      </c>
      <c r="W203" s="68">
        <f>V203/N206</f>
        <v>7.912824574305595E-2</v>
      </c>
      <c r="X203" s="67">
        <f>SUM(P203:P204)</f>
        <v>11572</v>
      </c>
      <c r="Y203" s="71">
        <f>X203/P206</f>
        <v>8.5925375904956372E-2</v>
      </c>
    </row>
    <row r="204" spans="11:25" x14ac:dyDescent="0.15">
      <c r="K204" s="61" t="s">
        <v>131</v>
      </c>
      <c r="L204" s="67">
        <f>地区別5歳毎!C68</f>
        <v>2745</v>
      </c>
      <c r="M204" s="70">
        <f>L204/L206</f>
        <v>4.2912751887692092E-2</v>
      </c>
      <c r="N204" s="67">
        <f>地区別5歳毎!C69</f>
        <v>2636</v>
      </c>
      <c r="O204" s="68">
        <f>N204/N206</f>
        <v>3.7280081461786505E-2</v>
      </c>
      <c r="P204" s="67">
        <f t="shared" si="6"/>
        <v>5381</v>
      </c>
      <c r="Q204" s="71">
        <f>P204/P206</f>
        <v>3.9955448301466495E-2</v>
      </c>
      <c r="S204" s="61" t="s">
        <v>111</v>
      </c>
      <c r="T204" s="67">
        <f>SUM(L204:L204)</f>
        <v>2745</v>
      </c>
      <c r="U204" s="70">
        <f>T204/L206</f>
        <v>4.2912751887692092E-2</v>
      </c>
      <c r="V204" s="67">
        <f>SUM(N204:N204)</f>
        <v>2636</v>
      </c>
      <c r="W204" s="68">
        <f>V204/N206</f>
        <v>3.7280081461786505E-2</v>
      </c>
      <c r="X204" s="67">
        <f>SUM(P204:P204)</f>
        <v>5381</v>
      </c>
      <c r="Y204" s="71">
        <f>X204/P206</f>
        <v>3.9955448301466495E-2</v>
      </c>
    </row>
    <row r="205" spans="11:25" x14ac:dyDescent="0.15">
      <c r="K205" s="61"/>
    </row>
    <row r="206" spans="11:25" x14ac:dyDescent="0.15">
      <c r="K206" s="61"/>
      <c r="L206" s="67">
        <f>SUM(L184:L204)</f>
        <v>63967</v>
      </c>
      <c r="M206" s="66"/>
      <c r="N206" s="67">
        <f>SUM(N184:N204)</f>
        <v>70708</v>
      </c>
      <c r="O206" s="62"/>
      <c r="P206" s="67">
        <f>SUM(P184:P204)</f>
        <v>134675</v>
      </c>
      <c r="Q206" s="62"/>
    </row>
  </sheetData>
  <phoneticPr fontId="2"/>
  <pageMargins left="0.74803149606299213" right="0.19685039370078741" top="0.98425196850393704" bottom="0.98425196850393704" header="0.51181102362204722" footer="0.51181102362204722"/>
  <pageSetup paperSize="9" scale="60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U30"/>
  <sheetViews>
    <sheetView zoomScale="50" workbookViewId="0">
      <selection activeCell="T30" sqref="T30"/>
    </sheetView>
  </sheetViews>
  <sheetFormatPr defaultRowHeight="13.5" x14ac:dyDescent="0.15"/>
  <cols>
    <col min="10" max="10" width="8.375" customWidth="1"/>
  </cols>
  <sheetData>
    <row r="1" spans="1:21" x14ac:dyDescent="0.15">
      <c r="A1" t="s">
        <v>150</v>
      </c>
      <c r="K1" t="s">
        <v>151</v>
      </c>
      <c r="U1" t="s">
        <v>152</v>
      </c>
    </row>
    <row r="30" spans="1:21" x14ac:dyDescent="0.15">
      <c r="A30" t="s">
        <v>155</v>
      </c>
      <c r="K30" t="s">
        <v>154</v>
      </c>
      <c r="U30" t="s">
        <v>153</v>
      </c>
    </row>
  </sheetData>
  <phoneticPr fontId="2"/>
  <pageMargins left="0.15748031496062992" right="0.19685039370078741" top="0.98425196850393704" bottom="0.98425196850393704" header="0.51181102362204722" footer="0.51181102362204722"/>
  <pageSetup paperSize="9" scale="55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U31"/>
  <sheetViews>
    <sheetView workbookViewId="0">
      <selection activeCell="K29" sqref="K29"/>
    </sheetView>
  </sheetViews>
  <sheetFormatPr defaultRowHeight="13.5" x14ac:dyDescent="0.15"/>
  <cols>
    <col min="10" max="10" width="7.75" customWidth="1"/>
    <col min="20" max="20" width="5" customWidth="1"/>
  </cols>
  <sheetData>
    <row r="1" spans="1:21" ht="15.75" customHeight="1" x14ac:dyDescent="0.15">
      <c r="A1" s="79" t="s">
        <v>24</v>
      </c>
      <c r="K1" t="s">
        <v>25</v>
      </c>
      <c r="U1" t="s">
        <v>134</v>
      </c>
    </row>
    <row r="2" spans="1:21" ht="15.75" customHeight="1" x14ac:dyDescent="0.15">
      <c r="A2" s="79"/>
    </row>
    <row r="30" spans="2:21" s="79" customFormat="1" ht="14.25" x14ac:dyDescent="0.15">
      <c r="B30" s="79" t="s">
        <v>27</v>
      </c>
      <c r="K30" s="79" t="s">
        <v>149</v>
      </c>
      <c r="U30" s="79" t="s">
        <v>29</v>
      </c>
    </row>
    <row r="31" spans="2:21" s="79" customFormat="1" ht="14.25" x14ac:dyDescent="0.15"/>
  </sheetData>
  <phoneticPr fontId="2"/>
  <pageMargins left="0.27559055118110237" right="0.15748031496062992" top="0.98425196850393704" bottom="0.74803149606299213" header="0.51181102362204722" footer="0.51181102362204722"/>
  <pageSetup paperSize="9" scale="5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各歳集計表</vt:lpstr>
      <vt:lpstr>地区別10歳毎</vt:lpstr>
      <vt:lpstr>地区別3区分</vt:lpstr>
      <vt:lpstr>地区別5歳毎</vt:lpstr>
      <vt:lpstr>地域毎人口ピラミッド（人数）①</vt:lpstr>
      <vt:lpstr>地域毎人口ピラミッド（構成比）②</vt:lpstr>
      <vt:lpstr>地域毎人口ピラミッド（人数）</vt:lpstr>
      <vt:lpstr>地域毎人口ピラミッド（構成比）</vt:lpstr>
      <vt:lpstr>各歳集計表!Print_Area</vt:lpstr>
      <vt:lpstr>地区別10歳毎!Print_Area</vt:lpstr>
      <vt:lpstr>地区別3区分!Print_Area</vt:lpstr>
      <vt:lpstr>地区別5歳毎!Print_Area</vt:lpstr>
      <vt:lpstr>各歳集計表!Print_Titles</vt:lpstr>
      <vt:lpstr>地区別10歳毎!Print_Titles</vt:lpstr>
      <vt:lpstr>地区別3区分!Print_Titles</vt:lpstr>
      <vt:lpstr>地区別5歳毎!Print_Titles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諫早市役所</dc:creator>
  <cp:lastModifiedBy>粕谷　忠臣</cp:lastModifiedBy>
  <cp:lastPrinted>2021-01-13T07:56:54Z</cp:lastPrinted>
  <dcterms:created xsi:type="dcterms:W3CDTF">2005-03-14T09:58:22Z</dcterms:created>
  <dcterms:modified xsi:type="dcterms:W3CDTF">2021-03-10T02:42:58Z</dcterms:modified>
</cp:coreProperties>
</file>