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0701\HP掲載\"/>
    </mc:Choice>
  </mc:AlternateContent>
  <xr:revisionPtr revIDLastSave="0" documentId="13_ncr:1_{14414205-1CE3-4101-AD56-555D6FC4E7FE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P94" i="6" s="1"/>
  <c r="X94" i="6" s="1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15" i="6"/>
  <c r="P19" i="5" l="1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W69" i="6" s="1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U4" i="6" l="1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Y17" i="6" l="1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<sst xmlns="http://schemas.openxmlformats.org/spreadsheetml/2006/main" count="1086" uniqueCount="156">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</sst>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78</c:v>
                </c:pt>
                <c:pt idx="2">
                  <c:v>349</c:v>
                </c:pt>
                <c:pt idx="3">
                  <c:v>980</c:v>
                </c:pt>
                <c:pt idx="4">
                  <c:v>1631</c:v>
                </c:pt>
                <c:pt idx="5">
                  <c:v>1964</c:v>
                </c:pt>
                <c:pt idx="6">
                  <c:v>3104</c:v>
                </c:pt>
                <c:pt idx="7">
                  <c:v>3080</c:v>
                </c:pt>
                <c:pt idx="8">
                  <c:v>2870</c:v>
                </c:pt>
                <c:pt idx="9">
                  <c:v>2706</c:v>
                </c:pt>
                <c:pt idx="10">
                  <c:v>2966</c:v>
                </c:pt>
                <c:pt idx="11">
                  <c:v>3338</c:v>
                </c:pt>
                <c:pt idx="12">
                  <c:v>2944</c:v>
                </c:pt>
                <c:pt idx="13">
                  <c:v>2644</c:v>
                </c:pt>
                <c:pt idx="14">
                  <c:v>2195</c:v>
                </c:pt>
                <c:pt idx="15">
                  <c:v>1944</c:v>
                </c:pt>
                <c:pt idx="16">
                  <c:v>1956</c:v>
                </c:pt>
                <c:pt idx="17">
                  <c:v>2347</c:v>
                </c:pt>
                <c:pt idx="18">
                  <c:v>2432</c:v>
                </c:pt>
                <c:pt idx="19">
                  <c:v>2323</c:v>
                </c:pt>
                <c:pt idx="20">
                  <c:v>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68</c:v>
                </c:pt>
                <c:pt idx="2">
                  <c:v>166</c:v>
                </c:pt>
                <c:pt idx="3">
                  <c:v>249</c:v>
                </c:pt>
                <c:pt idx="4">
                  <c:v>327</c:v>
                </c:pt>
                <c:pt idx="5">
                  <c:v>294</c:v>
                </c:pt>
                <c:pt idx="6">
                  <c:v>441</c:v>
                </c:pt>
                <c:pt idx="7">
                  <c:v>390</c:v>
                </c:pt>
                <c:pt idx="8">
                  <c:v>429</c:v>
                </c:pt>
                <c:pt idx="9">
                  <c:v>336</c:v>
                </c:pt>
                <c:pt idx="10">
                  <c:v>285</c:v>
                </c:pt>
                <c:pt idx="11">
                  <c:v>305</c:v>
                </c:pt>
                <c:pt idx="12">
                  <c:v>258</c:v>
                </c:pt>
                <c:pt idx="13">
                  <c:v>224</c:v>
                </c:pt>
                <c:pt idx="14">
                  <c:v>184</c:v>
                </c:pt>
                <c:pt idx="15">
                  <c:v>177</c:v>
                </c:pt>
                <c:pt idx="16">
                  <c:v>167</c:v>
                </c:pt>
                <c:pt idx="17">
                  <c:v>165</c:v>
                </c:pt>
                <c:pt idx="18">
                  <c:v>201</c:v>
                </c:pt>
                <c:pt idx="19">
                  <c:v>163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27</c:v>
                </c:pt>
                <c:pt idx="3">
                  <c:v>68</c:v>
                </c:pt>
                <c:pt idx="4">
                  <c:v>96</c:v>
                </c:pt>
                <c:pt idx="5">
                  <c:v>97</c:v>
                </c:pt>
                <c:pt idx="6">
                  <c:v>209</c:v>
                </c:pt>
                <c:pt idx="7">
                  <c:v>231</c:v>
                </c:pt>
                <c:pt idx="8">
                  <c:v>247</c:v>
                </c:pt>
                <c:pt idx="9">
                  <c:v>184</c:v>
                </c:pt>
                <c:pt idx="10">
                  <c:v>128</c:v>
                </c:pt>
                <c:pt idx="11">
                  <c:v>129</c:v>
                </c:pt>
                <c:pt idx="12">
                  <c:v>116</c:v>
                </c:pt>
                <c:pt idx="13">
                  <c:v>95</c:v>
                </c:pt>
                <c:pt idx="14">
                  <c:v>83</c:v>
                </c:pt>
                <c:pt idx="15">
                  <c:v>57</c:v>
                </c:pt>
                <c:pt idx="16">
                  <c:v>89</c:v>
                </c:pt>
                <c:pt idx="17">
                  <c:v>91</c:v>
                </c:pt>
                <c:pt idx="18">
                  <c:v>90</c:v>
                </c:pt>
                <c:pt idx="19">
                  <c:v>68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121</c:v>
                </c:pt>
                <c:pt idx="2">
                  <c:v>565</c:v>
                </c:pt>
                <c:pt idx="3">
                  <c:v>1500</c:v>
                </c:pt>
                <c:pt idx="4">
                  <c:v>2430</c:v>
                </c:pt>
                <c:pt idx="5">
                  <c:v>2978</c:v>
                </c:pt>
                <c:pt idx="6">
                  <c:v>5043</c:v>
                </c:pt>
                <c:pt idx="7">
                  <c:v>4938</c:v>
                </c:pt>
                <c:pt idx="8">
                  <c:v>4475</c:v>
                </c:pt>
                <c:pt idx="9">
                  <c:v>4041</c:v>
                </c:pt>
                <c:pt idx="10">
                  <c:v>4227</c:v>
                </c:pt>
                <c:pt idx="11">
                  <c:v>4615</c:v>
                </c:pt>
                <c:pt idx="12">
                  <c:v>4120</c:v>
                </c:pt>
                <c:pt idx="13">
                  <c:v>3689</c:v>
                </c:pt>
                <c:pt idx="14">
                  <c:v>3112</c:v>
                </c:pt>
                <c:pt idx="15">
                  <c:v>2730</c:v>
                </c:pt>
                <c:pt idx="16">
                  <c:v>2679</c:v>
                </c:pt>
                <c:pt idx="17">
                  <c:v>3293</c:v>
                </c:pt>
                <c:pt idx="18">
                  <c:v>3381</c:v>
                </c:pt>
                <c:pt idx="19">
                  <c:v>3210</c:v>
                </c:pt>
                <c:pt idx="20">
                  <c:v>2721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121</c:v>
                </c:pt>
                <c:pt idx="2">
                  <c:v>565</c:v>
                </c:pt>
                <c:pt idx="3">
                  <c:v>1500</c:v>
                </c:pt>
                <c:pt idx="4">
                  <c:v>2430</c:v>
                </c:pt>
                <c:pt idx="5">
                  <c:v>2978</c:v>
                </c:pt>
                <c:pt idx="6">
                  <c:v>5043</c:v>
                </c:pt>
                <c:pt idx="7">
                  <c:v>4938</c:v>
                </c:pt>
                <c:pt idx="8">
                  <c:v>4475</c:v>
                </c:pt>
                <c:pt idx="9">
                  <c:v>4041</c:v>
                </c:pt>
                <c:pt idx="10">
                  <c:v>4227</c:v>
                </c:pt>
                <c:pt idx="11">
                  <c:v>4615</c:v>
                </c:pt>
                <c:pt idx="12">
                  <c:v>4120</c:v>
                </c:pt>
                <c:pt idx="13">
                  <c:v>3689</c:v>
                </c:pt>
                <c:pt idx="14">
                  <c:v>3112</c:v>
                </c:pt>
                <c:pt idx="15">
                  <c:v>2730</c:v>
                </c:pt>
                <c:pt idx="16">
                  <c:v>2679</c:v>
                </c:pt>
                <c:pt idx="17">
                  <c:v>3293</c:v>
                </c:pt>
                <c:pt idx="18">
                  <c:v>3381</c:v>
                </c:pt>
                <c:pt idx="19">
                  <c:v>3210</c:v>
                </c:pt>
                <c:pt idx="20">
                  <c:v>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109</c:v>
                </c:pt>
                <c:pt idx="1">
                  <c:v>619</c:v>
                </c:pt>
                <c:pt idx="2">
                  <c:v>1664</c:v>
                </c:pt>
                <c:pt idx="3">
                  <c:v>2912</c:v>
                </c:pt>
                <c:pt idx="4">
                  <c:v>3560</c:v>
                </c:pt>
                <c:pt idx="5">
                  <c:v>3792</c:v>
                </c:pt>
                <c:pt idx="6">
                  <c:v>5752</c:v>
                </c:pt>
                <c:pt idx="7">
                  <c:v>5142</c:v>
                </c:pt>
                <c:pt idx="8">
                  <c:v>4804</c:v>
                </c:pt>
                <c:pt idx="9">
                  <c:v>4539</c:v>
                </c:pt>
                <c:pt idx="10">
                  <c:v>4672</c:v>
                </c:pt>
                <c:pt idx="11">
                  <c:v>4768</c:v>
                </c:pt>
                <c:pt idx="12">
                  <c:v>4208</c:v>
                </c:pt>
                <c:pt idx="13">
                  <c:v>3746</c:v>
                </c:pt>
                <c:pt idx="14">
                  <c:v>3105</c:v>
                </c:pt>
                <c:pt idx="15">
                  <c:v>2643</c:v>
                </c:pt>
                <c:pt idx="16">
                  <c:v>2668</c:v>
                </c:pt>
                <c:pt idx="17">
                  <c:v>3136</c:v>
                </c:pt>
                <c:pt idx="18">
                  <c:v>3100</c:v>
                </c:pt>
                <c:pt idx="19">
                  <c:v>2973</c:v>
                </c:pt>
                <c:pt idx="20">
                  <c:v>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122</c:v>
                </c:pt>
                <c:pt idx="3">
                  <c:v>189</c:v>
                </c:pt>
                <c:pt idx="4">
                  <c:v>147</c:v>
                </c:pt>
                <c:pt idx="5">
                  <c:v>152</c:v>
                </c:pt>
                <c:pt idx="6">
                  <c:v>240</c:v>
                </c:pt>
                <c:pt idx="7">
                  <c:v>254</c:v>
                </c:pt>
                <c:pt idx="8">
                  <c:v>250</c:v>
                </c:pt>
                <c:pt idx="9">
                  <c:v>210</c:v>
                </c:pt>
                <c:pt idx="10">
                  <c:v>156</c:v>
                </c:pt>
                <c:pt idx="11">
                  <c:v>148</c:v>
                </c:pt>
                <c:pt idx="12">
                  <c:v>98</c:v>
                </c:pt>
                <c:pt idx="13">
                  <c:v>89</c:v>
                </c:pt>
                <c:pt idx="14">
                  <c:v>84</c:v>
                </c:pt>
                <c:pt idx="15">
                  <c:v>72</c:v>
                </c:pt>
                <c:pt idx="16">
                  <c:v>89</c:v>
                </c:pt>
                <c:pt idx="17">
                  <c:v>81</c:v>
                </c:pt>
                <c:pt idx="18">
                  <c:v>87</c:v>
                </c:pt>
                <c:pt idx="19">
                  <c:v>63</c:v>
                </c:pt>
                <c:pt idx="2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1.598648000548108E-4</c:v>
                </c:pt>
                <c:pt idx="1">
                  <c:v>1.7813506291821774E-3</c:v>
                </c:pt>
                <c:pt idx="2">
                  <c:v>7.9704021741612806E-3</c:v>
                </c:pt>
                <c:pt idx="3">
                  <c:v>2.238107200767351E-2</c:v>
                </c:pt>
                <c:pt idx="4">
                  <c:v>3.7248498412770913E-2</c:v>
                </c:pt>
                <c:pt idx="5">
                  <c:v>4.4853495329664053E-2</c:v>
                </c:pt>
                <c:pt idx="6">
                  <c:v>7.0888619910018949E-2</c:v>
                </c:pt>
                <c:pt idx="7">
                  <c:v>7.0340512024116744E-2</c:v>
                </c:pt>
                <c:pt idx="8">
                  <c:v>6.5544568022472424E-2</c:v>
                </c:pt>
                <c:pt idx="9">
                  <c:v>6.1799164135473997E-2</c:v>
                </c:pt>
                <c:pt idx="10">
                  <c:v>6.7736999566081257E-2</c:v>
                </c:pt>
                <c:pt idx="11">
                  <c:v>7.6232671797565488E-2</c:v>
                </c:pt>
                <c:pt idx="12">
                  <c:v>6.723456733733757E-2</c:v>
                </c:pt>
                <c:pt idx="13">
                  <c:v>6.0383218763559961E-2</c:v>
                </c:pt>
                <c:pt idx="14">
                  <c:v>5.0129033731472809E-2</c:v>
                </c:pt>
                <c:pt idx="15">
                  <c:v>4.4396738758078882E-2</c:v>
                </c:pt>
                <c:pt idx="16">
                  <c:v>4.4670792701029985E-2</c:v>
                </c:pt>
                <c:pt idx="17">
                  <c:v>5.3600383675520134E-2</c:v>
                </c:pt>
                <c:pt idx="18">
                  <c:v>5.5541599104757117E-2</c:v>
                </c:pt>
                <c:pt idx="19">
                  <c:v>5.3052275789617923E-2</c:v>
                </c:pt>
                <c:pt idx="20">
                  <c:v>4.4054171329390004E-2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1.284308648368721E-3</c:v>
                </c:pt>
                <c:pt idx="1">
                  <c:v>7.7472812014500259E-3</c:v>
                </c:pt>
                <c:pt idx="2">
                  <c:v>2.0238218539616781E-2</c:v>
                </c:pt>
                <c:pt idx="3">
                  <c:v>3.8052822371828068E-2</c:v>
                </c:pt>
                <c:pt idx="4">
                  <c:v>4.8265147591921284E-2</c:v>
                </c:pt>
                <c:pt idx="5">
                  <c:v>5.2615225271879854E-2</c:v>
                </c:pt>
                <c:pt idx="6">
                  <c:v>7.6892801657172452E-2</c:v>
                </c:pt>
                <c:pt idx="7">
                  <c:v>6.680476437079233E-2</c:v>
                </c:pt>
                <c:pt idx="8">
                  <c:v>6.4111859140341787E-2</c:v>
                </c:pt>
                <c:pt idx="9">
                  <c:v>6.4070429829104089E-2</c:v>
                </c:pt>
                <c:pt idx="10">
                  <c:v>6.8772656654583111E-2</c:v>
                </c:pt>
                <c:pt idx="11">
                  <c:v>7.1113412739513202E-2</c:v>
                </c:pt>
                <c:pt idx="12">
                  <c:v>6.2599689280165724E-2</c:v>
                </c:pt>
                <c:pt idx="13">
                  <c:v>5.5888140859658209E-2</c:v>
                </c:pt>
                <c:pt idx="14">
                  <c:v>4.4785085447954426E-2</c:v>
                </c:pt>
                <c:pt idx="15">
                  <c:v>3.9088555152770585E-2</c:v>
                </c:pt>
                <c:pt idx="16">
                  <c:v>3.9192128430864837E-2</c:v>
                </c:pt>
                <c:pt idx="17">
                  <c:v>4.6794407042982912E-2</c:v>
                </c:pt>
                <c:pt idx="18">
                  <c:v>4.6980838943552566E-2</c:v>
                </c:pt>
                <c:pt idx="19">
                  <c:v>4.5758674262040396E-2</c:v>
                </c:pt>
                <c:pt idx="20">
                  <c:v>3.8943552563438635E-2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1.3041210224308815E-4</c:v>
                </c:pt>
                <c:pt idx="1">
                  <c:v>1.1737089201877935E-3</c:v>
                </c:pt>
                <c:pt idx="2">
                  <c:v>1.0041731872717789E-2</c:v>
                </c:pt>
                <c:pt idx="3">
                  <c:v>1.9300991131977047E-2</c:v>
                </c:pt>
                <c:pt idx="4">
                  <c:v>3.6645800730307772E-2</c:v>
                </c:pt>
                <c:pt idx="5">
                  <c:v>5.3338549817423059E-2</c:v>
                </c:pt>
                <c:pt idx="6">
                  <c:v>0.10211267605633803</c:v>
                </c:pt>
                <c:pt idx="7">
                  <c:v>8.5159102764736566E-2</c:v>
                </c:pt>
                <c:pt idx="8">
                  <c:v>6.4293166405842456E-2</c:v>
                </c:pt>
                <c:pt idx="9">
                  <c:v>5.4773082942097026E-2</c:v>
                </c:pt>
                <c:pt idx="10">
                  <c:v>6.1815336463223784E-2</c:v>
                </c:pt>
                <c:pt idx="11">
                  <c:v>6.4684402712571726E-2</c:v>
                </c:pt>
                <c:pt idx="12">
                  <c:v>6.2206572769953054E-2</c:v>
                </c:pt>
                <c:pt idx="13">
                  <c:v>5.6729264475743349E-2</c:v>
                </c:pt>
                <c:pt idx="14">
                  <c:v>5.2947313510693796E-2</c:v>
                </c:pt>
                <c:pt idx="15">
                  <c:v>4.4861763171622326E-2</c:v>
                </c:pt>
                <c:pt idx="16">
                  <c:v>3.690662493479395E-2</c:v>
                </c:pt>
                <c:pt idx="17">
                  <c:v>5.3338549817423059E-2</c:v>
                </c:pt>
                <c:pt idx="18">
                  <c:v>4.8904538341158058E-2</c:v>
                </c:pt>
                <c:pt idx="19">
                  <c:v>4.4731351069379241E-2</c:v>
                </c:pt>
                <c:pt idx="20">
                  <c:v>4.5905059989567031E-2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2.5795356835769563E-3</c:v>
                </c:pt>
                <c:pt idx="2">
                  <c:v>8.5984522785898538E-3</c:v>
                </c:pt>
                <c:pt idx="3">
                  <c:v>2.2785898538263114E-2</c:v>
                </c:pt>
                <c:pt idx="4">
                  <c:v>4.4282029234737751E-2</c:v>
                </c:pt>
                <c:pt idx="5">
                  <c:v>4.6001719690455717E-2</c:v>
                </c:pt>
                <c:pt idx="6">
                  <c:v>9.4153052450558897E-2</c:v>
                </c:pt>
                <c:pt idx="7">
                  <c:v>9.7592433361994843E-2</c:v>
                </c:pt>
                <c:pt idx="8">
                  <c:v>9.3723129836629407E-2</c:v>
                </c:pt>
                <c:pt idx="9">
                  <c:v>6.7927773000859851E-2</c:v>
                </c:pt>
                <c:pt idx="10">
                  <c:v>6.1908856405846945E-2</c:v>
                </c:pt>
                <c:pt idx="11">
                  <c:v>6.2338779019776441E-2</c:v>
                </c:pt>
                <c:pt idx="12">
                  <c:v>5.3740326741186589E-2</c:v>
                </c:pt>
                <c:pt idx="13">
                  <c:v>5.2450558899398106E-2</c:v>
                </c:pt>
                <c:pt idx="14">
                  <c:v>4.1702493551160791E-2</c:v>
                </c:pt>
                <c:pt idx="15">
                  <c:v>3.5683576956147892E-2</c:v>
                </c:pt>
                <c:pt idx="16">
                  <c:v>3.2244196044711952E-2</c:v>
                </c:pt>
                <c:pt idx="17">
                  <c:v>4.514187446259673E-2</c:v>
                </c:pt>
                <c:pt idx="18">
                  <c:v>4.9871023215821153E-2</c:v>
                </c:pt>
                <c:pt idx="19">
                  <c:v>4.9871023215821153E-2</c:v>
                </c:pt>
                <c:pt idx="20">
                  <c:v>3.7403267411865865E-2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3.0143180105501131E-3</c:v>
                </c:pt>
                <c:pt idx="1">
                  <c:v>1.0173323285606632E-2</c:v>
                </c:pt>
                <c:pt idx="2">
                  <c:v>3.3534287867370005E-2</c:v>
                </c:pt>
                <c:pt idx="3">
                  <c:v>5.4634513941220798E-2</c:v>
                </c:pt>
                <c:pt idx="4">
                  <c:v>6.5184626978146198E-2</c:v>
                </c:pt>
                <c:pt idx="5">
                  <c:v>5.0866616428033161E-2</c:v>
                </c:pt>
                <c:pt idx="6">
                  <c:v>8.4777694046721933E-2</c:v>
                </c:pt>
                <c:pt idx="7">
                  <c:v>8.1763376036171814E-2</c:v>
                </c:pt>
                <c:pt idx="8">
                  <c:v>7.7995478522984177E-2</c:v>
                </c:pt>
                <c:pt idx="9">
                  <c:v>7.3474001507159006E-2</c:v>
                </c:pt>
                <c:pt idx="10">
                  <c:v>6.4431047475508665E-2</c:v>
                </c:pt>
                <c:pt idx="11">
                  <c:v>5.5011303692539565E-2</c:v>
                </c:pt>
                <c:pt idx="12">
                  <c:v>5.0113036925395628E-2</c:v>
                </c:pt>
                <c:pt idx="13">
                  <c:v>4.3707611152976639E-2</c:v>
                </c:pt>
                <c:pt idx="14">
                  <c:v>4.4084400904295405E-2</c:v>
                </c:pt>
                <c:pt idx="15">
                  <c:v>2.4868123587038434E-2</c:v>
                </c:pt>
                <c:pt idx="16">
                  <c:v>3.4664657121326298E-2</c:v>
                </c:pt>
                <c:pt idx="17">
                  <c:v>4.4461190655614165E-2</c:v>
                </c:pt>
                <c:pt idx="18">
                  <c:v>3.6925395629238883E-2</c:v>
                </c:pt>
                <c:pt idx="19">
                  <c:v>3.4287867370007538E-2</c:v>
                </c:pt>
                <c:pt idx="20">
                  <c:v>3.2027128862094953E-2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374</c:v>
                </c:pt>
                <c:pt idx="2">
                  <c:v>977</c:v>
                </c:pt>
                <c:pt idx="3">
                  <c:v>1837</c:v>
                </c:pt>
                <c:pt idx="4">
                  <c:v>2330</c:v>
                </c:pt>
                <c:pt idx="5">
                  <c:v>2540</c:v>
                </c:pt>
                <c:pt idx="6">
                  <c:v>3712</c:v>
                </c:pt>
                <c:pt idx="7">
                  <c:v>3225</c:v>
                </c:pt>
                <c:pt idx="8">
                  <c:v>3095</c:v>
                </c:pt>
                <c:pt idx="9">
                  <c:v>3093</c:v>
                </c:pt>
                <c:pt idx="10">
                  <c:v>3320</c:v>
                </c:pt>
                <c:pt idx="11">
                  <c:v>3433</c:v>
                </c:pt>
                <c:pt idx="12">
                  <c:v>3022</c:v>
                </c:pt>
                <c:pt idx="13">
                  <c:v>2698</c:v>
                </c:pt>
                <c:pt idx="14">
                  <c:v>2162</c:v>
                </c:pt>
                <c:pt idx="15">
                  <c:v>1887</c:v>
                </c:pt>
                <c:pt idx="16">
                  <c:v>1892</c:v>
                </c:pt>
                <c:pt idx="17">
                  <c:v>2259</c:v>
                </c:pt>
                <c:pt idx="18">
                  <c:v>2268</c:v>
                </c:pt>
                <c:pt idx="19">
                  <c:v>2209</c:v>
                </c:pt>
                <c:pt idx="20">
                  <c:v>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2.5152712899748474E-3</c:v>
                </c:pt>
                <c:pt idx="1">
                  <c:v>8.5040124565816267E-3</c:v>
                </c:pt>
                <c:pt idx="2">
                  <c:v>2.1559468199784406E-2</c:v>
                </c:pt>
                <c:pt idx="3">
                  <c:v>3.6171996646304945E-2</c:v>
                </c:pt>
                <c:pt idx="4">
                  <c:v>4.5155108396215116E-2</c:v>
                </c:pt>
                <c:pt idx="5">
                  <c:v>5.3778895676128875E-2</c:v>
                </c:pt>
                <c:pt idx="6">
                  <c:v>9.8454904779015445E-2</c:v>
                </c:pt>
                <c:pt idx="7">
                  <c:v>8.9112468559108871E-2</c:v>
                </c:pt>
                <c:pt idx="8">
                  <c:v>6.7553000359324475E-2</c:v>
                </c:pt>
                <c:pt idx="9">
                  <c:v>5.3180021559468202E-2</c:v>
                </c:pt>
                <c:pt idx="10">
                  <c:v>6.3241106719367585E-2</c:v>
                </c:pt>
                <c:pt idx="11">
                  <c:v>6.4798179422685356E-2</c:v>
                </c:pt>
                <c:pt idx="12">
                  <c:v>6.1444484369385557E-2</c:v>
                </c:pt>
                <c:pt idx="13">
                  <c:v>5.533596837944664E-2</c:v>
                </c:pt>
                <c:pt idx="14">
                  <c:v>4.9586776859504134E-2</c:v>
                </c:pt>
                <c:pt idx="15">
                  <c:v>3.7848844172954844E-2</c:v>
                </c:pt>
                <c:pt idx="16">
                  <c:v>3.605222182297281E-2</c:v>
                </c:pt>
                <c:pt idx="17">
                  <c:v>4.2280512636243862E-2</c:v>
                </c:pt>
                <c:pt idx="18">
                  <c:v>3.5573122529644272E-2</c:v>
                </c:pt>
                <c:pt idx="19">
                  <c:v>3.8088393819619114E-2</c:v>
                </c:pt>
                <c:pt idx="20">
                  <c:v>3.9765241346269013E-2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2.6841634357291978E-3</c:v>
                </c:pt>
                <c:pt idx="2">
                  <c:v>9.8419325976737242E-3</c:v>
                </c:pt>
                <c:pt idx="3">
                  <c:v>2.5648672830301224E-2</c:v>
                </c:pt>
                <c:pt idx="4">
                  <c:v>3.9367730390694897E-2</c:v>
                </c:pt>
                <c:pt idx="5">
                  <c:v>4.7718461079630181E-2</c:v>
                </c:pt>
                <c:pt idx="6">
                  <c:v>9.305099910527885E-2</c:v>
                </c:pt>
                <c:pt idx="7">
                  <c:v>9.5735162541008056E-2</c:v>
                </c:pt>
                <c:pt idx="8">
                  <c:v>7.9928422308380556E-2</c:v>
                </c:pt>
                <c:pt idx="9">
                  <c:v>7.3963614673426784E-2</c:v>
                </c:pt>
                <c:pt idx="10">
                  <c:v>7.0682970474202203E-2</c:v>
                </c:pt>
                <c:pt idx="11">
                  <c:v>5.7858634059051596E-2</c:v>
                </c:pt>
                <c:pt idx="12">
                  <c:v>5.5770951386817778E-2</c:v>
                </c:pt>
                <c:pt idx="13">
                  <c:v>5.4279749478079335E-2</c:v>
                </c:pt>
                <c:pt idx="14">
                  <c:v>4.3841336116910233E-2</c:v>
                </c:pt>
                <c:pt idx="15">
                  <c:v>3.5192365046227261E-2</c:v>
                </c:pt>
                <c:pt idx="16">
                  <c:v>3.8473009245451835E-2</c:v>
                </c:pt>
                <c:pt idx="17">
                  <c:v>4.0560691917685653E-2</c:v>
                </c:pt>
                <c:pt idx="18">
                  <c:v>4.4437816880405608E-2</c:v>
                </c:pt>
                <c:pt idx="19">
                  <c:v>4.9209662988368624E-2</c:v>
                </c:pt>
                <c:pt idx="20">
                  <c:v>4.1753653444676408E-2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5.5020632737276477E-4</c:v>
                </c:pt>
                <c:pt idx="1">
                  <c:v>1.0453920220082531E-2</c:v>
                </c:pt>
                <c:pt idx="2">
                  <c:v>3.5763411279229711E-2</c:v>
                </c:pt>
                <c:pt idx="3">
                  <c:v>5.2269601100412656E-2</c:v>
                </c:pt>
                <c:pt idx="4">
                  <c:v>5.6671251719394772E-2</c:v>
                </c:pt>
                <c:pt idx="5">
                  <c:v>6.1072902338376894E-2</c:v>
                </c:pt>
                <c:pt idx="6">
                  <c:v>8.5832187070151306E-2</c:v>
                </c:pt>
                <c:pt idx="7">
                  <c:v>8.5832187070151306E-2</c:v>
                </c:pt>
                <c:pt idx="8">
                  <c:v>7.1251719394773039E-2</c:v>
                </c:pt>
                <c:pt idx="9">
                  <c:v>7.1801925722145804E-2</c:v>
                </c:pt>
                <c:pt idx="10">
                  <c:v>5.8321870701513068E-2</c:v>
                </c:pt>
                <c:pt idx="11">
                  <c:v>5.364511691884457E-2</c:v>
                </c:pt>
                <c:pt idx="12">
                  <c:v>5.061898211829436E-2</c:v>
                </c:pt>
                <c:pt idx="13">
                  <c:v>4.3191196698762035E-2</c:v>
                </c:pt>
                <c:pt idx="14">
                  <c:v>3.9614855570839068E-2</c:v>
                </c:pt>
                <c:pt idx="15">
                  <c:v>3.4387895460797797E-2</c:v>
                </c:pt>
                <c:pt idx="16">
                  <c:v>3.4938101788170563E-2</c:v>
                </c:pt>
                <c:pt idx="17">
                  <c:v>4.4016506189821183E-2</c:v>
                </c:pt>
                <c:pt idx="18">
                  <c:v>4.0990371389270974E-2</c:v>
                </c:pt>
                <c:pt idx="19">
                  <c:v>3.5488308115543328E-2</c:v>
                </c:pt>
                <c:pt idx="20">
                  <c:v>3.3287482806052267E-2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2.1843599825251202E-4</c:v>
                </c:pt>
                <c:pt idx="1">
                  <c:v>3.0581039755351682E-3</c:v>
                </c:pt>
                <c:pt idx="2">
                  <c:v>1.2887723896898209E-2</c:v>
                </c:pt>
                <c:pt idx="3">
                  <c:v>3.6041939711664479E-2</c:v>
                </c:pt>
                <c:pt idx="4">
                  <c:v>4.0847531673219743E-2</c:v>
                </c:pt>
                <c:pt idx="5">
                  <c:v>5.2643075578855399E-2</c:v>
                </c:pt>
                <c:pt idx="6">
                  <c:v>9.0869375273044992E-2</c:v>
                </c:pt>
                <c:pt idx="7">
                  <c:v>9.3053735255570119E-2</c:v>
                </c:pt>
                <c:pt idx="8">
                  <c:v>8.2787243337702057E-2</c:v>
                </c:pt>
                <c:pt idx="9">
                  <c:v>7.0991699432066402E-2</c:v>
                </c:pt>
                <c:pt idx="10">
                  <c:v>6.072520751419834E-2</c:v>
                </c:pt>
                <c:pt idx="11">
                  <c:v>6.8370467453036265E-2</c:v>
                </c:pt>
                <c:pt idx="12">
                  <c:v>5.9196155526430753E-2</c:v>
                </c:pt>
                <c:pt idx="13">
                  <c:v>4.6089995631280037E-2</c:v>
                </c:pt>
                <c:pt idx="14">
                  <c:v>4.0192223678462209E-2</c:v>
                </c:pt>
                <c:pt idx="15">
                  <c:v>4.0192223678462209E-2</c:v>
                </c:pt>
                <c:pt idx="16">
                  <c:v>3.2110091743119268E-2</c:v>
                </c:pt>
                <c:pt idx="17">
                  <c:v>4.4779379641764962E-2</c:v>
                </c:pt>
                <c:pt idx="18">
                  <c:v>4.7837483617300128E-2</c:v>
                </c:pt>
                <c:pt idx="19">
                  <c:v>4.2595019659239841E-2</c:v>
                </c:pt>
                <c:pt idx="20">
                  <c:v>3.45128877238969E-2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2.407221664994985E-3</c:v>
                </c:pt>
                <c:pt idx="1">
                  <c:v>1.3640922768304914E-2</c:v>
                </c:pt>
                <c:pt idx="2">
                  <c:v>3.3299899699097295E-2</c:v>
                </c:pt>
                <c:pt idx="3">
                  <c:v>4.9949849548645939E-2</c:v>
                </c:pt>
                <c:pt idx="4">
                  <c:v>6.5596790371113337E-2</c:v>
                </c:pt>
                <c:pt idx="5">
                  <c:v>5.8976930792377133E-2</c:v>
                </c:pt>
                <c:pt idx="6">
                  <c:v>8.8465396188565693E-2</c:v>
                </c:pt>
                <c:pt idx="7">
                  <c:v>7.8234704112337017E-2</c:v>
                </c:pt>
                <c:pt idx="8">
                  <c:v>8.6058174523570716E-2</c:v>
                </c:pt>
                <c:pt idx="9">
                  <c:v>6.7402206619859573E-2</c:v>
                </c:pt>
                <c:pt idx="10">
                  <c:v>5.717151454363089E-2</c:v>
                </c:pt>
                <c:pt idx="11">
                  <c:v>6.1183550651955868E-2</c:v>
                </c:pt>
                <c:pt idx="12">
                  <c:v>5.1755265797392175E-2</c:v>
                </c:pt>
                <c:pt idx="13">
                  <c:v>4.4934804413239722E-2</c:v>
                </c:pt>
                <c:pt idx="14">
                  <c:v>3.6910732196589767E-2</c:v>
                </c:pt>
                <c:pt idx="15">
                  <c:v>3.5506519558676029E-2</c:v>
                </c:pt>
                <c:pt idx="16">
                  <c:v>3.3500501504513544E-2</c:v>
                </c:pt>
                <c:pt idx="17">
                  <c:v>3.3099297893681046E-2</c:v>
                </c:pt>
                <c:pt idx="18">
                  <c:v>4.0320962888665997E-2</c:v>
                </c:pt>
                <c:pt idx="19">
                  <c:v>3.2698094282848547E-2</c:v>
                </c:pt>
                <c:pt idx="20">
                  <c:v>2.8886659979939819E-2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2.3094688221709007E-3</c:v>
                </c:pt>
                <c:pt idx="2">
                  <c:v>1.2471131639722863E-2</c:v>
                </c:pt>
                <c:pt idx="3">
                  <c:v>3.1408775981524251E-2</c:v>
                </c:pt>
                <c:pt idx="4">
                  <c:v>4.4341801385681293E-2</c:v>
                </c:pt>
                <c:pt idx="5">
                  <c:v>4.4803695150115473E-2</c:v>
                </c:pt>
                <c:pt idx="6">
                  <c:v>9.6535796766743648E-2</c:v>
                </c:pt>
                <c:pt idx="7">
                  <c:v>0.10669745958429561</c:v>
                </c:pt>
                <c:pt idx="8">
                  <c:v>0.1140877598152425</c:v>
                </c:pt>
                <c:pt idx="9">
                  <c:v>8.4988452655889141E-2</c:v>
                </c:pt>
                <c:pt idx="10">
                  <c:v>5.9122401847575057E-2</c:v>
                </c:pt>
                <c:pt idx="11">
                  <c:v>5.9584295612009237E-2</c:v>
                </c:pt>
                <c:pt idx="12">
                  <c:v>5.3579676674364897E-2</c:v>
                </c:pt>
                <c:pt idx="13">
                  <c:v>4.3879907621247112E-2</c:v>
                </c:pt>
                <c:pt idx="14">
                  <c:v>3.8337182448036952E-2</c:v>
                </c:pt>
                <c:pt idx="15">
                  <c:v>2.6327944572748268E-2</c:v>
                </c:pt>
                <c:pt idx="16">
                  <c:v>4.1108545034642036E-2</c:v>
                </c:pt>
                <c:pt idx="17">
                  <c:v>4.203233256351039E-2</c:v>
                </c:pt>
                <c:pt idx="18">
                  <c:v>4.1570438799076209E-2</c:v>
                </c:pt>
                <c:pt idx="19">
                  <c:v>3.1408775981524251E-2</c:v>
                </c:pt>
                <c:pt idx="20">
                  <c:v>2.5404157043879907E-2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1.4089578408503845E-4</c:v>
                </c:pt>
                <c:pt idx="1">
                  <c:v>1.8942655415877389E-3</c:v>
                </c:pt>
                <c:pt idx="2">
                  <c:v>8.8451242231163008E-3</c:v>
                </c:pt>
                <c:pt idx="3">
                  <c:v>2.348263068083974E-2</c:v>
                </c:pt>
                <c:pt idx="4">
                  <c:v>3.8041861702960374E-2</c:v>
                </c:pt>
                <c:pt idx="5">
                  <c:v>4.662084944502716E-2</c:v>
                </c:pt>
                <c:pt idx="6">
                  <c:v>7.8948604348983209E-2</c:v>
                </c:pt>
                <c:pt idx="7">
                  <c:v>7.7304820201324426E-2</c:v>
                </c:pt>
                <c:pt idx="8">
                  <c:v>7.0056514864505218E-2</c:v>
                </c:pt>
                <c:pt idx="9">
                  <c:v>6.3262207054182257E-2</c:v>
                </c:pt>
                <c:pt idx="10">
                  <c:v>6.6174053258606383E-2</c:v>
                </c:pt>
                <c:pt idx="11">
                  <c:v>7.2248227061383591E-2</c:v>
                </c:pt>
                <c:pt idx="12">
                  <c:v>6.4498958936706485E-2</c:v>
                </c:pt>
                <c:pt idx="13">
                  <c:v>5.7751616387745196E-2</c:v>
                </c:pt>
                <c:pt idx="14">
                  <c:v>4.8718631119182176E-2</c:v>
                </c:pt>
                <c:pt idx="15">
                  <c:v>4.2738387839128325E-2</c:v>
                </c:pt>
                <c:pt idx="16">
                  <c:v>4.1939978395979773E-2</c:v>
                </c:pt>
                <c:pt idx="17">
                  <c:v>5.155220188800351E-2</c:v>
                </c:pt>
                <c:pt idx="18">
                  <c:v>5.2929849554612773E-2</c:v>
                </c:pt>
                <c:pt idx="19">
                  <c:v>5.0252829656997039E-2</c:v>
                </c:pt>
                <c:pt idx="20">
                  <c:v>4.2597492055043283E-2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1.5454197445095065E-3</c:v>
                </c:pt>
                <c:pt idx="1">
                  <c:v>8.7762827692787568E-3</c:v>
                </c:pt>
                <c:pt idx="2">
                  <c:v>2.3592462888658888E-2</c:v>
                </c:pt>
                <c:pt idx="3">
                  <c:v>4.1286810055153056E-2</c:v>
                </c:pt>
                <c:pt idx="4">
                  <c:v>5.0474259545448104E-2</c:v>
                </c:pt>
                <c:pt idx="5">
                  <c:v>5.3763593313578426E-2</c:v>
                </c:pt>
                <c:pt idx="6">
                  <c:v>8.1552792389162215E-2</c:v>
                </c:pt>
                <c:pt idx="7">
                  <c:v>7.2904113085026437E-2</c:v>
                </c:pt>
                <c:pt idx="8">
                  <c:v>6.8111894060767605E-2</c:v>
                </c:pt>
                <c:pt idx="9">
                  <c:v>6.4354680920446328E-2</c:v>
                </c:pt>
                <c:pt idx="10">
                  <c:v>6.6240376572003795E-2</c:v>
                </c:pt>
                <c:pt idx="11">
                  <c:v>6.7601480200195657E-2</c:v>
                </c:pt>
                <c:pt idx="12">
                  <c:v>5.9661709035743152E-2</c:v>
                </c:pt>
                <c:pt idx="13">
                  <c:v>5.311139782506983E-2</c:v>
                </c:pt>
                <c:pt idx="14">
                  <c:v>4.4023195474330437E-2</c:v>
                </c:pt>
                <c:pt idx="15">
                  <c:v>3.7472884263657115E-2</c:v>
                </c:pt>
                <c:pt idx="16">
                  <c:v>3.7827338333498745E-2</c:v>
                </c:pt>
                <c:pt idx="17">
                  <c:v>4.4462718520934058E-2</c:v>
                </c:pt>
                <c:pt idx="18">
                  <c:v>4.395230466036211E-2</c:v>
                </c:pt>
                <c:pt idx="19">
                  <c:v>4.2151677985566627E-2</c:v>
                </c:pt>
                <c:pt idx="20">
                  <c:v>3.7132608356609149E-2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1.5191796429927839E-3</c:v>
                </c:pt>
                <c:pt idx="1">
                  <c:v>1.5571591340676035E-2</c:v>
                </c:pt>
                <c:pt idx="2">
                  <c:v>4.6334979111279907E-2</c:v>
                </c:pt>
                <c:pt idx="3">
                  <c:v>7.1781238131409034E-2</c:v>
                </c:pt>
                <c:pt idx="4">
                  <c:v>5.5829851879984807E-2</c:v>
                </c:pt>
                <c:pt idx="5">
                  <c:v>5.7728826433725788E-2</c:v>
                </c:pt>
                <c:pt idx="6">
                  <c:v>9.1150778579567035E-2</c:v>
                </c:pt>
                <c:pt idx="7">
                  <c:v>9.6467907330041777E-2</c:v>
                </c:pt>
                <c:pt idx="8">
                  <c:v>9.4948727687048998E-2</c:v>
                </c:pt>
                <c:pt idx="9">
                  <c:v>7.9756931257121161E-2</c:v>
                </c:pt>
                <c:pt idx="10">
                  <c:v>5.9248006076718575E-2</c:v>
                </c:pt>
                <c:pt idx="11">
                  <c:v>5.6209646790733002E-2</c:v>
                </c:pt>
                <c:pt idx="12">
                  <c:v>3.7219901253323202E-2</c:v>
                </c:pt>
                <c:pt idx="13">
                  <c:v>3.3801747056589442E-2</c:v>
                </c:pt>
                <c:pt idx="14">
                  <c:v>3.190277250284846E-2</c:v>
                </c:pt>
                <c:pt idx="15">
                  <c:v>2.7345233573870111E-2</c:v>
                </c:pt>
                <c:pt idx="16">
                  <c:v>3.3801747056589442E-2</c:v>
                </c:pt>
                <c:pt idx="17">
                  <c:v>3.0763387770603876E-2</c:v>
                </c:pt>
                <c:pt idx="18">
                  <c:v>3.3042157235093052E-2</c:v>
                </c:pt>
                <c:pt idx="19">
                  <c:v>2.3927079377136347E-2</c:v>
                </c:pt>
                <c:pt idx="20">
                  <c:v>2.1648309912647171E-2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78</c:v>
                </c:pt>
                <c:pt idx="2">
                  <c:v>349</c:v>
                </c:pt>
                <c:pt idx="3">
                  <c:v>980</c:v>
                </c:pt>
                <c:pt idx="4">
                  <c:v>1631</c:v>
                </c:pt>
                <c:pt idx="5">
                  <c:v>1964</c:v>
                </c:pt>
                <c:pt idx="6">
                  <c:v>3104</c:v>
                </c:pt>
                <c:pt idx="7">
                  <c:v>3080</c:v>
                </c:pt>
                <c:pt idx="8">
                  <c:v>2870</c:v>
                </c:pt>
                <c:pt idx="9">
                  <c:v>2706</c:v>
                </c:pt>
                <c:pt idx="10">
                  <c:v>2966</c:v>
                </c:pt>
                <c:pt idx="11">
                  <c:v>3338</c:v>
                </c:pt>
                <c:pt idx="12">
                  <c:v>2944</c:v>
                </c:pt>
                <c:pt idx="13">
                  <c:v>2644</c:v>
                </c:pt>
                <c:pt idx="14">
                  <c:v>2195</c:v>
                </c:pt>
                <c:pt idx="15">
                  <c:v>1944</c:v>
                </c:pt>
                <c:pt idx="16">
                  <c:v>1956</c:v>
                </c:pt>
                <c:pt idx="17">
                  <c:v>2347</c:v>
                </c:pt>
                <c:pt idx="18">
                  <c:v>2432</c:v>
                </c:pt>
                <c:pt idx="19">
                  <c:v>2323</c:v>
                </c:pt>
                <c:pt idx="20">
                  <c:v>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77</c:v>
                </c:pt>
                <c:pt idx="3">
                  <c:v>148</c:v>
                </c:pt>
                <c:pt idx="4">
                  <c:v>281</c:v>
                </c:pt>
                <c:pt idx="5">
                  <c:v>409</c:v>
                </c:pt>
                <c:pt idx="6">
                  <c:v>783</c:v>
                </c:pt>
                <c:pt idx="7">
                  <c:v>653</c:v>
                </c:pt>
                <c:pt idx="8">
                  <c:v>493</c:v>
                </c:pt>
                <c:pt idx="9">
                  <c:v>420</c:v>
                </c:pt>
                <c:pt idx="10">
                  <c:v>474</c:v>
                </c:pt>
                <c:pt idx="11">
                  <c:v>496</c:v>
                </c:pt>
                <c:pt idx="12">
                  <c:v>477</c:v>
                </c:pt>
                <c:pt idx="13">
                  <c:v>435</c:v>
                </c:pt>
                <c:pt idx="14">
                  <c:v>406</c:v>
                </c:pt>
                <c:pt idx="15">
                  <c:v>344</c:v>
                </c:pt>
                <c:pt idx="16">
                  <c:v>283</c:v>
                </c:pt>
                <c:pt idx="17">
                  <c:v>409</c:v>
                </c:pt>
                <c:pt idx="18">
                  <c:v>375</c:v>
                </c:pt>
                <c:pt idx="19">
                  <c:v>343</c:v>
                </c:pt>
                <c:pt idx="2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374</c:v>
                </c:pt>
                <c:pt idx="2">
                  <c:v>977</c:v>
                </c:pt>
                <c:pt idx="3">
                  <c:v>1837</c:v>
                </c:pt>
                <c:pt idx="4">
                  <c:v>2330</c:v>
                </c:pt>
                <c:pt idx="5">
                  <c:v>2540</c:v>
                </c:pt>
                <c:pt idx="6">
                  <c:v>3712</c:v>
                </c:pt>
                <c:pt idx="7">
                  <c:v>3225</c:v>
                </c:pt>
                <c:pt idx="8">
                  <c:v>3095</c:v>
                </c:pt>
                <c:pt idx="9">
                  <c:v>3093</c:v>
                </c:pt>
                <c:pt idx="10">
                  <c:v>3320</c:v>
                </c:pt>
                <c:pt idx="11">
                  <c:v>3433</c:v>
                </c:pt>
                <c:pt idx="12">
                  <c:v>3022</c:v>
                </c:pt>
                <c:pt idx="13">
                  <c:v>2698</c:v>
                </c:pt>
                <c:pt idx="14">
                  <c:v>2162</c:v>
                </c:pt>
                <c:pt idx="15">
                  <c:v>1887</c:v>
                </c:pt>
                <c:pt idx="16">
                  <c:v>1892</c:v>
                </c:pt>
                <c:pt idx="17">
                  <c:v>2259</c:v>
                </c:pt>
                <c:pt idx="18">
                  <c:v>2268</c:v>
                </c:pt>
                <c:pt idx="19">
                  <c:v>2209</c:v>
                </c:pt>
                <c:pt idx="20">
                  <c:v>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77</c:v>
                </c:pt>
                <c:pt idx="3">
                  <c:v>148</c:v>
                </c:pt>
                <c:pt idx="4">
                  <c:v>281</c:v>
                </c:pt>
                <c:pt idx="5">
                  <c:v>409</c:v>
                </c:pt>
                <c:pt idx="6">
                  <c:v>783</c:v>
                </c:pt>
                <c:pt idx="7">
                  <c:v>653</c:v>
                </c:pt>
                <c:pt idx="8">
                  <c:v>493</c:v>
                </c:pt>
                <c:pt idx="9">
                  <c:v>420</c:v>
                </c:pt>
                <c:pt idx="10">
                  <c:v>474</c:v>
                </c:pt>
                <c:pt idx="11">
                  <c:v>496</c:v>
                </c:pt>
                <c:pt idx="12">
                  <c:v>477</c:v>
                </c:pt>
                <c:pt idx="13">
                  <c:v>435</c:v>
                </c:pt>
                <c:pt idx="14">
                  <c:v>406</c:v>
                </c:pt>
                <c:pt idx="15">
                  <c:v>344</c:v>
                </c:pt>
                <c:pt idx="16">
                  <c:v>283</c:v>
                </c:pt>
                <c:pt idx="17">
                  <c:v>409</c:v>
                </c:pt>
                <c:pt idx="18">
                  <c:v>375</c:v>
                </c:pt>
                <c:pt idx="19">
                  <c:v>343</c:v>
                </c:pt>
                <c:pt idx="2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53</c:v>
                </c:pt>
                <c:pt idx="4">
                  <c:v>103</c:v>
                </c:pt>
                <c:pt idx="5">
                  <c:v>107</c:v>
                </c:pt>
                <c:pt idx="6">
                  <c:v>219</c:v>
                </c:pt>
                <c:pt idx="7">
                  <c:v>227</c:v>
                </c:pt>
                <c:pt idx="8">
                  <c:v>218</c:v>
                </c:pt>
                <c:pt idx="9">
                  <c:v>158</c:v>
                </c:pt>
                <c:pt idx="10">
                  <c:v>144</c:v>
                </c:pt>
                <c:pt idx="11">
                  <c:v>145</c:v>
                </c:pt>
                <c:pt idx="12">
                  <c:v>125</c:v>
                </c:pt>
                <c:pt idx="13">
                  <c:v>122</c:v>
                </c:pt>
                <c:pt idx="14">
                  <c:v>97</c:v>
                </c:pt>
                <c:pt idx="15">
                  <c:v>83</c:v>
                </c:pt>
                <c:pt idx="16">
                  <c:v>75</c:v>
                </c:pt>
                <c:pt idx="17">
                  <c:v>105</c:v>
                </c:pt>
                <c:pt idx="18">
                  <c:v>116</c:v>
                </c:pt>
                <c:pt idx="19">
                  <c:v>116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89</c:v>
                </c:pt>
                <c:pt idx="3">
                  <c:v>145</c:v>
                </c:pt>
                <c:pt idx="4">
                  <c:v>173</c:v>
                </c:pt>
                <c:pt idx="5">
                  <c:v>135</c:v>
                </c:pt>
                <c:pt idx="6">
                  <c:v>225</c:v>
                </c:pt>
                <c:pt idx="7">
                  <c:v>217</c:v>
                </c:pt>
                <c:pt idx="8">
                  <c:v>207</c:v>
                </c:pt>
                <c:pt idx="9">
                  <c:v>195</c:v>
                </c:pt>
                <c:pt idx="10">
                  <c:v>171</c:v>
                </c:pt>
                <c:pt idx="11">
                  <c:v>146</c:v>
                </c:pt>
                <c:pt idx="12">
                  <c:v>133</c:v>
                </c:pt>
                <c:pt idx="13">
                  <c:v>116</c:v>
                </c:pt>
                <c:pt idx="14">
                  <c:v>117</c:v>
                </c:pt>
                <c:pt idx="15">
                  <c:v>66</c:v>
                </c:pt>
                <c:pt idx="16">
                  <c:v>92</c:v>
                </c:pt>
                <c:pt idx="17">
                  <c:v>118</c:v>
                </c:pt>
                <c:pt idx="18">
                  <c:v>98</c:v>
                </c:pt>
                <c:pt idx="19">
                  <c:v>91</c:v>
                </c:pt>
                <c:pt idx="2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21</c:v>
                </c:pt>
                <c:pt idx="1">
                  <c:v>71</c:v>
                </c:pt>
                <c:pt idx="2">
                  <c:v>180</c:v>
                </c:pt>
                <c:pt idx="3">
                  <c:v>302</c:v>
                </c:pt>
                <c:pt idx="4">
                  <c:v>377</c:v>
                </c:pt>
                <c:pt idx="5">
                  <c:v>449</c:v>
                </c:pt>
                <c:pt idx="6">
                  <c:v>822</c:v>
                </c:pt>
                <c:pt idx="7">
                  <c:v>744</c:v>
                </c:pt>
                <c:pt idx="8">
                  <c:v>564</c:v>
                </c:pt>
                <c:pt idx="9">
                  <c:v>444</c:v>
                </c:pt>
                <c:pt idx="10">
                  <c:v>528</c:v>
                </c:pt>
                <c:pt idx="11">
                  <c:v>541</c:v>
                </c:pt>
                <c:pt idx="12">
                  <c:v>513</c:v>
                </c:pt>
                <c:pt idx="13">
                  <c:v>462</c:v>
                </c:pt>
                <c:pt idx="14">
                  <c:v>414</c:v>
                </c:pt>
                <c:pt idx="15">
                  <c:v>316</c:v>
                </c:pt>
                <c:pt idx="16">
                  <c:v>301</c:v>
                </c:pt>
                <c:pt idx="17">
                  <c:v>353</c:v>
                </c:pt>
                <c:pt idx="18">
                  <c:v>297</c:v>
                </c:pt>
                <c:pt idx="19">
                  <c:v>318</c:v>
                </c:pt>
                <c:pt idx="2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132</c:v>
                </c:pt>
                <c:pt idx="5">
                  <c:v>160</c:v>
                </c:pt>
                <c:pt idx="6">
                  <c:v>312</c:v>
                </c:pt>
                <c:pt idx="7">
                  <c:v>321</c:v>
                </c:pt>
                <c:pt idx="8">
                  <c:v>268</c:v>
                </c:pt>
                <c:pt idx="9">
                  <c:v>248</c:v>
                </c:pt>
                <c:pt idx="10">
                  <c:v>237</c:v>
                </c:pt>
                <c:pt idx="11">
                  <c:v>194</c:v>
                </c:pt>
                <c:pt idx="12">
                  <c:v>187</c:v>
                </c:pt>
                <c:pt idx="13">
                  <c:v>182</c:v>
                </c:pt>
                <c:pt idx="14">
                  <c:v>147</c:v>
                </c:pt>
                <c:pt idx="15">
                  <c:v>118</c:v>
                </c:pt>
                <c:pt idx="16">
                  <c:v>129</c:v>
                </c:pt>
                <c:pt idx="17">
                  <c:v>136</c:v>
                </c:pt>
                <c:pt idx="18">
                  <c:v>149</c:v>
                </c:pt>
                <c:pt idx="19">
                  <c:v>165</c:v>
                </c:pt>
                <c:pt idx="2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130</c:v>
                </c:pt>
                <c:pt idx="3">
                  <c:v>190</c:v>
                </c:pt>
                <c:pt idx="4">
                  <c:v>206</c:v>
                </c:pt>
                <c:pt idx="5">
                  <c:v>222</c:v>
                </c:pt>
                <c:pt idx="6">
                  <c:v>312</c:v>
                </c:pt>
                <c:pt idx="7">
                  <c:v>312</c:v>
                </c:pt>
                <c:pt idx="8">
                  <c:v>259</c:v>
                </c:pt>
                <c:pt idx="9">
                  <c:v>261</c:v>
                </c:pt>
                <c:pt idx="10">
                  <c:v>212</c:v>
                </c:pt>
                <c:pt idx="11">
                  <c:v>195</c:v>
                </c:pt>
                <c:pt idx="12">
                  <c:v>184</c:v>
                </c:pt>
                <c:pt idx="13">
                  <c:v>157</c:v>
                </c:pt>
                <c:pt idx="14">
                  <c:v>144</c:v>
                </c:pt>
                <c:pt idx="15">
                  <c:v>125</c:v>
                </c:pt>
                <c:pt idx="16">
                  <c:v>127</c:v>
                </c:pt>
                <c:pt idx="17">
                  <c:v>160</c:v>
                </c:pt>
                <c:pt idx="18">
                  <c:v>149</c:v>
                </c:pt>
                <c:pt idx="19">
                  <c:v>129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59</c:v>
                </c:pt>
                <c:pt idx="3">
                  <c:v>165</c:v>
                </c:pt>
                <c:pt idx="4">
                  <c:v>187</c:v>
                </c:pt>
                <c:pt idx="5">
                  <c:v>241</c:v>
                </c:pt>
                <c:pt idx="6">
                  <c:v>416</c:v>
                </c:pt>
                <c:pt idx="7">
                  <c:v>426</c:v>
                </c:pt>
                <c:pt idx="8">
                  <c:v>379</c:v>
                </c:pt>
                <c:pt idx="9">
                  <c:v>325</c:v>
                </c:pt>
                <c:pt idx="10">
                  <c:v>278</c:v>
                </c:pt>
                <c:pt idx="11">
                  <c:v>313</c:v>
                </c:pt>
                <c:pt idx="12">
                  <c:v>271</c:v>
                </c:pt>
                <c:pt idx="13">
                  <c:v>211</c:v>
                </c:pt>
                <c:pt idx="14">
                  <c:v>184</c:v>
                </c:pt>
                <c:pt idx="15">
                  <c:v>184</c:v>
                </c:pt>
                <c:pt idx="16">
                  <c:v>147</c:v>
                </c:pt>
                <c:pt idx="17">
                  <c:v>205</c:v>
                </c:pt>
                <c:pt idx="18">
                  <c:v>219</c:v>
                </c:pt>
                <c:pt idx="19">
                  <c:v>195</c:v>
                </c:pt>
                <c:pt idx="2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68</c:v>
                </c:pt>
                <c:pt idx="2">
                  <c:v>166</c:v>
                </c:pt>
                <c:pt idx="3">
                  <c:v>249</c:v>
                </c:pt>
                <c:pt idx="4">
                  <c:v>327</c:v>
                </c:pt>
                <c:pt idx="5">
                  <c:v>294</c:v>
                </c:pt>
                <c:pt idx="6">
                  <c:v>441</c:v>
                </c:pt>
                <c:pt idx="7">
                  <c:v>390</c:v>
                </c:pt>
                <c:pt idx="8">
                  <c:v>429</c:v>
                </c:pt>
                <c:pt idx="9">
                  <c:v>336</c:v>
                </c:pt>
                <c:pt idx="10">
                  <c:v>285</c:v>
                </c:pt>
                <c:pt idx="11">
                  <c:v>305</c:v>
                </c:pt>
                <c:pt idx="12">
                  <c:v>258</c:v>
                </c:pt>
                <c:pt idx="13">
                  <c:v>224</c:v>
                </c:pt>
                <c:pt idx="14">
                  <c:v>184</c:v>
                </c:pt>
                <c:pt idx="15">
                  <c:v>177</c:v>
                </c:pt>
                <c:pt idx="16">
                  <c:v>167</c:v>
                </c:pt>
                <c:pt idx="17">
                  <c:v>165</c:v>
                </c:pt>
                <c:pt idx="18">
                  <c:v>201</c:v>
                </c:pt>
                <c:pt idx="19">
                  <c:v>163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27</c:v>
                </c:pt>
                <c:pt idx="3">
                  <c:v>68</c:v>
                </c:pt>
                <c:pt idx="4">
                  <c:v>96</c:v>
                </c:pt>
                <c:pt idx="5">
                  <c:v>97</c:v>
                </c:pt>
                <c:pt idx="6">
                  <c:v>209</c:v>
                </c:pt>
                <c:pt idx="7">
                  <c:v>231</c:v>
                </c:pt>
                <c:pt idx="8">
                  <c:v>247</c:v>
                </c:pt>
                <c:pt idx="9">
                  <c:v>184</c:v>
                </c:pt>
                <c:pt idx="10">
                  <c:v>128</c:v>
                </c:pt>
                <c:pt idx="11">
                  <c:v>129</c:v>
                </c:pt>
                <c:pt idx="12">
                  <c:v>116</c:v>
                </c:pt>
                <c:pt idx="13">
                  <c:v>95</c:v>
                </c:pt>
                <c:pt idx="14">
                  <c:v>83</c:v>
                </c:pt>
                <c:pt idx="15">
                  <c:v>57</c:v>
                </c:pt>
                <c:pt idx="16">
                  <c:v>89</c:v>
                </c:pt>
                <c:pt idx="17">
                  <c:v>91</c:v>
                </c:pt>
                <c:pt idx="18">
                  <c:v>90</c:v>
                </c:pt>
                <c:pt idx="19">
                  <c:v>68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53</c:v>
                </c:pt>
                <c:pt idx="4">
                  <c:v>103</c:v>
                </c:pt>
                <c:pt idx="5">
                  <c:v>107</c:v>
                </c:pt>
                <c:pt idx="6">
                  <c:v>219</c:v>
                </c:pt>
                <c:pt idx="7">
                  <c:v>227</c:v>
                </c:pt>
                <c:pt idx="8">
                  <c:v>218</c:v>
                </c:pt>
                <c:pt idx="9">
                  <c:v>158</c:v>
                </c:pt>
                <c:pt idx="10">
                  <c:v>144</c:v>
                </c:pt>
                <c:pt idx="11">
                  <c:v>145</c:v>
                </c:pt>
                <c:pt idx="12">
                  <c:v>125</c:v>
                </c:pt>
                <c:pt idx="13">
                  <c:v>122</c:v>
                </c:pt>
                <c:pt idx="14">
                  <c:v>97</c:v>
                </c:pt>
                <c:pt idx="15">
                  <c:v>83</c:v>
                </c:pt>
                <c:pt idx="16">
                  <c:v>75</c:v>
                </c:pt>
                <c:pt idx="17">
                  <c:v>105</c:v>
                </c:pt>
                <c:pt idx="18">
                  <c:v>116</c:v>
                </c:pt>
                <c:pt idx="19">
                  <c:v>116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122</c:v>
                </c:pt>
                <c:pt idx="3">
                  <c:v>189</c:v>
                </c:pt>
                <c:pt idx="4">
                  <c:v>147</c:v>
                </c:pt>
                <c:pt idx="5">
                  <c:v>152</c:v>
                </c:pt>
                <c:pt idx="6">
                  <c:v>240</c:v>
                </c:pt>
                <c:pt idx="7">
                  <c:v>254</c:v>
                </c:pt>
                <c:pt idx="8">
                  <c:v>250</c:v>
                </c:pt>
                <c:pt idx="9">
                  <c:v>210</c:v>
                </c:pt>
                <c:pt idx="10">
                  <c:v>156</c:v>
                </c:pt>
                <c:pt idx="11">
                  <c:v>148</c:v>
                </c:pt>
                <c:pt idx="12">
                  <c:v>98</c:v>
                </c:pt>
                <c:pt idx="13">
                  <c:v>89</c:v>
                </c:pt>
                <c:pt idx="14">
                  <c:v>84</c:v>
                </c:pt>
                <c:pt idx="15">
                  <c:v>72</c:v>
                </c:pt>
                <c:pt idx="16">
                  <c:v>89</c:v>
                </c:pt>
                <c:pt idx="17">
                  <c:v>81</c:v>
                </c:pt>
                <c:pt idx="18">
                  <c:v>87</c:v>
                </c:pt>
                <c:pt idx="19">
                  <c:v>63</c:v>
                </c:pt>
                <c:pt idx="2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1.598648000548108E-4</c:v>
                </c:pt>
                <c:pt idx="1">
                  <c:v>1.7813506291821774E-3</c:v>
                </c:pt>
                <c:pt idx="2">
                  <c:v>7.9704021741612806E-3</c:v>
                </c:pt>
                <c:pt idx="3">
                  <c:v>2.238107200767351E-2</c:v>
                </c:pt>
                <c:pt idx="4">
                  <c:v>3.7248498412770913E-2</c:v>
                </c:pt>
                <c:pt idx="5">
                  <c:v>4.4853495329664053E-2</c:v>
                </c:pt>
                <c:pt idx="6">
                  <c:v>7.0888619910018949E-2</c:v>
                </c:pt>
                <c:pt idx="7">
                  <c:v>7.0340512024116744E-2</c:v>
                </c:pt>
                <c:pt idx="8">
                  <c:v>6.5544568022472424E-2</c:v>
                </c:pt>
                <c:pt idx="9">
                  <c:v>6.1799164135473997E-2</c:v>
                </c:pt>
                <c:pt idx="10">
                  <c:v>6.7736999566081257E-2</c:v>
                </c:pt>
                <c:pt idx="11">
                  <c:v>7.6232671797565488E-2</c:v>
                </c:pt>
                <c:pt idx="12">
                  <c:v>6.723456733733757E-2</c:v>
                </c:pt>
                <c:pt idx="13">
                  <c:v>6.0383218763559961E-2</c:v>
                </c:pt>
                <c:pt idx="14">
                  <c:v>5.0129033731472809E-2</c:v>
                </c:pt>
                <c:pt idx="15">
                  <c:v>4.4396738758078882E-2</c:v>
                </c:pt>
                <c:pt idx="16">
                  <c:v>4.4670792701029985E-2</c:v>
                </c:pt>
                <c:pt idx="17">
                  <c:v>5.3600383675520134E-2</c:v>
                </c:pt>
                <c:pt idx="18">
                  <c:v>5.5541599104757117E-2</c:v>
                </c:pt>
                <c:pt idx="19">
                  <c:v>5.3052275789617923E-2</c:v>
                </c:pt>
                <c:pt idx="20">
                  <c:v>4.4054171329390004E-2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1.284308648368721E-3</c:v>
                </c:pt>
                <c:pt idx="1">
                  <c:v>7.7472812014500259E-3</c:v>
                </c:pt>
                <c:pt idx="2">
                  <c:v>2.0238218539616781E-2</c:v>
                </c:pt>
                <c:pt idx="3">
                  <c:v>3.8052822371828068E-2</c:v>
                </c:pt>
                <c:pt idx="4">
                  <c:v>4.8265147591921284E-2</c:v>
                </c:pt>
                <c:pt idx="5">
                  <c:v>5.2615225271879854E-2</c:v>
                </c:pt>
                <c:pt idx="6">
                  <c:v>7.6892801657172452E-2</c:v>
                </c:pt>
                <c:pt idx="7">
                  <c:v>6.680476437079233E-2</c:v>
                </c:pt>
                <c:pt idx="8">
                  <c:v>6.4111859140341787E-2</c:v>
                </c:pt>
                <c:pt idx="9">
                  <c:v>6.4070429829104089E-2</c:v>
                </c:pt>
                <c:pt idx="10">
                  <c:v>6.8772656654583111E-2</c:v>
                </c:pt>
                <c:pt idx="11">
                  <c:v>7.1113412739513202E-2</c:v>
                </c:pt>
                <c:pt idx="12">
                  <c:v>6.2599689280165724E-2</c:v>
                </c:pt>
                <c:pt idx="13">
                  <c:v>5.5888140859658209E-2</c:v>
                </c:pt>
                <c:pt idx="14">
                  <c:v>4.4785085447954426E-2</c:v>
                </c:pt>
                <c:pt idx="15">
                  <c:v>3.9088555152770585E-2</c:v>
                </c:pt>
                <c:pt idx="16">
                  <c:v>3.9192128430864837E-2</c:v>
                </c:pt>
                <c:pt idx="17">
                  <c:v>4.6794407042982912E-2</c:v>
                </c:pt>
                <c:pt idx="18">
                  <c:v>4.6980838943552566E-2</c:v>
                </c:pt>
                <c:pt idx="19">
                  <c:v>4.5758674262040396E-2</c:v>
                </c:pt>
                <c:pt idx="20">
                  <c:v>3.8943552563438635E-2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1.3041210224308815E-4</c:v>
                </c:pt>
                <c:pt idx="1">
                  <c:v>1.1737089201877935E-3</c:v>
                </c:pt>
                <c:pt idx="2">
                  <c:v>1.0041731872717789E-2</c:v>
                </c:pt>
                <c:pt idx="3">
                  <c:v>1.9300991131977047E-2</c:v>
                </c:pt>
                <c:pt idx="4">
                  <c:v>3.6645800730307772E-2</c:v>
                </c:pt>
                <c:pt idx="5">
                  <c:v>5.3338549817423059E-2</c:v>
                </c:pt>
                <c:pt idx="6">
                  <c:v>0.10211267605633803</c:v>
                </c:pt>
                <c:pt idx="7">
                  <c:v>8.5159102764736566E-2</c:v>
                </c:pt>
                <c:pt idx="8">
                  <c:v>6.4293166405842456E-2</c:v>
                </c:pt>
                <c:pt idx="9">
                  <c:v>5.4773082942097026E-2</c:v>
                </c:pt>
                <c:pt idx="10">
                  <c:v>6.1815336463223784E-2</c:v>
                </c:pt>
                <c:pt idx="11">
                  <c:v>6.4684402712571726E-2</c:v>
                </c:pt>
                <c:pt idx="12">
                  <c:v>6.2206572769953054E-2</c:v>
                </c:pt>
                <c:pt idx="13">
                  <c:v>5.6729264475743349E-2</c:v>
                </c:pt>
                <c:pt idx="14">
                  <c:v>5.2947313510693796E-2</c:v>
                </c:pt>
                <c:pt idx="15">
                  <c:v>4.4861763171622326E-2</c:v>
                </c:pt>
                <c:pt idx="16">
                  <c:v>3.690662493479395E-2</c:v>
                </c:pt>
                <c:pt idx="17">
                  <c:v>5.3338549817423059E-2</c:v>
                </c:pt>
                <c:pt idx="18">
                  <c:v>4.8904538341158058E-2</c:v>
                </c:pt>
                <c:pt idx="19">
                  <c:v>4.4731351069379241E-2</c:v>
                </c:pt>
                <c:pt idx="20">
                  <c:v>4.5905059989567031E-2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2.5795356835769563E-3</c:v>
                </c:pt>
                <c:pt idx="2">
                  <c:v>8.5984522785898538E-3</c:v>
                </c:pt>
                <c:pt idx="3">
                  <c:v>2.2785898538263114E-2</c:v>
                </c:pt>
                <c:pt idx="4">
                  <c:v>4.4282029234737751E-2</c:v>
                </c:pt>
                <c:pt idx="5">
                  <c:v>4.6001719690455717E-2</c:v>
                </c:pt>
                <c:pt idx="6">
                  <c:v>9.4153052450558897E-2</c:v>
                </c:pt>
                <c:pt idx="7">
                  <c:v>9.7592433361994843E-2</c:v>
                </c:pt>
                <c:pt idx="8">
                  <c:v>9.3723129836629407E-2</c:v>
                </c:pt>
                <c:pt idx="9">
                  <c:v>6.7927773000859851E-2</c:v>
                </c:pt>
                <c:pt idx="10">
                  <c:v>6.1908856405846945E-2</c:v>
                </c:pt>
                <c:pt idx="11">
                  <c:v>6.2338779019776441E-2</c:v>
                </c:pt>
                <c:pt idx="12">
                  <c:v>5.3740326741186589E-2</c:v>
                </c:pt>
                <c:pt idx="13">
                  <c:v>5.2450558899398106E-2</c:v>
                </c:pt>
                <c:pt idx="14">
                  <c:v>4.1702493551160791E-2</c:v>
                </c:pt>
                <c:pt idx="15">
                  <c:v>3.5683576956147892E-2</c:v>
                </c:pt>
                <c:pt idx="16">
                  <c:v>3.2244196044711952E-2</c:v>
                </c:pt>
                <c:pt idx="17">
                  <c:v>4.514187446259673E-2</c:v>
                </c:pt>
                <c:pt idx="18">
                  <c:v>4.9871023215821153E-2</c:v>
                </c:pt>
                <c:pt idx="19">
                  <c:v>4.9871023215821153E-2</c:v>
                </c:pt>
                <c:pt idx="20">
                  <c:v>3.7403267411865865E-2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3.0143180105501131E-3</c:v>
                </c:pt>
                <c:pt idx="1">
                  <c:v>1.0173323285606632E-2</c:v>
                </c:pt>
                <c:pt idx="2">
                  <c:v>3.3534287867370005E-2</c:v>
                </c:pt>
                <c:pt idx="3">
                  <c:v>5.4634513941220798E-2</c:v>
                </c:pt>
                <c:pt idx="4">
                  <c:v>6.5184626978146198E-2</c:v>
                </c:pt>
                <c:pt idx="5">
                  <c:v>5.0866616428033161E-2</c:v>
                </c:pt>
                <c:pt idx="6">
                  <c:v>8.4777694046721933E-2</c:v>
                </c:pt>
                <c:pt idx="7">
                  <c:v>8.1763376036171814E-2</c:v>
                </c:pt>
                <c:pt idx="8">
                  <c:v>7.7995478522984177E-2</c:v>
                </c:pt>
                <c:pt idx="9">
                  <c:v>7.3474001507159006E-2</c:v>
                </c:pt>
                <c:pt idx="10">
                  <c:v>6.4431047475508665E-2</c:v>
                </c:pt>
                <c:pt idx="11">
                  <c:v>5.5011303692539565E-2</c:v>
                </c:pt>
                <c:pt idx="12">
                  <c:v>5.0113036925395628E-2</c:v>
                </c:pt>
                <c:pt idx="13">
                  <c:v>4.3707611152976639E-2</c:v>
                </c:pt>
                <c:pt idx="14">
                  <c:v>4.4084400904295405E-2</c:v>
                </c:pt>
                <c:pt idx="15">
                  <c:v>2.4868123587038434E-2</c:v>
                </c:pt>
                <c:pt idx="16">
                  <c:v>3.4664657121326298E-2</c:v>
                </c:pt>
                <c:pt idx="17">
                  <c:v>4.4461190655614165E-2</c:v>
                </c:pt>
                <c:pt idx="18">
                  <c:v>3.6925395629238883E-2</c:v>
                </c:pt>
                <c:pt idx="19">
                  <c:v>3.4287867370007538E-2</c:v>
                </c:pt>
                <c:pt idx="20">
                  <c:v>3.2027128862094953E-2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2.5152712899748474E-3</c:v>
                </c:pt>
                <c:pt idx="1">
                  <c:v>8.5040124565816267E-3</c:v>
                </c:pt>
                <c:pt idx="2">
                  <c:v>2.1559468199784406E-2</c:v>
                </c:pt>
                <c:pt idx="3">
                  <c:v>3.6171996646304945E-2</c:v>
                </c:pt>
                <c:pt idx="4">
                  <c:v>4.5155108396215116E-2</c:v>
                </c:pt>
                <c:pt idx="5">
                  <c:v>5.3778895676128875E-2</c:v>
                </c:pt>
                <c:pt idx="6">
                  <c:v>9.8454904779015445E-2</c:v>
                </c:pt>
                <c:pt idx="7">
                  <c:v>8.9112468559108871E-2</c:v>
                </c:pt>
                <c:pt idx="8">
                  <c:v>6.7553000359324475E-2</c:v>
                </c:pt>
                <c:pt idx="9">
                  <c:v>5.3180021559468202E-2</c:v>
                </c:pt>
                <c:pt idx="10">
                  <c:v>6.3241106719367585E-2</c:v>
                </c:pt>
                <c:pt idx="11">
                  <c:v>6.4798179422685356E-2</c:v>
                </c:pt>
                <c:pt idx="12">
                  <c:v>6.1444484369385557E-2</c:v>
                </c:pt>
                <c:pt idx="13">
                  <c:v>5.533596837944664E-2</c:v>
                </c:pt>
                <c:pt idx="14">
                  <c:v>4.9586776859504134E-2</c:v>
                </c:pt>
                <c:pt idx="15">
                  <c:v>3.7848844172954844E-2</c:v>
                </c:pt>
                <c:pt idx="16">
                  <c:v>3.605222182297281E-2</c:v>
                </c:pt>
                <c:pt idx="17">
                  <c:v>4.2280512636243862E-2</c:v>
                </c:pt>
                <c:pt idx="18">
                  <c:v>3.5573122529644272E-2</c:v>
                </c:pt>
                <c:pt idx="19">
                  <c:v>3.8088393819619114E-2</c:v>
                </c:pt>
                <c:pt idx="20">
                  <c:v>3.9765241346269013E-2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2.6841634357291978E-3</c:v>
                </c:pt>
                <c:pt idx="2">
                  <c:v>9.8419325976737242E-3</c:v>
                </c:pt>
                <c:pt idx="3">
                  <c:v>2.5648672830301224E-2</c:v>
                </c:pt>
                <c:pt idx="4">
                  <c:v>3.9367730390694897E-2</c:v>
                </c:pt>
                <c:pt idx="5">
                  <c:v>4.7718461079630181E-2</c:v>
                </c:pt>
                <c:pt idx="6">
                  <c:v>9.305099910527885E-2</c:v>
                </c:pt>
                <c:pt idx="7">
                  <c:v>9.5735162541008056E-2</c:v>
                </c:pt>
                <c:pt idx="8">
                  <c:v>7.9928422308380556E-2</c:v>
                </c:pt>
                <c:pt idx="9">
                  <c:v>7.3963614673426784E-2</c:v>
                </c:pt>
                <c:pt idx="10">
                  <c:v>7.0682970474202203E-2</c:v>
                </c:pt>
                <c:pt idx="11">
                  <c:v>5.7858634059051596E-2</c:v>
                </c:pt>
                <c:pt idx="12">
                  <c:v>5.5770951386817778E-2</c:v>
                </c:pt>
                <c:pt idx="13">
                  <c:v>5.4279749478079335E-2</c:v>
                </c:pt>
                <c:pt idx="14">
                  <c:v>4.3841336116910233E-2</c:v>
                </c:pt>
                <c:pt idx="15">
                  <c:v>3.5192365046227261E-2</c:v>
                </c:pt>
                <c:pt idx="16">
                  <c:v>3.8473009245451835E-2</c:v>
                </c:pt>
                <c:pt idx="17">
                  <c:v>4.0560691917685653E-2</c:v>
                </c:pt>
                <c:pt idx="18">
                  <c:v>4.4437816880405608E-2</c:v>
                </c:pt>
                <c:pt idx="19">
                  <c:v>4.9209662988368624E-2</c:v>
                </c:pt>
                <c:pt idx="20">
                  <c:v>4.1753653444676408E-2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5.5020632737276477E-4</c:v>
                </c:pt>
                <c:pt idx="1">
                  <c:v>1.0453920220082531E-2</c:v>
                </c:pt>
                <c:pt idx="2">
                  <c:v>3.5763411279229711E-2</c:v>
                </c:pt>
                <c:pt idx="3">
                  <c:v>5.2269601100412656E-2</c:v>
                </c:pt>
                <c:pt idx="4">
                  <c:v>5.6671251719394772E-2</c:v>
                </c:pt>
                <c:pt idx="5">
                  <c:v>6.1072902338376894E-2</c:v>
                </c:pt>
                <c:pt idx="6">
                  <c:v>8.5832187070151306E-2</c:v>
                </c:pt>
                <c:pt idx="7">
                  <c:v>8.5832187070151306E-2</c:v>
                </c:pt>
                <c:pt idx="8">
                  <c:v>7.1251719394773039E-2</c:v>
                </c:pt>
                <c:pt idx="9">
                  <c:v>7.1801925722145804E-2</c:v>
                </c:pt>
                <c:pt idx="10">
                  <c:v>5.8321870701513068E-2</c:v>
                </c:pt>
                <c:pt idx="11">
                  <c:v>5.364511691884457E-2</c:v>
                </c:pt>
                <c:pt idx="12">
                  <c:v>5.061898211829436E-2</c:v>
                </c:pt>
                <c:pt idx="13">
                  <c:v>4.3191196698762035E-2</c:v>
                </c:pt>
                <c:pt idx="14">
                  <c:v>3.9614855570839068E-2</c:v>
                </c:pt>
                <c:pt idx="15">
                  <c:v>3.4387895460797797E-2</c:v>
                </c:pt>
                <c:pt idx="16">
                  <c:v>3.4938101788170563E-2</c:v>
                </c:pt>
                <c:pt idx="17">
                  <c:v>4.4016506189821183E-2</c:v>
                </c:pt>
                <c:pt idx="18">
                  <c:v>4.0990371389270974E-2</c:v>
                </c:pt>
                <c:pt idx="19">
                  <c:v>3.5488308115543328E-2</c:v>
                </c:pt>
                <c:pt idx="20">
                  <c:v>3.3287482806052267E-2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2.1843599825251202E-4</c:v>
                </c:pt>
                <c:pt idx="1">
                  <c:v>3.0581039755351682E-3</c:v>
                </c:pt>
                <c:pt idx="2">
                  <c:v>1.2887723896898209E-2</c:v>
                </c:pt>
                <c:pt idx="3">
                  <c:v>3.6041939711664479E-2</c:v>
                </c:pt>
                <c:pt idx="4">
                  <c:v>4.0847531673219743E-2</c:v>
                </c:pt>
                <c:pt idx="5">
                  <c:v>5.2643075578855399E-2</c:v>
                </c:pt>
                <c:pt idx="6">
                  <c:v>9.0869375273044992E-2</c:v>
                </c:pt>
                <c:pt idx="7">
                  <c:v>9.3053735255570119E-2</c:v>
                </c:pt>
                <c:pt idx="8">
                  <c:v>8.2787243337702057E-2</c:v>
                </c:pt>
                <c:pt idx="9">
                  <c:v>7.0991699432066402E-2</c:v>
                </c:pt>
                <c:pt idx="10">
                  <c:v>6.072520751419834E-2</c:v>
                </c:pt>
                <c:pt idx="11">
                  <c:v>6.8370467453036265E-2</c:v>
                </c:pt>
                <c:pt idx="12">
                  <c:v>5.9196155526430753E-2</c:v>
                </c:pt>
                <c:pt idx="13">
                  <c:v>4.6089995631280037E-2</c:v>
                </c:pt>
                <c:pt idx="14">
                  <c:v>4.0192223678462209E-2</c:v>
                </c:pt>
                <c:pt idx="15">
                  <c:v>4.0192223678462209E-2</c:v>
                </c:pt>
                <c:pt idx="16">
                  <c:v>3.2110091743119268E-2</c:v>
                </c:pt>
                <c:pt idx="17">
                  <c:v>4.4779379641764962E-2</c:v>
                </c:pt>
                <c:pt idx="18">
                  <c:v>4.7837483617300128E-2</c:v>
                </c:pt>
                <c:pt idx="19">
                  <c:v>4.2595019659239841E-2</c:v>
                </c:pt>
                <c:pt idx="20">
                  <c:v>3.45128877238969E-2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89</c:v>
                </c:pt>
                <c:pt idx="3">
                  <c:v>145</c:v>
                </c:pt>
                <c:pt idx="4">
                  <c:v>173</c:v>
                </c:pt>
                <c:pt idx="5">
                  <c:v>135</c:v>
                </c:pt>
                <c:pt idx="6">
                  <c:v>225</c:v>
                </c:pt>
                <c:pt idx="7">
                  <c:v>217</c:v>
                </c:pt>
                <c:pt idx="8">
                  <c:v>207</c:v>
                </c:pt>
                <c:pt idx="9">
                  <c:v>195</c:v>
                </c:pt>
                <c:pt idx="10">
                  <c:v>171</c:v>
                </c:pt>
                <c:pt idx="11">
                  <c:v>146</c:v>
                </c:pt>
                <c:pt idx="12">
                  <c:v>133</c:v>
                </c:pt>
                <c:pt idx="13">
                  <c:v>116</c:v>
                </c:pt>
                <c:pt idx="14">
                  <c:v>117</c:v>
                </c:pt>
                <c:pt idx="15">
                  <c:v>66</c:v>
                </c:pt>
                <c:pt idx="16">
                  <c:v>92</c:v>
                </c:pt>
                <c:pt idx="17">
                  <c:v>118</c:v>
                </c:pt>
                <c:pt idx="18">
                  <c:v>98</c:v>
                </c:pt>
                <c:pt idx="19">
                  <c:v>91</c:v>
                </c:pt>
                <c:pt idx="2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2.407221664994985E-3</c:v>
                </c:pt>
                <c:pt idx="1">
                  <c:v>1.3640922768304914E-2</c:v>
                </c:pt>
                <c:pt idx="2">
                  <c:v>3.3299899699097295E-2</c:v>
                </c:pt>
                <c:pt idx="3">
                  <c:v>4.9949849548645939E-2</c:v>
                </c:pt>
                <c:pt idx="4">
                  <c:v>6.5596790371113337E-2</c:v>
                </c:pt>
                <c:pt idx="5">
                  <c:v>5.8976930792377133E-2</c:v>
                </c:pt>
                <c:pt idx="6">
                  <c:v>8.8465396188565693E-2</c:v>
                </c:pt>
                <c:pt idx="7">
                  <c:v>7.8234704112337017E-2</c:v>
                </c:pt>
                <c:pt idx="8">
                  <c:v>8.6058174523570716E-2</c:v>
                </c:pt>
                <c:pt idx="9">
                  <c:v>6.7402206619859573E-2</c:v>
                </c:pt>
                <c:pt idx="10">
                  <c:v>5.717151454363089E-2</c:v>
                </c:pt>
                <c:pt idx="11">
                  <c:v>6.1183550651955868E-2</c:v>
                </c:pt>
                <c:pt idx="12">
                  <c:v>5.1755265797392175E-2</c:v>
                </c:pt>
                <c:pt idx="13">
                  <c:v>4.4934804413239722E-2</c:v>
                </c:pt>
                <c:pt idx="14">
                  <c:v>3.6910732196589767E-2</c:v>
                </c:pt>
                <c:pt idx="15">
                  <c:v>3.5506519558676029E-2</c:v>
                </c:pt>
                <c:pt idx="16">
                  <c:v>3.3500501504513544E-2</c:v>
                </c:pt>
                <c:pt idx="17">
                  <c:v>3.3099297893681046E-2</c:v>
                </c:pt>
                <c:pt idx="18">
                  <c:v>4.0320962888665997E-2</c:v>
                </c:pt>
                <c:pt idx="19">
                  <c:v>3.2698094282848547E-2</c:v>
                </c:pt>
                <c:pt idx="20">
                  <c:v>2.8886659979939819E-2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2.3094688221709007E-3</c:v>
                </c:pt>
                <c:pt idx="2">
                  <c:v>1.2471131639722863E-2</c:v>
                </c:pt>
                <c:pt idx="3">
                  <c:v>3.1408775981524251E-2</c:v>
                </c:pt>
                <c:pt idx="4">
                  <c:v>4.4341801385681293E-2</c:v>
                </c:pt>
                <c:pt idx="5">
                  <c:v>4.4803695150115473E-2</c:v>
                </c:pt>
                <c:pt idx="6">
                  <c:v>9.6535796766743648E-2</c:v>
                </c:pt>
                <c:pt idx="7">
                  <c:v>0.10669745958429561</c:v>
                </c:pt>
                <c:pt idx="8">
                  <c:v>0.1140877598152425</c:v>
                </c:pt>
                <c:pt idx="9">
                  <c:v>8.4988452655889141E-2</c:v>
                </c:pt>
                <c:pt idx="10">
                  <c:v>5.9122401847575057E-2</c:v>
                </c:pt>
                <c:pt idx="11">
                  <c:v>5.9584295612009237E-2</c:v>
                </c:pt>
                <c:pt idx="12">
                  <c:v>5.3579676674364897E-2</c:v>
                </c:pt>
                <c:pt idx="13">
                  <c:v>4.3879907621247112E-2</c:v>
                </c:pt>
                <c:pt idx="14">
                  <c:v>3.8337182448036952E-2</c:v>
                </c:pt>
                <c:pt idx="15">
                  <c:v>2.6327944572748268E-2</c:v>
                </c:pt>
                <c:pt idx="16">
                  <c:v>4.1108545034642036E-2</c:v>
                </c:pt>
                <c:pt idx="17">
                  <c:v>4.203233256351039E-2</c:v>
                </c:pt>
                <c:pt idx="18">
                  <c:v>4.1570438799076209E-2</c:v>
                </c:pt>
                <c:pt idx="19">
                  <c:v>3.1408775981524251E-2</c:v>
                </c:pt>
                <c:pt idx="20">
                  <c:v>2.5404157043879907E-2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1.5191796429927839E-3</c:v>
                </c:pt>
                <c:pt idx="1">
                  <c:v>1.5571591340676035E-2</c:v>
                </c:pt>
                <c:pt idx="2">
                  <c:v>4.6334979111279907E-2</c:v>
                </c:pt>
                <c:pt idx="3">
                  <c:v>7.1781238131409034E-2</c:v>
                </c:pt>
                <c:pt idx="4">
                  <c:v>5.5829851879984807E-2</c:v>
                </c:pt>
                <c:pt idx="5">
                  <c:v>5.7728826433725788E-2</c:v>
                </c:pt>
                <c:pt idx="6">
                  <c:v>9.1150778579567035E-2</c:v>
                </c:pt>
                <c:pt idx="7">
                  <c:v>9.6467907330041777E-2</c:v>
                </c:pt>
                <c:pt idx="8">
                  <c:v>9.4948727687048998E-2</c:v>
                </c:pt>
                <c:pt idx="9">
                  <c:v>7.9756931257121161E-2</c:v>
                </c:pt>
                <c:pt idx="10">
                  <c:v>5.9248006076718575E-2</c:v>
                </c:pt>
                <c:pt idx="11">
                  <c:v>5.6209646790733002E-2</c:v>
                </c:pt>
                <c:pt idx="12">
                  <c:v>3.7219901253323202E-2</c:v>
                </c:pt>
                <c:pt idx="13">
                  <c:v>3.3801747056589442E-2</c:v>
                </c:pt>
                <c:pt idx="14">
                  <c:v>3.190277250284846E-2</c:v>
                </c:pt>
                <c:pt idx="15">
                  <c:v>2.7345233573870111E-2</c:v>
                </c:pt>
                <c:pt idx="16">
                  <c:v>3.3801747056589442E-2</c:v>
                </c:pt>
                <c:pt idx="17">
                  <c:v>3.0763387770603876E-2</c:v>
                </c:pt>
                <c:pt idx="18">
                  <c:v>3.3042157235093052E-2</c:v>
                </c:pt>
                <c:pt idx="19">
                  <c:v>2.3927079377136347E-2</c:v>
                </c:pt>
                <c:pt idx="20">
                  <c:v>2.1648309912647171E-2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21</c:v>
                </c:pt>
                <c:pt idx="1">
                  <c:v>71</c:v>
                </c:pt>
                <c:pt idx="2">
                  <c:v>180</c:v>
                </c:pt>
                <c:pt idx="3">
                  <c:v>302</c:v>
                </c:pt>
                <c:pt idx="4">
                  <c:v>377</c:v>
                </c:pt>
                <c:pt idx="5">
                  <c:v>449</c:v>
                </c:pt>
                <c:pt idx="6">
                  <c:v>822</c:v>
                </c:pt>
                <c:pt idx="7">
                  <c:v>744</c:v>
                </c:pt>
                <c:pt idx="8">
                  <c:v>564</c:v>
                </c:pt>
                <c:pt idx="9">
                  <c:v>444</c:v>
                </c:pt>
                <c:pt idx="10">
                  <c:v>528</c:v>
                </c:pt>
                <c:pt idx="11">
                  <c:v>541</c:v>
                </c:pt>
                <c:pt idx="12">
                  <c:v>513</c:v>
                </c:pt>
                <c:pt idx="13">
                  <c:v>462</c:v>
                </c:pt>
                <c:pt idx="14">
                  <c:v>414</c:v>
                </c:pt>
                <c:pt idx="15">
                  <c:v>316</c:v>
                </c:pt>
                <c:pt idx="16">
                  <c:v>301</c:v>
                </c:pt>
                <c:pt idx="17">
                  <c:v>353</c:v>
                </c:pt>
                <c:pt idx="18">
                  <c:v>297</c:v>
                </c:pt>
                <c:pt idx="19">
                  <c:v>318</c:v>
                </c:pt>
                <c:pt idx="2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33</c:v>
                </c:pt>
                <c:pt idx="3">
                  <c:v>86</c:v>
                </c:pt>
                <c:pt idx="4">
                  <c:v>132</c:v>
                </c:pt>
                <c:pt idx="5">
                  <c:v>160</c:v>
                </c:pt>
                <c:pt idx="6">
                  <c:v>312</c:v>
                </c:pt>
                <c:pt idx="7">
                  <c:v>321</c:v>
                </c:pt>
                <c:pt idx="8">
                  <c:v>268</c:v>
                </c:pt>
                <c:pt idx="9">
                  <c:v>248</c:v>
                </c:pt>
                <c:pt idx="10">
                  <c:v>237</c:v>
                </c:pt>
                <c:pt idx="11">
                  <c:v>194</c:v>
                </c:pt>
                <c:pt idx="12">
                  <c:v>187</c:v>
                </c:pt>
                <c:pt idx="13">
                  <c:v>182</c:v>
                </c:pt>
                <c:pt idx="14">
                  <c:v>147</c:v>
                </c:pt>
                <c:pt idx="15">
                  <c:v>118</c:v>
                </c:pt>
                <c:pt idx="16">
                  <c:v>129</c:v>
                </c:pt>
                <c:pt idx="17">
                  <c:v>136</c:v>
                </c:pt>
                <c:pt idx="18">
                  <c:v>149</c:v>
                </c:pt>
                <c:pt idx="19">
                  <c:v>165</c:v>
                </c:pt>
                <c:pt idx="2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130</c:v>
                </c:pt>
                <c:pt idx="3">
                  <c:v>190</c:v>
                </c:pt>
                <c:pt idx="4">
                  <c:v>206</c:v>
                </c:pt>
                <c:pt idx="5">
                  <c:v>222</c:v>
                </c:pt>
                <c:pt idx="6">
                  <c:v>312</c:v>
                </c:pt>
                <c:pt idx="7">
                  <c:v>312</c:v>
                </c:pt>
                <c:pt idx="8">
                  <c:v>259</c:v>
                </c:pt>
                <c:pt idx="9">
                  <c:v>261</c:v>
                </c:pt>
                <c:pt idx="10">
                  <c:v>212</c:v>
                </c:pt>
                <c:pt idx="11">
                  <c:v>195</c:v>
                </c:pt>
                <c:pt idx="12">
                  <c:v>184</c:v>
                </c:pt>
                <c:pt idx="13">
                  <c:v>157</c:v>
                </c:pt>
                <c:pt idx="14">
                  <c:v>144</c:v>
                </c:pt>
                <c:pt idx="15">
                  <c:v>125</c:v>
                </c:pt>
                <c:pt idx="16">
                  <c:v>127</c:v>
                </c:pt>
                <c:pt idx="17">
                  <c:v>160</c:v>
                </c:pt>
                <c:pt idx="18">
                  <c:v>149</c:v>
                </c:pt>
                <c:pt idx="19">
                  <c:v>129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59</c:v>
                </c:pt>
                <c:pt idx="3">
                  <c:v>165</c:v>
                </c:pt>
                <c:pt idx="4">
                  <c:v>187</c:v>
                </c:pt>
                <c:pt idx="5">
                  <c:v>241</c:v>
                </c:pt>
                <c:pt idx="6">
                  <c:v>416</c:v>
                </c:pt>
                <c:pt idx="7">
                  <c:v>426</c:v>
                </c:pt>
                <c:pt idx="8">
                  <c:v>379</c:v>
                </c:pt>
                <c:pt idx="9">
                  <c:v>325</c:v>
                </c:pt>
                <c:pt idx="10">
                  <c:v>278</c:v>
                </c:pt>
                <c:pt idx="11">
                  <c:v>313</c:v>
                </c:pt>
                <c:pt idx="12">
                  <c:v>271</c:v>
                </c:pt>
                <c:pt idx="13">
                  <c:v>211</c:v>
                </c:pt>
                <c:pt idx="14">
                  <c:v>184</c:v>
                </c:pt>
                <c:pt idx="15">
                  <c:v>184</c:v>
                </c:pt>
                <c:pt idx="16">
                  <c:v>147</c:v>
                </c:pt>
                <c:pt idx="17">
                  <c:v>205</c:v>
                </c:pt>
                <c:pt idx="18">
                  <c:v>219</c:v>
                </c:pt>
                <c:pt idx="19">
                  <c:v>195</c:v>
                </c:pt>
                <c:pt idx="2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3" sqref="C3:CZ23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332</v>
      </c>
      <c r="D3" s="130">
        <v>370</v>
      </c>
      <c r="E3" s="130">
        <v>400</v>
      </c>
      <c r="F3" s="130">
        <v>419</v>
      </c>
      <c r="G3" s="130">
        <v>408</v>
      </c>
      <c r="H3" s="130">
        <v>417</v>
      </c>
      <c r="I3" s="130">
        <v>447</v>
      </c>
      <c r="J3" s="130">
        <v>478</v>
      </c>
      <c r="K3" s="130">
        <v>481</v>
      </c>
      <c r="L3" s="130">
        <v>500</v>
      </c>
      <c r="M3" s="130">
        <v>493</v>
      </c>
      <c r="N3" s="130">
        <v>482</v>
      </c>
      <c r="O3" s="130">
        <v>491</v>
      </c>
      <c r="P3" s="130">
        <v>493</v>
      </c>
      <c r="Q3" s="130">
        <v>473</v>
      </c>
      <c r="R3" s="130">
        <v>485</v>
      </c>
      <c r="S3" s="130">
        <v>509</v>
      </c>
      <c r="T3" s="130">
        <v>482</v>
      </c>
      <c r="U3" s="130">
        <v>444</v>
      </c>
      <c r="V3" s="130">
        <v>427</v>
      </c>
      <c r="W3" s="130">
        <v>389</v>
      </c>
      <c r="X3" s="130">
        <v>392</v>
      </c>
      <c r="Y3" s="130">
        <v>397</v>
      </c>
      <c r="Z3" s="130">
        <v>410</v>
      </c>
      <c r="AA3" s="130">
        <v>368</v>
      </c>
      <c r="AB3" s="130">
        <v>390</v>
      </c>
      <c r="AC3" s="130">
        <v>355</v>
      </c>
      <c r="AD3" s="130">
        <v>403</v>
      </c>
      <c r="AE3" s="130">
        <v>379</v>
      </c>
      <c r="AF3" s="130">
        <v>417</v>
      </c>
      <c r="AG3" s="130">
        <v>435</v>
      </c>
      <c r="AH3" s="130">
        <v>434</v>
      </c>
      <c r="AI3" s="130">
        <v>441</v>
      </c>
      <c r="AJ3" s="130">
        <v>423</v>
      </c>
      <c r="AK3" s="130">
        <v>462</v>
      </c>
      <c r="AL3" s="130">
        <v>499</v>
      </c>
      <c r="AM3" s="130">
        <v>507</v>
      </c>
      <c r="AN3" s="130">
        <v>549</v>
      </c>
      <c r="AO3" s="130">
        <v>539</v>
      </c>
      <c r="AP3" s="130">
        <v>550</v>
      </c>
      <c r="AQ3" s="130">
        <v>544</v>
      </c>
      <c r="AR3" s="130">
        <v>592</v>
      </c>
      <c r="AS3" s="130">
        <v>609</v>
      </c>
      <c r="AT3" s="130">
        <v>624</v>
      </c>
      <c r="AU3" s="130">
        <v>575</v>
      </c>
      <c r="AV3" s="130">
        <v>606</v>
      </c>
      <c r="AW3" s="130">
        <v>682</v>
      </c>
      <c r="AX3" s="130">
        <v>692</v>
      </c>
      <c r="AY3" s="130">
        <v>697</v>
      </c>
      <c r="AZ3" s="130">
        <v>661</v>
      </c>
      <c r="BA3" s="130">
        <v>619</v>
      </c>
      <c r="BB3" s="130">
        <v>610</v>
      </c>
      <c r="BC3" s="130">
        <v>591</v>
      </c>
      <c r="BD3" s="130">
        <v>602</v>
      </c>
      <c r="BE3" s="130">
        <v>544</v>
      </c>
      <c r="BF3" s="130">
        <v>504</v>
      </c>
      <c r="BG3" s="130">
        <v>551</v>
      </c>
      <c r="BH3" s="130">
        <v>573</v>
      </c>
      <c r="BI3" s="130">
        <v>525</v>
      </c>
      <c r="BJ3" s="130">
        <v>553</v>
      </c>
      <c r="BK3" s="130">
        <v>595</v>
      </c>
      <c r="BL3" s="130">
        <v>570</v>
      </c>
      <c r="BM3" s="130">
        <v>589</v>
      </c>
      <c r="BN3" s="130">
        <v>555</v>
      </c>
      <c r="BO3" s="130">
        <v>561</v>
      </c>
      <c r="BP3" s="130">
        <v>614</v>
      </c>
      <c r="BQ3" s="130">
        <v>588</v>
      </c>
      <c r="BR3" s="130">
        <v>627</v>
      </c>
      <c r="BS3" s="130">
        <v>605</v>
      </c>
      <c r="BT3" s="130">
        <v>646</v>
      </c>
      <c r="BU3" s="130">
        <v>656</v>
      </c>
      <c r="BV3" s="130">
        <v>606</v>
      </c>
      <c r="BW3" s="130">
        <v>650</v>
      </c>
      <c r="BX3" s="130">
        <v>622</v>
      </c>
      <c r="BY3" s="130">
        <v>570</v>
      </c>
      <c r="BZ3" s="130">
        <v>355</v>
      </c>
      <c r="CA3" s="130">
        <v>401</v>
      </c>
      <c r="CB3" s="130">
        <v>428</v>
      </c>
      <c r="CC3" s="130">
        <v>396</v>
      </c>
      <c r="CD3" s="130">
        <v>384</v>
      </c>
      <c r="CE3" s="130">
        <v>363</v>
      </c>
      <c r="CF3" s="130">
        <v>359</v>
      </c>
      <c r="CG3" s="130">
        <v>315</v>
      </c>
      <c r="CH3" s="130">
        <v>290</v>
      </c>
      <c r="CI3" s="130">
        <v>304</v>
      </c>
      <c r="CJ3" s="130">
        <v>235</v>
      </c>
      <c r="CK3" s="130">
        <v>234</v>
      </c>
      <c r="CL3" s="130">
        <v>218</v>
      </c>
      <c r="CM3" s="130">
        <v>154</v>
      </c>
      <c r="CN3" s="130">
        <v>139</v>
      </c>
      <c r="CO3" s="130">
        <v>97</v>
      </c>
      <c r="CP3" s="130">
        <v>97</v>
      </c>
      <c r="CQ3" s="130">
        <v>69</v>
      </c>
      <c r="CR3" s="130">
        <v>56</v>
      </c>
      <c r="CS3" s="130">
        <v>30</v>
      </c>
      <c r="CT3" s="130">
        <v>33</v>
      </c>
      <c r="CU3" s="130">
        <v>17</v>
      </c>
      <c r="CV3" s="130">
        <v>15</v>
      </c>
      <c r="CW3" s="130">
        <v>10</v>
      </c>
      <c r="CX3" s="130">
        <v>3</v>
      </c>
      <c r="CY3" s="130">
        <v>7</v>
      </c>
      <c r="CZ3" s="131">
        <v>43787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340</v>
      </c>
      <c r="D4" s="133">
        <v>343</v>
      </c>
      <c r="E4" s="133">
        <v>373</v>
      </c>
      <c r="F4" s="133">
        <v>388</v>
      </c>
      <c r="G4" s="133">
        <v>436</v>
      </c>
      <c r="H4" s="133">
        <v>428</v>
      </c>
      <c r="I4" s="133">
        <v>435</v>
      </c>
      <c r="J4" s="133">
        <v>441</v>
      </c>
      <c r="K4" s="133">
        <v>437</v>
      </c>
      <c r="L4" s="133">
        <v>468</v>
      </c>
      <c r="M4" s="133">
        <v>436</v>
      </c>
      <c r="N4" s="133">
        <v>432</v>
      </c>
      <c r="O4" s="133">
        <v>476</v>
      </c>
      <c r="P4" s="133">
        <v>459</v>
      </c>
      <c r="Q4" s="133">
        <v>465</v>
      </c>
      <c r="R4" s="133">
        <v>452</v>
      </c>
      <c r="S4" s="133">
        <v>456</v>
      </c>
      <c r="T4" s="133">
        <v>470</v>
      </c>
      <c r="U4" s="133">
        <v>422</v>
      </c>
      <c r="V4" s="133">
        <v>459</v>
      </c>
      <c r="W4" s="133">
        <v>426</v>
      </c>
      <c r="X4" s="133">
        <v>406</v>
      </c>
      <c r="Y4" s="133">
        <v>360</v>
      </c>
      <c r="Z4" s="133">
        <v>327</v>
      </c>
      <c r="AA4" s="133">
        <v>373</v>
      </c>
      <c r="AB4" s="133">
        <v>372</v>
      </c>
      <c r="AC4" s="133">
        <v>383</v>
      </c>
      <c r="AD4" s="133">
        <v>371</v>
      </c>
      <c r="AE4" s="133">
        <v>375</v>
      </c>
      <c r="AF4" s="133">
        <v>386</v>
      </c>
      <c r="AG4" s="133">
        <v>382</v>
      </c>
      <c r="AH4" s="133">
        <v>362</v>
      </c>
      <c r="AI4" s="133">
        <v>468</v>
      </c>
      <c r="AJ4" s="133">
        <v>461</v>
      </c>
      <c r="AK4" s="133">
        <v>489</v>
      </c>
      <c r="AL4" s="133">
        <v>516</v>
      </c>
      <c r="AM4" s="133">
        <v>526</v>
      </c>
      <c r="AN4" s="133">
        <v>555</v>
      </c>
      <c r="AO4" s="133">
        <v>533</v>
      </c>
      <c r="AP4" s="133">
        <v>568</v>
      </c>
      <c r="AQ4" s="133">
        <v>533</v>
      </c>
      <c r="AR4" s="133">
        <v>646</v>
      </c>
      <c r="AS4" s="133">
        <v>607</v>
      </c>
      <c r="AT4" s="133">
        <v>610</v>
      </c>
      <c r="AU4" s="133">
        <v>626</v>
      </c>
      <c r="AV4" s="133">
        <v>642</v>
      </c>
      <c r="AW4" s="133">
        <v>685</v>
      </c>
      <c r="AX4" s="133">
        <v>670</v>
      </c>
      <c r="AY4" s="133">
        <v>722</v>
      </c>
      <c r="AZ4" s="133">
        <v>714</v>
      </c>
      <c r="BA4" s="133">
        <v>723</v>
      </c>
      <c r="BB4" s="133">
        <v>636</v>
      </c>
      <c r="BC4" s="133">
        <v>657</v>
      </c>
      <c r="BD4" s="133">
        <v>669</v>
      </c>
      <c r="BE4" s="133">
        <v>635</v>
      </c>
      <c r="BF4" s="133">
        <v>556</v>
      </c>
      <c r="BG4" s="133">
        <v>650</v>
      </c>
      <c r="BH4" s="133">
        <v>628</v>
      </c>
      <c r="BI4" s="133">
        <v>641</v>
      </c>
      <c r="BJ4" s="133">
        <v>618</v>
      </c>
      <c r="BK4" s="133">
        <v>601</v>
      </c>
      <c r="BL4" s="133">
        <v>662</v>
      </c>
      <c r="BM4" s="133">
        <v>602</v>
      </c>
      <c r="BN4" s="133">
        <v>639</v>
      </c>
      <c r="BO4" s="133">
        <v>591</v>
      </c>
      <c r="BP4" s="133">
        <v>604</v>
      </c>
      <c r="BQ4" s="133">
        <v>624</v>
      </c>
      <c r="BR4" s="133">
        <v>641</v>
      </c>
      <c r="BS4" s="133">
        <v>647</v>
      </c>
      <c r="BT4" s="133">
        <v>709</v>
      </c>
      <c r="BU4" s="133">
        <v>743</v>
      </c>
      <c r="BV4" s="133">
        <v>728</v>
      </c>
      <c r="BW4" s="133">
        <v>793</v>
      </c>
      <c r="BX4" s="133">
        <v>799</v>
      </c>
      <c r="BY4" s="133">
        <v>649</v>
      </c>
      <c r="BZ4" s="133">
        <v>389</v>
      </c>
      <c r="CA4" s="133">
        <v>518</v>
      </c>
      <c r="CB4" s="133">
        <v>556</v>
      </c>
      <c r="CC4" s="133">
        <v>522</v>
      </c>
      <c r="CD4" s="133">
        <v>555</v>
      </c>
      <c r="CE4" s="133">
        <v>522</v>
      </c>
      <c r="CF4" s="133">
        <v>501</v>
      </c>
      <c r="CG4" s="133">
        <v>460</v>
      </c>
      <c r="CH4" s="133">
        <v>452</v>
      </c>
      <c r="CI4" s="133">
        <v>395</v>
      </c>
      <c r="CJ4" s="133">
        <v>377</v>
      </c>
      <c r="CK4" s="133">
        <v>436</v>
      </c>
      <c r="CL4" s="133">
        <v>374</v>
      </c>
      <c r="CM4" s="133">
        <v>343</v>
      </c>
      <c r="CN4" s="133">
        <v>307</v>
      </c>
      <c r="CO4" s="133">
        <v>239</v>
      </c>
      <c r="CP4" s="133">
        <v>216</v>
      </c>
      <c r="CQ4" s="133">
        <v>215</v>
      </c>
      <c r="CR4" s="133">
        <v>167</v>
      </c>
      <c r="CS4" s="133">
        <v>140</v>
      </c>
      <c r="CT4" s="133">
        <v>143</v>
      </c>
      <c r="CU4" s="133">
        <v>88</v>
      </c>
      <c r="CV4" s="133">
        <v>67</v>
      </c>
      <c r="CW4" s="133">
        <v>45</v>
      </c>
      <c r="CX4" s="133">
        <v>31</v>
      </c>
      <c r="CY4" s="133">
        <v>62</v>
      </c>
      <c r="CZ4" s="134">
        <v>48275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672</v>
      </c>
      <c r="D5" s="136">
        <v>713</v>
      </c>
      <c r="E5" s="136">
        <v>773</v>
      </c>
      <c r="F5" s="136">
        <v>807</v>
      </c>
      <c r="G5" s="136">
        <v>844</v>
      </c>
      <c r="H5" s="136">
        <v>845</v>
      </c>
      <c r="I5" s="136">
        <v>882</v>
      </c>
      <c r="J5" s="136">
        <v>919</v>
      </c>
      <c r="K5" s="136">
        <v>918</v>
      </c>
      <c r="L5" s="136">
        <v>968</v>
      </c>
      <c r="M5" s="136">
        <v>929</v>
      </c>
      <c r="N5" s="136">
        <v>914</v>
      </c>
      <c r="O5" s="136">
        <v>967</v>
      </c>
      <c r="P5" s="136">
        <v>952</v>
      </c>
      <c r="Q5" s="136">
        <v>938</v>
      </c>
      <c r="R5" s="136">
        <v>937</v>
      </c>
      <c r="S5" s="136">
        <v>965</v>
      </c>
      <c r="T5" s="136">
        <v>952</v>
      </c>
      <c r="U5" s="136">
        <v>866</v>
      </c>
      <c r="V5" s="136">
        <v>886</v>
      </c>
      <c r="W5" s="136">
        <v>815</v>
      </c>
      <c r="X5" s="136">
        <v>798</v>
      </c>
      <c r="Y5" s="136">
        <v>757</v>
      </c>
      <c r="Z5" s="136">
        <v>737</v>
      </c>
      <c r="AA5" s="136">
        <v>741</v>
      </c>
      <c r="AB5" s="136">
        <v>762</v>
      </c>
      <c r="AC5" s="136">
        <v>738</v>
      </c>
      <c r="AD5" s="136">
        <v>774</v>
      </c>
      <c r="AE5" s="136">
        <v>754</v>
      </c>
      <c r="AF5" s="136">
        <v>803</v>
      </c>
      <c r="AG5" s="136">
        <v>817</v>
      </c>
      <c r="AH5" s="136">
        <v>796</v>
      </c>
      <c r="AI5" s="136">
        <v>909</v>
      </c>
      <c r="AJ5" s="136">
        <v>884</v>
      </c>
      <c r="AK5" s="136">
        <v>951</v>
      </c>
      <c r="AL5" s="136">
        <v>1015</v>
      </c>
      <c r="AM5" s="136">
        <v>1033</v>
      </c>
      <c r="AN5" s="136">
        <v>1104</v>
      </c>
      <c r="AO5" s="136">
        <v>1072</v>
      </c>
      <c r="AP5" s="136">
        <v>1118</v>
      </c>
      <c r="AQ5" s="136">
        <v>1077</v>
      </c>
      <c r="AR5" s="136">
        <v>1238</v>
      </c>
      <c r="AS5" s="136">
        <v>1216</v>
      </c>
      <c r="AT5" s="136">
        <v>1234</v>
      </c>
      <c r="AU5" s="136">
        <v>1201</v>
      </c>
      <c r="AV5" s="136">
        <v>1248</v>
      </c>
      <c r="AW5" s="136">
        <v>1367</v>
      </c>
      <c r="AX5" s="136">
        <v>1362</v>
      </c>
      <c r="AY5" s="136">
        <v>1419</v>
      </c>
      <c r="AZ5" s="136">
        <v>1375</v>
      </c>
      <c r="BA5" s="136">
        <v>1342</v>
      </c>
      <c r="BB5" s="136">
        <v>1246</v>
      </c>
      <c r="BC5" s="136">
        <v>1248</v>
      </c>
      <c r="BD5" s="136">
        <v>1271</v>
      </c>
      <c r="BE5" s="136">
        <v>1179</v>
      </c>
      <c r="BF5" s="136">
        <v>1060</v>
      </c>
      <c r="BG5" s="136">
        <v>1201</v>
      </c>
      <c r="BH5" s="136">
        <v>1201</v>
      </c>
      <c r="BI5" s="136">
        <v>1166</v>
      </c>
      <c r="BJ5" s="136">
        <v>1171</v>
      </c>
      <c r="BK5" s="136">
        <v>1196</v>
      </c>
      <c r="BL5" s="136">
        <v>1232</v>
      </c>
      <c r="BM5" s="136">
        <v>1191</v>
      </c>
      <c r="BN5" s="136">
        <v>1194</v>
      </c>
      <c r="BO5" s="136">
        <v>1152</v>
      </c>
      <c r="BP5" s="136">
        <v>1218</v>
      </c>
      <c r="BQ5" s="136">
        <v>1212</v>
      </c>
      <c r="BR5" s="136">
        <v>1268</v>
      </c>
      <c r="BS5" s="136">
        <v>1252</v>
      </c>
      <c r="BT5" s="136">
        <v>1355</v>
      </c>
      <c r="BU5" s="136">
        <v>1399</v>
      </c>
      <c r="BV5" s="136">
        <v>1334</v>
      </c>
      <c r="BW5" s="136">
        <v>1443</v>
      </c>
      <c r="BX5" s="136">
        <v>1421</v>
      </c>
      <c r="BY5" s="136">
        <v>1219</v>
      </c>
      <c r="BZ5" s="136">
        <v>744</v>
      </c>
      <c r="CA5" s="136">
        <v>919</v>
      </c>
      <c r="CB5" s="136">
        <v>984</v>
      </c>
      <c r="CC5" s="136">
        <v>918</v>
      </c>
      <c r="CD5" s="136">
        <v>939</v>
      </c>
      <c r="CE5" s="136">
        <v>885</v>
      </c>
      <c r="CF5" s="136">
        <v>860</v>
      </c>
      <c r="CG5" s="136">
        <v>775</v>
      </c>
      <c r="CH5" s="136">
        <v>742</v>
      </c>
      <c r="CI5" s="136">
        <v>699</v>
      </c>
      <c r="CJ5" s="136">
        <v>612</v>
      </c>
      <c r="CK5" s="136">
        <v>670</v>
      </c>
      <c r="CL5" s="136">
        <v>592</v>
      </c>
      <c r="CM5" s="136">
        <v>497</v>
      </c>
      <c r="CN5" s="136">
        <v>446</v>
      </c>
      <c r="CO5" s="136">
        <v>336</v>
      </c>
      <c r="CP5" s="136">
        <v>313</v>
      </c>
      <c r="CQ5" s="136">
        <v>284</v>
      </c>
      <c r="CR5" s="136">
        <v>223</v>
      </c>
      <c r="CS5" s="136">
        <v>170</v>
      </c>
      <c r="CT5" s="136">
        <v>176</v>
      </c>
      <c r="CU5" s="136">
        <v>105</v>
      </c>
      <c r="CV5" s="136">
        <v>82</v>
      </c>
      <c r="CW5" s="136">
        <v>55</v>
      </c>
      <c r="CX5" s="136">
        <v>34</v>
      </c>
      <c r="CY5" s="136">
        <v>69</v>
      </c>
      <c r="CZ5" s="134">
        <v>92062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64</v>
      </c>
      <c r="D6" s="130">
        <v>73</v>
      </c>
      <c r="E6" s="130">
        <v>75</v>
      </c>
      <c r="F6" s="130">
        <v>77</v>
      </c>
      <c r="G6" s="130">
        <v>63</v>
      </c>
      <c r="H6" s="130">
        <v>69</v>
      </c>
      <c r="I6" s="130">
        <v>91</v>
      </c>
      <c r="J6" s="130">
        <v>60</v>
      </c>
      <c r="K6" s="130">
        <v>56</v>
      </c>
      <c r="L6" s="130">
        <v>67</v>
      </c>
      <c r="M6" s="130">
        <v>80</v>
      </c>
      <c r="N6" s="130">
        <v>86</v>
      </c>
      <c r="O6" s="130">
        <v>72</v>
      </c>
      <c r="P6" s="130">
        <v>69</v>
      </c>
      <c r="Q6" s="130">
        <v>68</v>
      </c>
      <c r="R6" s="130">
        <v>91</v>
      </c>
      <c r="S6" s="130">
        <v>95</v>
      </c>
      <c r="T6" s="130">
        <v>87</v>
      </c>
      <c r="U6" s="130">
        <v>68</v>
      </c>
      <c r="V6" s="130">
        <v>68</v>
      </c>
      <c r="W6" s="130">
        <v>49</v>
      </c>
      <c r="X6" s="130">
        <v>58</v>
      </c>
      <c r="Y6" s="130">
        <v>67</v>
      </c>
      <c r="Z6" s="130">
        <v>48</v>
      </c>
      <c r="AA6" s="130">
        <v>61</v>
      </c>
      <c r="AB6" s="130">
        <v>63</v>
      </c>
      <c r="AC6" s="130">
        <v>63</v>
      </c>
      <c r="AD6" s="130">
        <v>69</v>
      </c>
      <c r="AE6" s="130">
        <v>83</v>
      </c>
      <c r="AF6" s="130">
        <v>66</v>
      </c>
      <c r="AG6" s="130">
        <v>76</v>
      </c>
      <c r="AH6" s="130">
        <v>76</v>
      </c>
      <c r="AI6" s="130">
        <v>87</v>
      </c>
      <c r="AJ6" s="130">
        <v>79</v>
      </c>
      <c r="AK6" s="130">
        <v>88</v>
      </c>
      <c r="AL6" s="130">
        <v>90</v>
      </c>
      <c r="AM6" s="130">
        <v>79</v>
      </c>
      <c r="AN6" s="130">
        <v>85</v>
      </c>
      <c r="AO6" s="130">
        <v>85</v>
      </c>
      <c r="AP6" s="130">
        <v>96</v>
      </c>
      <c r="AQ6" s="130">
        <v>76</v>
      </c>
      <c r="AR6" s="130">
        <v>94</v>
      </c>
      <c r="AS6" s="130">
        <v>96</v>
      </c>
      <c r="AT6" s="130">
        <v>108</v>
      </c>
      <c r="AU6" s="130">
        <v>103</v>
      </c>
      <c r="AV6" s="130">
        <v>82</v>
      </c>
      <c r="AW6" s="130">
        <v>103</v>
      </c>
      <c r="AX6" s="130">
        <v>110</v>
      </c>
      <c r="AY6" s="130">
        <v>106</v>
      </c>
      <c r="AZ6" s="130">
        <v>95</v>
      </c>
      <c r="BA6" s="130">
        <v>96</v>
      </c>
      <c r="BB6" s="130">
        <v>97</v>
      </c>
      <c r="BC6" s="130">
        <v>111</v>
      </c>
      <c r="BD6" s="130">
        <v>91</v>
      </c>
      <c r="BE6" s="130">
        <v>79</v>
      </c>
      <c r="BF6" s="130">
        <v>91</v>
      </c>
      <c r="BG6" s="130">
        <v>74</v>
      </c>
      <c r="BH6" s="130">
        <v>99</v>
      </c>
      <c r="BI6" s="130">
        <v>81</v>
      </c>
      <c r="BJ6" s="130">
        <v>75</v>
      </c>
      <c r="BK6" s="130">
        <v>101</v>
      </c>
      <c r="BL6" s="130">
        <v>91</v>
      </c>
      <c r="BM6" s="130">
        <v>96</v>
      </c>
      <c r="BN6" s="130">
        <v>104</v>
      </c>
      <c r="BO6" s="130">
        <v>101</v>
      </c>
      <c r="BP6" s="130">
        <v>115</v>
      </c>
      <c r="BQ6" s="130">
        <v>123</v>
      </c>
      <c r="BR6" s="130">
        <v>142</v>
      </c>
      <c r="BS6" s="130">
        <v>134</v>
      </c>
      <c r="BT6" s="130">
        <v>139</v>
      </c>
      <c r="BU6" s="130">
        <v>150</v>
      </c>
      <c r="BV6" s="130">
        <v>159</v>
      </c>
      <c r="BW6" s="130">
        <v>190</v>
      </c>
      <c r="BX6" s="130">
        <v>159</v>
      </c>
      <c r="BY6" s="130">
        <v>125</v>
      </c>
      <c r="BZ6" s="130">
        <v>68</v>
      </c>
      <c r="CA6" s="130">
        <v>97</v>
      </c>
      <c r="CB6" s="130">
        <v>80</v>
      </c>
      <c r="CC6" s="130">
        <v>82</v>
      </c>
      <c r="CD6" s="130">
        <v>82</v>
      </c>
      <c r="CE6" s="130">
        <v>71</v>
      </c>
      <c r="CF6" s="130">
        <v>60</v>
      </c>
      <c r="CG6" s="130">
        <v>59</v>
      </c>
      <c r="CH6" s="130">
        <v>43</v>
      </c>
      <c r="CI6" s="130">
        <v>48</v>
      </c>
      <c r="CJ6" s="130">
        <v>43</v>
      </c>
      <c r="CK6" s="130">
        <v>25</v>
      </c>
      <c r="CL6" s="130">
        <v>35</v>
      </c>
      <c r="CM6" s="130">
        <v>24</v>
      </c>
      <c r="CN6" s="130">
        <v>21</v>
      </c>
      <c r="CO6" s="130">
        <v>24</v>
      </c>
      <c r="CP6" s="130">
        <v>22</v>
      </c>
      <c r="CQ6" s="130">
        <v>8</v>
      </c>
      <c r="CR6" s="130">
        <v>13</v>
      </c>
      <c r="CS6" s="130">
        <v>10</v>
      </c>
      <c r="CT6" s="130">
        <v>4</v>
      </c>
      <c r="CU6" s="130">
        <v>3</v>
      </c>
      <c r="CV6" s="130">
        <v>2</v>
      </c>
      <c r="CW6" s="130">
        <v>0</v>
      </c>
      <c r="CX6" s="130">
        <v>0</v>
      </c>
      <c r="CY6" s="130">
        <v>1</v>
      </c>
      <c r="CZ6" s="131">
        <v>7668</v>
      </c>
      <c r="DA6" s="60"/>
    </row>
    <row r="7" spans="1:131" s="5" customFormat="1" ht="11.25" customHeight="1" x14ac:dyDescent="0.15">
      <c r="A7" s="161"/>
      <c r="B7" s="132" t="s">
        <v>14</v>
      </c>
      <c r="C7" s="133">
        <v>76</v>
      </c>
      <c r="D7" s="133">
        <v>56</v>
      </c>
      <c r="E7" s="133">
        <v>51</v>
      </c>
      <c r="F7" s="133">
        <v>64</v>
      </c>
      <c r="G7" s="133">
        <v>85</v>
      </c>
      <c r="H7" s="133">
        <v>54</v>
      </c>
      <c r="I7" s="133">
        <v>70</v>
      </c>
      <c r="J7" s="133">
        <v>64</v>
      </c>
      <c r="K7" s="133">
        <v>63</v>
      </c>
      <c r="L7" s="133">
        <v>67</v>
      </c>
      <c r="M7" s="133">
        <v>59</v>
      </c>
      <c r="N7" s="133">
        <v>58</v>
      </c>
      <c r="O7" s="133">
        <v>54</v>
      </c>
      <c r="P7" s="133">
        <v>74</v>
      </c>
      <c r="Q7" s="133">
        <v>52</v>
      </c>
      <c r="R7" s="133">
        <v>67</v>
      </c>
      <c r="S7" s="133">
        <v>62</v>
      </c>
      <c r="T7" s="133">
        <v>84</v>
      </c>
      <c r="U7" s="133">
        <v>62</v>
      </c>
      <c r="V7" s="133">
        <v>78</v>
      </c>
      <c r="W7" s="133">
        <v>61</v>
      </c>
      <c r="X7" s="133">
        <v>68</v>
      </c>
      <c r="Y7" s="133">
        <v>49</v>
      </c>
      <c r="Z7" s="133">
        <v>71</v>
      </c>
      <c r="AA7" s="133">
        <v>52</v>
      </c>
      <c r="AB7" s="133">
        <v>55</v>
      </c>
      <c r="AC7" s="133">
        <v>61</v>
      </c>
      <c r="AD7" s="133">
        <v>67</v>
      </c>
      <c r="AE7" s="133">
        <v>61</v>
      </c>
      <c r="AF7" s="133">
        <v>72</v>
      </c>
      <c r="AG7" s="133">
        <v>77</v>
      </c>
      <c r="AH7" s="133">
        <v>84</v>
      </c>
      <c r="AI7" s="133">
        <v>85</v>
      </c>
      <c r="AJ7" s="133">
        <v>82</v>
      </c>
      <c r="AK7" s="133">
        <v>86</v>
      </c>
      <c r="AL7" s="133">
        <v>80</v>
      </c>
      <c r="AM7" s="133">
        <v>90</v>
      </c>
      <c r="AN7" s="133">
        <v>102</v>
      </c>
      <c r="AO7" s="133">
        <v>97</v>
      </c>
      <c r="AP7" s="133">
        <v>93</v>
      </c>
      <c r="AQ7" s="133">
        <v>85</v>
      </c>
      <c r="AR7" s="133">
        <v>113</v>
      </c>
      <c r="AS7" s="133">
        <v>103</v>
      </c>
      <c r="AT7" s="133">
        <v>105</v>
      </c>
      <c r="AU7" s="133">
        <v>107</v>
      </c>
      <c r="AV7" s="133">
        <v>85</v>
      </c>
      <c r="AW7" s="133">
        <v>117</v>
      </c>
      <c r="AX7" s="133">
        <v>110</v>
      </c>
      <c r="AY7" s="133">
        <v>122</v>
      </c>
      <c r="AZ7" s="133">
        <v>107</v>
      </c>
      <c r="BA7" s="133">
        <v>101</v>
      </c>
      <c r="BB7" s="133">
        <v>111</v>
      </c>
      <c r="BC7" s="133">
        <v>112</v>
      </c>
      <c r="BD7" s="133">
        <v>96</v>
      </c>
      <c r="BE7" s="133">
        <v>108</v>
      </c>
      <c r="BF7" s="133">
        <v>90</v>
      </c>
      <c r="BG7" s="133">
        <v>92</v>
      </c>
      <c r="BH7" s="133">
        <v>76</v>
      </c>
      <c r="BI7" s="133">
        <v>83</v>
      </c>
      <c r="BJ7" s="133">
        <v>103</v>
      </c>
      <c r="BK7" s="133">
        <v>89</v>
      </c>
      <c r="BL7" s="133">
        <v>120</v>
      </c>
      <c r="BM7" s="133">
        <v>127</v>
      </c>
      <c r="BN7" s="133">
        <v>110</v>
      </c>
      <c r="BO7" s="133">
        <v>118</v>
      </c>
      <c r="BP7" s="133">
        <v>129</v>
      </c>
      <c r="BQ7" s="133">
        <v>128</v>
      </c>
      <c r="BR7" s="133">
        <v>143</v>
      </c>
      <c r="BS7" s="133">
        <v>177</v>
      </c>
      <c r="BT7" s="133">
        <v>167</v>
      </c>
      <c r="BU7" s="133">
        <v>176</v>
      </c>
      <c r="BV7" s="133">
        <v>185</v>
      </c>
      <c r="BW7" s="133">
        <v>165</v>
      </c>
      <c r="BX7" s="133">
        <v>159</v>
      </c>
      <c r="BY7" s="133">
        <v>137</v>
      </c>
      <c r="BZ7" s="133">
        <v>92</v>
      </c>
      <c r="CA7" s="133">
        <v>77</v>
      </c>
      <c r="CB7" s="133">
        <v>101</v>
      </c>
      <c r="CC7" s="133">
        <v>84</v>
      </c>
      <c r="CD7" s="133">
        <v>95</v>
      </c>
      <c r="CE7" s="133">
        <v>82</v>
      </c>
      <c r="CF7" s="133">
        <v>76</v>
      </c>
      <c r="CG7" s="133">
        <v>67</v>
      </c>
      <c r="CH7" s="133">
        <v>89</v>
      </c>
      <c r="CI7" s="133">
        <v>63</v>
      </c>
      <c r="CJ7" s="133">
        <v>60</v>
      </c>
      <c r="CK7" s="133">
        <v>68</v>
      </c>
      <c r="CL7" s="133">
        <v>63</v>
      </c>
      <c r="CM7" s="133">
        <v>63</v>
      </c>
      <c r="CN7" s="133">
        <v>48</v>
      </c>
      <c r="CO7" s="133">
        <v>46</v>
      </c>
      <c r="CP7" s="133">
        <v>49</v>
      </c>
      <c r="CQ7" s="133">
        <v>34</v>
      </c>
      <c r="CR7" s="133">
        <v>25</v>
      </c>
      <c r="CS7" s="133">
        <v>26</v>
      </c>
      <c r="CT7" s="133">
        <v>19</v>
      </c>
      <c r="CU7" s="133">
        <v>24</v>
      </c>
      <c r="CV7" s="133">
        <v>16</v>
      </c>
      <c r="CW7" s="133">
        <v>7</v>
      </c>
      <c r="CX7" s="133">
        <v>5</v>
      </c>
      <c r="CY7" s="133">
        <v>21</v>
      </c>
      <c r="CZ7" s="134">
        <v>8349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140</v>
      </c>
      <c r="D8" s="136">
        <v>129</v>
      </c>
      <c r="E8" s="136">
        <v>126</v>
      </c>
      <c r="F8" s="136">
        <v>141</v>
      </c>
      <c r="G8" s="136">
        <v>148</v>
      </c>
      <c r="H8" s="136">
        <v>123</v>
      </c>
      <c r="I8" s="136">
        <v>161</v>
      </c>
      <c r="J8" s="136">
        <v>124</v>
      </c>
      <c r="K8" s="136">
        <v>119</v>
      </c>
      <c r="L8" s="136">
        <v>134</v>
      </c>
      <c r="M8" s="136">
        <v>139</v>
      </c>
      <c r="N8" s="136">
        <v>144</v>
      </c>
      <c r="O8" s="136">
        <v>126</v>
      </c>
      <c r="P8" s="136">
        <v>143</v>
      </c>
      <c r="Q8" s="136">
        <v>120</v>
      </c>
      <c r="R8" s="136">
        <v>158</v>
      </c>
      <c r="S8" s="136">
        <v>157</v>
      </c>
      <c r="T8" s="136">
        <v>171</v>
      </c>
      <c r="U8" s="136">
        <v>130</v>
      </c>
      <c r="V8" s="136">
        <v>146</v>
      </c>
      <c r="W8" s="136">
        <v>110</v>
      </c>
      <c r="X8" s="136">
        <v>126</v>
      </c>
      <c r="Y8" s="136">
        <v>116</v>
      </c>
      <c r="Z8" s="136">
        <v>119</v>
      </c>
      <c r="AA8" s="136">
        <v>113</v>
      </c>
      <c r="AB8" s="136">
        <v>118</v>
      </c>
      <c r="AC8" s="136">
        <v>124</v>
      </c>
      <c r="AD8" s="136">
        <v>136</v>
      </c>
      <c r="AE8" s="136">
        <v>144</v>
      </c>
      <c r="AF8" s="136">
        <v>138</v>
      </c>
      <c r="AG8" s="136">
        <v>153</v>
      </c>
      <c r="AH8" s="136">
        <v>160</v>
      </c>
      <c r="AI8" s="136">
        <v>172</v>
      </c>
      <c r="AJ8" s="136">
        <v>161</v>
      </c>
      <c r="AK8" s="136">
        <v>174</v>
      </c>
      <c r="AL8" s="136">
        <v>170</v>
      </c>
      <c r="AM8" s="136">
        <v>169</v>
      </c>
      <c r="AN8" s="136">
        <v>187</v>
      </c>
      <c r="AO8" s="136">
        <v>182</v>
      </c>
      <c r="AP8" s="136">
        <v>189</v>
      </c>
      <c r="AQ8" s="136">
        <v>161</v>
      </c>
      <c r="AR8" s="136">
        <v>207</v>
      </c>
      <c r="AS8" s="136">
        <v>199</v>
      </c>
      <c r="AT8" s="136">
        <v>213</v>
      </c>
      <c r="AU8" s="136">
        <v>210</v>
      </c>
      <c r="AV8" s="136">
        <v>167</v>
      </c>
      <c r="AW8" s="136">
        <v>220</v>
      </c>
      <c r="AX8" s="136">
        <v>220</v>
      </c>
      <c r="AY8" s="136">
        <v>228</v>
      </c>
      <c r="AZ8" s="136">
        <v>202</v>
      </c>
      <c r="BA8" s="136">
        <v>197</v>
      </c>
      <c r="BB8" s="136">
        <v>208</v>
      </c>
      <c r="BC8" s="136">
        <v>223</v>
      </c>
      <c r="BD8" s="136">
        <v>187</v>
      </c>
      <c r="BE8" s="136">
        <v>187</v>
      </c>
      <c r="BF8" s="136">
        <v>181</v>
      </c>
      <c r="BG8" s="136">
        <v>166</v>
      </c>
      <c r="BH8" s="136">
        <v>175</v>
      </c>
      <c r="BI8" s="136">
        <v>164</v>
      </c>
      <c r="BJ8" s="136">
        <v>178</v>
      </c>
      <c r="BK8" s="136">
        <v>190</v>
      </c>
      <c r="BL8" s="136">
        <v>211</v>
      </c>
      <c r="BM8" s="136">
        <v>223</v>
      </c>
      <c r="BN8" s="136">
        <v>214</v>
      </c>
      <c r="BO8" s="136">
        <v>219</v>
      </c>
      <c r="BP8" s="136">
        <v>244</v>
      </c>
      <c r="BQ8" s="136">
        <v>251</v>
      </c>
      <c r="BR8" s="136">
        <v>285</v>
      </c>
      <c r="BS8" s="136">
        <v>311</v>
      </c>
      <c r="BT8" s="136">
        <v>306</v>
      </c>
      <c r="BU8" s="136">
        <v>326</v>
      </c>
      <c r="BV8" s="136">
        <v>344</v>
      </c>
      <c r="BW8" s="136">
        <v>355</v>
      </c>
      <c r="BX8" s="136">
        <v>318</v>
      </c>
      <c r="BY8" s="136">
        <v>262</v>
      </c>
      <c r="BZ8" s="136">
        <v>160</v>
      </c>
      <c r="CA8" s="136">
        <v>174</v>
      </c>
      <c r="CB8" s="136">
        <v>181</v>
      </c>
      <c r="CC8" s="136">
        <v>166</v>
      </c>
      <c r="CD8" s="136">
        <v>177</v>
      </c>
      <c r="CE8" s="136">
        <v>153</v>
      </c>
      <c r="CF8" s="136">
        <v>136</v>
      </c>
      <c r="CG8" s="136">
        <v>126</v>
      </c>
      <c r="CH8" s="136">
        <v>132</v>
      </c>
      <c r="CI8" s="136">
        <v>111</v>
      </c>
      <c r="CJ8" s="136">
        <v>103</v>
      </c>
      <c r="CK8" s="136">
        <v>93</v>
      </c>
      <c r="CL8" s="136">
        <v>98</v>
      </c>
      <c r="CM8" s="136">
        <v>87</v>
      </c>
      <c r="CN8" s="136">
        <v>69</v>
      </c>
      <c r="CO8" s="136">
        <v>70</v>
      </c>
      <c r="CP8" s="136">
        <v>71</v>
      </c>
      <c r="CQ8" s="136">
        <v>42</v>
      </c>
      <c r="CR8" s="136">
        <v>38</v>
      </c>
      <c r="CS8" s="136">
        <v>36</v>
      </c>
      <c r="CT8" s="136">
        <v>23</v>
      </c>
      <c r="CU8" s="136">
        <v>27</v>
      </c>
      <c r="CV8" s="136">
        <v>18</v>
      </c>
      <c r="CW8" s="136">
        <v>7</v>
      </c>
      <c r="CX8" s="136">
        <v>5</v>
      </c>
      <c r="CY8" s="136">
        <v>22</v>
      </c>
      <c r="CZ8" s="134">
        <v>16017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14</v>
      </c>
      <c r="D9" s="130">
        <v>12</v>
      </c>
      <c r="E9" s="130">
        <v>18</v>
      </c>
      <c r="F9" s="130">
        <v>20</v>
      </c>
      <c r="G9" s="130">
        <v>23</v>
      </c>
      <c r="H9" s="130">
        <v>22</v>
      </c>
      <c r="I9" s="130">
        <v>27</v>
      </c>
      <c r="J9" s="130">
        <v>21</v>
      </c>
      <c r="K9" s="130">
        <v>19</v>
      </c>
      <c r="L9" s="130">
        <v>27</v>
      </c>
      <c r="M9" s="130">
        <v>18</v>
      </c>
      <c r="N9" s="130">
        <v>24</v>
      </c>
      <c r="O9" s="130">
        <v>22</v>
      </c>
      <c r="P9" s="130">
        <v>26</v>
      </c>
      <c r="Q9" s="130">
        <v>26</v>
      </c>
      <c r="R9" s="130">
        <v>26</v>
      </c>
      <c r="S9" s="130">
        <v>16</v>
      </c>
      <c r="T9" s="130">
        <v>26</v>
      </c>
      <c r="U9" s="130">
        <v>26</v>
      </c>
      <c r="V9" s="130">
        <v>11</v>
      </c>
      <c r="W9" s="130">
        <v>14</v>
      </c>
      <c r="X9" s="130">
        <v>15</v>
      </c>
      <c r="Y9" s="130">
        <v>21</v>
      </c>
      <c r="Z9" s="130">
        <v>15</v>
      </c>
      <c r="AA9" s="130">
        <v>10</v>
      </c>
      <c r="AB9" s="130">
        <v>18</v>
      </c>
      <c r="AC9" s="130">
        <v>17</v>
      </c>
      <c r="AD9" s="130">
        <v>22</v>
      </c>
      <c r="AE9" s="130">
        <v>13</v>
      </c>
      <c r="AF9" s="130">
        <v>13</v>
      </c>
      <c r="AG9" s="130">
        <v>11</v>
      </c>
      <c r="AH9" s="130">
        <v>15</v>
      </c>
      <c r="AI9" s="130">
        <v>24</v>
      </c>
      <c r="AJ9" s="130">
        <v>24</v>
      </c>
      <c r="AK9" s="130">
        <v>23</v>
      </c>
      <c r="AL9" s="130">
        <v>20</v>
      </c>
      <c r="AM9" s="130">
        <v>31</v>
      </c>
      <c r="AN9" s="130">
        <v>25</v>
      </c>
      <c r="AO9" s="130">
        <v>22</v>
      </c>
      <c r="AP9" s="130">
        <v>24</v>
      </c>
      <c r="AQ9" s="130">
        <v>23</v>
      </c>
      <c r="AR9" s="130">
        <v>25</v>
      </c>
      <c r="AS9" s="130">
        <v>26</v>
      </c>
      <c r="AT9" s="130">
        <v>25</v>
      </c>
      <c r="AU9" s="130">
        <v>26</v>
      </c>
      <c r="AV9" s="130">
        <v>30</v>
      </c>
      <c r="AW9" s="130">
        <v>31</v>
      </c>
      <c r="AX9" s="130">
        <v>32</v>
      </c>
      <c r="AY9" s="130">
        <v>30</v>
      </c>
      <c r="AZ9" s="130">
        <v>22</v>
      </c>
      <c r="BA9" s="130">
        <v>38</v>
      </c>
      <c r="BB9" s="130">
        <v>34</v>
      </c>
      <c r="BC9" s="130">
        <v>22</v>
      </c>
      <c r="BD9" s="130">
        <v>26</v>
      </c>
      <c r="BE9" s="130">
        <v>24</v>
      </c>
      <c r="BF9" s="130">
        <v>32</v>
      </c>
      <c r="BG9" s="130">
        <v>24</v>
      </c>
      <c r="BH9" s="130">
        <v>38</v>
      </c>
      <c r="BI9" s="130">
        <v>27</v>
      </c>
      <c r="BJ9" s="130">
        <v>37</v>
      </c>
      <c r="BK9" s="130">
        <v>50</v>
      </c>
      <c r="BL9" s="130">
        <v>34</v>
      </c>
      <c r="BM9" s="130">
        <v>57</v>
      </c>
      <c r="BN9" s="130">
        <v>44</v>
      </c>
      <c r="BO9" s="130">
        <v>33</v>
      </c>
      <c r="BP9" s="130">
        <v>48</v>
      </c>
      <c r="BQ9" s="130">
        <v>40</v>
      </c>
      <c r="BR9" s="130">
        <v>43</v>
      </c>
      <c r="BS9" s="130">
        <v>47</v>
      </c>
      <c r="BT9" s="130">
        <v>49</v>
      </c>
      <c r="BU9" s="130">
        <v>47</v>
      </c>
      <c r="BV9" s="130">
        <v>39</v>
      </c>
      <c r="BW9" s="130">
        <v>44</v>
      </c>
      <c r="BX9" s="130">
        <v>44</v>
      </c>
      <c r="BY9" s="130">
        <v>45</v>
      </c>
      <c r="BZ9" s="130">
        <v>15</v>
      </c>
      <c r="CA9" s="130">
        <v>20</v>
      </c>
      <c r="CB9" s="130">
        <v>29</v>
      </c>
      <c r="CC9" s="130">
        <v>19</v>
      </c>
      <c r="CD9" s="130">
        <v>24</v>
      </c>
      <c r="CE9" s="130">
        <v>24</v>
      </c>
      <c r="CF9" s="130">
        <v>16</v>
      </c>
      <c r="CG9" s="130">
        <v>16</v>
      </c>
      <c r="CH9" s="130">
        <v>23</v>
      </c>
      <c r="CI9" s="130">
        <v>24</v>
      </c>
      <c r="CJ9" s="130">
        <v>17</v>
      </c>
      <c r="CK9" s="130">
        <v>14</v>
      </c>
      <c r="CL9" s="130">
        <v>7</v>
      </c>
      <c r="CM9" s="130">
        <v>9</v>
      </c>
      <c r="CN9" s="130">
        <v>6</v>
      </c>
      <c r="CO9" s="130">
        <v>5</v>
      </c>
      <c r="CP9" s="130">
        <v>3</v>
      </c>
      <c r="CQ9" s="130">
        <v>3</v>
      </c>
      <c r="CR9" s="130">
        <v>6</v>
      </c>
      <c r="CS9" s="130">
        <v>3</v>
      </c>
      <c r="CT9" s="130">
        <v>3</v>
      </c>
      <c r="CU9" s="130">
        <v>1</v>
      </c>
      <c r="CV9" s="130">
        <v>0</v>
      </c>
      <c r="CW9" s="130">
        <v>1</v>
      </c>
      <c r="CX9" s="130">
        <v>1</v>
      </c>
      <c r="CY9" s="130">
        <v>0</v>
      </c>
      <c r="CZ9" s="131">
        <v>2326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15</v>
      </c>
      <c r="D10" s="133">
        <v>13</v>
      </c>
      <c r="E10" s="133">
        <v>18</v>
      </c>
      <c r="F10" s="133">
        <v>20</v>
      </c>
      <c r="G10" s="133">
        <v>19</v>
      </c>
      <c r="H10" s="133">
        <v>19</v>
      </c>
      <c r="I10" s="133">
        <v>12</v>
      </c>
      <c r="J10" s="133">
        <v>25</v>
      </c>
      <c r="K10" s="133">
        <v>12</v>
      </c>
      <c r="L10" s="133">
        <v>23</v>
      </c>
      <c r="M10" s="133">
        <v>21</v>
      </c>
      <c r="N10" s="133">
        <v>25</v>
      </c>
      <c r="O10" s="133">
        <v>19</v>
      </c>
      <c r="P10" s="133">
        <v>18</v>
      </c>
      <c r="Q10" s="133">
        <v>15</v>
      </c>
      <c r="R10" s="133">
        <v>27</v>
      </c>
      <c r="S10" s="133">
        <v>27</v>
      </c>
      <c r="T10" s="133">
        <v>26</v>
      </c>
      <c r="U10" s="133">
        <v>18</v>
      </c>
      <c r="V10" s="133">
        <v>20</v>
      </c>
      <c r="W10" s="133">
        <v>23</v>
      </c>
      <c r="X10" s="133">
        <v>19</v>
      </c>
      <c r="Y10" s="133">
        <v>19</v>
      </c>
      <c r="Z10" s="133">
        <v>18</v>
      </c>
      <c r="AA10" s="133">
        <v>13</v>
      </c>
      <c r="AB10" s="133">
        <v>11</v>
      </c>
      <c r="AC10" s="133">
        <v>12</v>
      </c>
      <c r="AD10" s="133">
        <v>14</v>
      </c>
      <c r="AE10" s="133">
        <v>18</v>
      </c>
      <c r="AF10" s="133">
        <v>11</v>
      </c>
      <c r="AG10" s="133">
        <v>26</v>
      </c>
      <c r="AH10" s="133">
        <v>17</v>
      </c>
      <c r="AI10" s="133">
        <v>15</v>
      </c>
      <c r="AJ10" s="133">
        <v>33</v>
      </c>
      <c r="AK10" s="133">
        <v>26</v>
      </c>
      <c r="AL10" s="133">
        <v>22</v>
      </c>
      <c r="AM10" s="133">
        <v>27</v>
      </c>
      <c r="AN10" s="133">
        <v>21</v>
      </c>
      <c r="AO10" s="133">
        <v>25</v>
      </c>
      <c r="AP10" s="133">
        <v>21</v>
      </c>
      <c r="AQ10" s="133">
        <v>25</v>
      </c>
      <c r="AR10" s="133">
        <v>33</v>
      </c>
      <c r="AS10" s="133">
        <v>24</v>
      </c>
      <c r="AT10" s="133">
        <v>21</v>
      </c>
      <c r="AU10" s="133">
        <v>30</v>
      </c>
      <c r="AV10" s="133">
        <v>22</v>
      </c>
      <c r="AW10" s="133">
        <v>29</v>
      </c>
      <c r="AX10" s="133">
        <v>30</v>
      </c>
      <c r="AY10" s="133">
        <v>30</v>
      </c>
      <c r="AZ10" s="133">
        <v>35</v>
      </c>
      <c r="BA10" s="133">
        <v>28</v>
      </c>
      <c r="BB10" s="133">
        <v>38</v>
      </c>
      <c r="BC10" s="133">
        <v>36</v>
      </c>
      <c r="BD10" s="133">
        <v>41</v>
      </c>
      <c r="BE10" s="133">
        <v>28</v>
      </c>
      <c r="BF10" s="133">
        <v>28</v>
      </c>
      <c r="BG10" s="133">
        <v>40</v>
      </c>
      <c r="BH10" s="133">
        <v>36</v>
      </c>
      <c r="BI10" s="133">
        <v>46</v>
      </c>
      <c r="BJ10" s="133">
        <v>45</v>
      </c>
      <c r="BK10" s="133">
        <v>41</v>
      </c>
      <c r="BL10" s="133">
        <v>40</v>
      </c>
      <c r="BM10" s="133">
        <v>36</v>
      </c>
      <c r="BN10" s="133">
        <v>50</v>
      </c>
      <c r="BO10" s="133">
        <v>40</v>
      </c>
      <c r="BP10" s="133">
        <v>36</v>
      </c>
      <c r="BQ10" s="133">
        <v>59</v>
      </c>
      <c r="BR10" s="133">
        <v>47</v>
      </c>
      <c r="BS10" s="133">
        <v>30</v>
      </c>
      <c r="BT10" s="133">
        <v>45</v>
      </c>
      <c r="BU10" s="133">
        <v>39</v>
      </c>
      <c r="BV10" s="133">
        <v>44</v>
      </c>
      <c r="BW10" s="133">
        <v>51</v>
      </c>
      <c r="BX10" s="133">
        <v>48</v>
      </c>
      <c r="BY10" s="133">
        <v>43</v>
      </c>
      <c r="BZ10" s="133">
        <v>19</v>
      </c>
      <c r="CA10" s="133">
        <v>20</v>
      </c>
      <c r="CB10" s="133">
        <v>38</v>
      </c>
      <c r="CC10" s="133">
        <v>32</v>
      </c>
      <c r="CD10" s="133">
        <v>26</v>
      </c>
      <c r="CE10" s="133">
        <v>36</v>
      </c>
      <c r="CF10" s="133">
        <v>35</v>
      </c>
      <c r="CG10" s="133">
        <v>39</v>
      </c>
      <c r="CH10" s="133">
        <v>34</v>
      </c>
      <c r="CI10" s="133">
        <v>29</v>
      </c>
      <c r="CJ10" s="133">
        <v>28</v>
      </c>
      <c r="CK10" s="133">
        <v>38</v>
      </c>
      <c r="CL10" s="133">
        <v>34</v>
      </c>
      <c r="CM10" s="133">
        <v>29</v>
      </c>
      <c r="CN10" s="133">
        <v>16</v>
      </c>
      <c r="CO10" s="133">
        <v>23</v>
      </c>
      <c r="CP10" s="133">
        <v>25</v>
      </c>
      <c r="CQ10" s="133">
        <v>17</v>
      </c>
      <c r="CR10" s="133">
        <v>10</v>
      </c>
      <c r="CS10" s="133">
        <v>14</v>
      </c>
      <c r="CT10" s="133">
        <v>6</v>
      </c>
      <c r="CU10" s="133">
        <v>8</v>
      </c>
      <c r="CV10" s="133">
        <v>3</v>
      </c>
      <c r="CW10" s="133">
        <v>6</v>
      </c>
      <c r="CX10" s="133">
        <v>4</v>
      </c>
      <c r="CY10" s="133">
        <v>8</v>
      </c>
      <c r="CZ10" s="134">
        <v>2654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29</v>
      </c>
      <c r="D11" s="136">
        <v>25</v>
      </c>
      <c r="E11" s="136">
        <v>36</v>
      </c>
      <c r="F11" s="136">
        <v>40</v>
      </c>
      <c r="G11" s="136">
        <v>42</v>
      </c>
      <c r="H11" s="136">
        <v>41</v>
      </c>
      <c r="I11" s="136">
        <v>39</v>
      </c>
      <c r="J11" s="136">
        <v>46</v>
      </c>
      <c r="K11" s="136">
        <v>31</v>
      </c>
      <c r="L11" s="136">
        <v>50</v>
      </c>
      <c r="M11" s="136">
        <v>39</v>
      </c>
      <c r="N11" s="136">
        <v>49</v>
      </c>
      <c r="O11" s="136">
        <v>41</v>
      </c>
      <c r="P11" s="136">
        <v>44</v>
      </c>
      <c r="Q11" s="136">
        <v>41</v>
      </c>
      <c r="R11" s="136">
        <v>53</v>
      </c>
      <c r="S11" s="136">
        <v>43</v>
      </c>
      <c r="T11" s="136">
        <v>52</v>
      </c>
      <c r="U11" s="136">
        <v>44</v>
      </c>
      <c r="V11" s="136">
        <v>31</v>
      </c>
      <c r="W11" s="136">
        <v>37</v>
      </c>
      <c r="X11" s="136">
        <v>34</v>
      </c>
      <c r="Y11" s="136">
        <v>40</v>
      </c>
      <c r="Z11" s="136">
        <v>33</v>
      </c>
      <c r="AA11" s="136">
        <v>23</v>
      </c>
      <c r="AB11" s="136">
        <v>29</v>
      </c>
      <c r="AC11" s="136">
        <v>29</v>
      </c>
      <c r="AD11" s="136">
        <v>36</v>
      </c>
      <c r="AE11" s="136">
        <v>31</v>
      </c>
      <c r="AF11" s="136">
        <v>24</v>
      </c>
      <c r="AG11" s="136">
        <v>37</v>
      </c>
      <c r="AH11" s="136">
        <v>32</v>
      </c>
      <c r="AI11" s="136">
        <v>39</v>
      </c>
      <c r="AJ11" s="136">
        <v>57</v>
      </c>
      <c r="AK11" s="136">
        <v>49</v>
      </c>
      <c r="AL11" s="136">
        <v>42</v>
      </c>
      <c r="AM11" s="136">
        <v>58</v>
      </c>
      <c r="AN11" s="136">
        <v>46</v>
      </c>
      <c r="AO11" s="136">
        <v>47</v>
      </c>
      <c r="AP11" s="136">
        <v>45</v>
      </c>
      <c r="AQ11" s="136">
        <v>48</v>
      </c>
      <c r="AR11" s="136">
        <v>58</v>
      </c>
      <c r="AS11" s="136">
        <v>50</v>
      </c>
      <c r="AT11" s="136">
        <v>46</v>
      </c>
      <c r="AU11" s="136">
        <v>56</v>
      </c>
      <c r="AV11" s="136">
        <v>52</v>
      </c>
      <c r="AW11" s="136">
        <v>60</v>
      </c>
      <c r="AX11" s="136">
        <v>62</v>
      </c>
      <c r="AY11" s="136">
        <v>60</v>
      </c>
      <c r="AZ11" s="136">
        <v>57</v>
      </c>
      <c r="BA11" s="136">
        <v>66</v>
      </c>
      <c r="BB11" s="136">
        <v>72</v>
      </c>
      <c r="BC11" s="136">
        <v>58</v>
      </c>
      <c r="BD11" s="136">
        <v>67</v>
      </c>
      <c r="BE11" s="136">
        <v>52</v>
      </c>
      <c r="BF11" s="136">
        <v>60</v>
      </c>
      <c r="BG11" s="136">
        <v>64</v>
      </c>
      <c r="BH11" s="136">
        <v>74</v>
      </c>
      <c r="BI11" s="136">
        <v>73</v>
      </c>
      <c r="BJ11" s="136">
        <v>82</v>
      </c>
      <c r="BK11" s="136">
        <v>91</v>
      </c>
      <c r="BL11" s="136">
        <v>74</v>
      </c>
      <c r="BM11" s="136">
        <v>93</v>
      </c>
      <c r="BN11" s="136">
        <v>94</v>
      </c>
      <c r="BO11" s="136">
        <v>73</v>
      </c>
      <c r="BP11" s="136">
        <v>84</v>
      </c>
      <c r="BQ11" s="136">
        <v>99</v>
      </c>
      <c r="BR11" s="136">
        <v>90</v>
      </c>
      <c r="BS11" s="136">
        <v>77</v>
      </c>
      <c r="BT11" s="136">
        <v>94</v>
      </c>
      <c r="BU11" s="136">
        <v>86</v>
      </c>
      <c r="BV11" s="136">
        <v>83</v>
      </c>
      <c r="BW11" s="136">
        <v>95</v>
      </c>
      <c r="BX11" s="136">
        <v>92</v>
      </c>
      <c r="BY11" s="136">
        <v>88</v>
      </c>
      <c r="BZ11" s="136">
        <v>34</v>
      </c>
      <c r="CA11" s="136">
        <v>40</v>
      </c>
      <c r="CB11" s="136">
        <v>67</v>
      </c>
      <c r="CC11" s="136">
        <v>51</v>
      </c>
      <c r="CD11" s="136">
        <v>50</v>
      </c>
      <c r="CE11" s="136">
        <v>60</v>
      </c>
      <c r="CF11" s="136">
        <v>51</v>
      </c>
      <c r="CG11" s="136">
        <v>55</v>
      </c>
      <c r="CH11" s="136">
        <v>57</v>
      </c>
      <c r="CI11" s="136">
        <v>53</v>
      </c>
      <c r="CJ11" s="136">
        <v>45</v>
      </c>
      <c r="CK11" s="136">
        <v>52</v>
      </c>
      <c r="CL11" s="136">
        <v>41</v>
      </c>
      <c r="CM11" s="136">
        <v>38</v>
      </c>
      <c r="CN11" s="136">
        <v>22</v>
      </c>
      <c r="CO11" s="136">
        <v>28</v>
      </c>
      <c r="CP11" s="136">
        <v>28</v>
      </c>
      <c r="CQ11" s="136">
        <v>20</v>
      </c>
      <c r="CR11" s="136">
        <v>16</v>
      </c>
      <c r="CS11" s="136">
        <v>17</v>
      </c>
      <c r="CT11" s="136">
        <v>9</v>
      </c>
      <c r="CU11" s="136">
        <v>9</v>
      </c>
      <c r="CV11" s="136">
        <v>3</v>
      </c>
      <c r="CW11" s="136">
        <v>7</v>
      </c>
      <c r="CX11" s="136">
        <v>5</v>
      </c>
      <c r="CY11" s="136">
        <v>8</v>
      </c>
      <c r="CZ11" s="134">
        <v>4980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20</v>
      </c>
      <c r="D12" s="130">
        <v>26</v>
      </c>
      <c r="E12" s="130">
        <v>28</v>
      </c>
      <c r="F12" s="130">
        <v>42</v>
      </c>
      <c r="G12" s="130">
        <v>24</v>
      </c>
      <c r="H12" s="130">
        <v>40</v>
      </c>
      <c r="I12" s="130">
        <v>34</v>
      </c>
      <c r="J12" s="130">
        <v>35</v>
      </c>
      <c r="K12" s="130">
        <v>21</v>
      </c>
      <c r="L12" s="130">
        <v>35</v>
      </c>
      <c r="M12" s="130">
        <v>24</v>
      </c>
      <c r="N12" s="130">
        <v>33</v>
      </c>
      <c r="O12" s="130">
        <v>33</v>
      </c>
      <c r="P12" s="130">
        <v>25</v>
      </c>
      <c r="Q12" s="130">
        <v>34</v>
      </c>
      <c r="R12" s="130">
        <v>27</v>
      </c>
      <c r="S12" s="130">
        <v>26</v>
      </c>
      <c r="T12" s="130">
        <v>30</v>
      </c>
      <c r="U12" s="130">
        <v>33</v>
      </c>
      <c r="V12" s="130">
        <v>20</v>
      </c>
      <c r="W12" s="130">
        <v>23</v>
      </c>
      <c r="X12" s="130">
        <v>32</v>
      </c>
      <c r="Y12" s="130">
        <v>32</v>
      </c>
      <c r="Z12" s="130">
        <v>22</v>
      </c>
      <c r="AA12" s="130">
        <v>20</v>
      </c>
      <c r="AB12" s="130">
        <v>15</v>
      </c>
      <c r="AC12" s="130">
        <v>24</v>
      </c>
      <c r="AD12" s="130">
        <v>20</v>
      </c>
      <c r="AE12" s="130">
        <v>30</v>
      </c>
      <c r="AF12" s="130">
        <v>29</v>
      </c>
      <c r="AG12" s="130">
        <v>27</v>
      </c>
      <c r="AH12" s="130">
        <v>31</v>
      </c>
      <c r="AI12" s="130">
        <v>28</v>
      </c>
      <c r="AJ12" s="130">
        <v>34</v>
      </c>
      <c r="AK12" s="130">
        <v>27</v>
      </c>
      <c r="AL12" s="130">
        <v>32</v>
      </c>
      <c r="AM12" s="130">
        <v>47</v>
      </c>
      <c r="AN12" s="130">
        <v>30</v>
      </c>
      <c r="AO12" s="130">
        <v>37</v>
      </c>
      <c r="AP12" s="130">
        <v>36</v>
      </c>
      <c r="AQ12" s="130">
        <v>39</v>
      </c>
      <c r="AR12" s="130">
        <v>38</v>
      </c>
      <c r="AS12" s="130">
        <v>36</v>
      </c>
      <c r="AT12" s="130">
        <v>32</v>
      </c>
      <c r="AU12" s="130">
        <v>42</v>
      </c>
      <c r="AV12" s="130">
        <v>40</v>
      </c>
      <c r="AW12" s="130">
        <v>35</v>
      </c>
      <c r="AX12" s="130">
        <v>34</v>
      </c>
      <c r="AY12" s="130">
        <v>47</v>
      </c>
      <c r="AZ12" s="130">
        <v>38</v>
      </c>
      <c r="BA12" s="130">
        <v>54</v>
      </c>
      <c r="BB12" s="130">
        <v>47</v>
      </c>
      <c r="BC12" s="130">
        <v>41</v>
      </c>
      <c r="BD12" s="130">
        <v>43</v>
      </c>
      <c r="BE12" s="130">
        <v>52</v>
      </c>
      <c r="BF12" s="130">
        <v>44</v>
      </c>
      <c r="BG12" s="130">
        <v>45</v>
      </c>
      <c r="BH12" s="130">
        <v>40</v>
      </c>
      <c r="BI12" s="130">
        <v>50</v>
      </c>
      <c r="BJ12" s="130">
        <v>69</v>
      </c>
      <c r="BK12" s="130">
        <v>49</v>
      </c>
      <c r="BL12" s="130">
        <v>63</v>
      </c>
      <c r="BM12" s="130">
        <v>48</v>
      </c>
      <c r="BN12" s="130">
        <v>50</v>
      </c>
      <c r="BO12" s="130">
        <v>58</v>
      </c>
      <c r="BP12" s="130">
        <v>57</v>
      </c>
      <c r="BQ12" s="130">
        <v>65</v>
      </c>
      <c r="BR12" s="130">
        <v>69</v>
      </c>
      <c r="BS12" s="130">
        <v>55</v>
      </c>
      <c r="BT12" s="130">
        <v>75</v>
      </c>
      <c r="BU12" s="130">
        <v>71</v>
      </c>
      <c r="BV12" s="130">
        <v>78</v>
      </c>
      <c r="BW12" s="130">
        <v>71</v>
      </c>
      <c r="BX12" s="130">
        <v>56</v>
      </c>
      <c r="BY12" s="130">
        <v>36</v>
      </c>
      <c r="BZ12" s="130">
        <v>24</v>
      </c>
      <c r="CA12" s="130">
        <v>24</v>
      </c>
      <c r="CB12" s="130">
        <v>34</v>
      </c>
      <c r="CC12" s="130">
        <v>35</v>
      </c>
      <c r="CD12" s="130">
        <v>43</v>
      </c>
      <c r="CE12" s="130">
        <v>35</v>
      </c>
      <c r="CF12" s="130">
        <v>24</v>
      </c>
      <c r="CG12" s="130">
        <v>25</v>
      </c>
      <c r="CH12" s="130">
        <v>25</v>
      </c>
      <c r="CI12" s="130">
        <v>23</v>
      </c>
      <c r="CJ12" s="130">
        <v>20</v>
      </c>
      <c r="CK12" s="130">
        <v>17</v>
      </c>
      <c r="CL12" s="130">
        <v>18</v>
      </c>
      <c r="CM12" s="130">
        <v>17</v>
      </c>
      <c r="CN12" s="130">
        <v>14</v>
      </c>
      <c r="CO12" s="130">
        <v>7</v>
      </c>
      <c r="CP12" s="130">
        <v>8</v>
      </c>
      <c r="CQ12" s="130">
        <v>7</v>
      </c>
      <c r="CR12" s="130">
        <v>4</v>
      </c>
      <c r="CS12" s="130">
        <v>7</v>
      </c>
      <c r="CT12" s="130">
        <v>2</v>
      </c>
      <c r="CU12" s="130">
        <v>3</v>
      </c>
      <c r="CV12" s="130">
        <v>2</v>
      </c>
      <c r="CW12" s="130">
        <v>2</v>
      </c>
      <c r="CX12" s="130">
        <v>0</v>
      </c>
      <c r="CY12" s="130">
        <v>0</v>
      </c>
      <c r="CZ12" s="131">
        <v>3353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22</v>
      </c>
      <c r="D13" s="133">
        <v>25</v>
      </c>
      <c r="E13" s="133">
        <v>22</v>
      </c>
      <c r="F13" s="133">
        <v>22</v>
      </c>
      <c r="G13" s="133">
        <v>30</v>
      </c>
      <c r="H13" s="133">
        <v>26</v>
      </c>
      <c r="I13" s="133">
        <v>18</v>
      </c>
      <c r="J13" s="133">
        <v>31</v>
      </c>
      <c r="K13" s="133">
        <v>26</v>
      </c>
      <c r="L13" s="133">
        <v>28</v>
      </c>
      <c r="M13" s="133">
        <v>26</v>
      </c>
      <c r="N13" s="133">
        <v>33</v>
      </c>
      <c r="O13" s="133">
        <v>24</v>
      </c>
      <c r="P13" s="133">
        <v>33</v>
      </c>
      <c r="Q13" s="133">
        <v>33</v>
      </c>
      <c r="R13" s="133">
        <v>34</v>
      </c>
      <c r="S13" s="133">
        <v>27</v>
      </c>
      <c r="T13" s="133">
        <v>40</v>
      </c>
      <c r="U13" s="133">
        <v>33</v>
      </c>
      <c r="V13" s="133">
        <v>26</v>
      </c>
      <c r="W13" s="133">
        <v>29</v>
      </c>
      <c r="X13" s="133">
        <v>27</v>
      </c>
      <c r="Y13" s="133">
        <v>26</v>
      </c>
      <c r="Z13" s="133">
        <v>20</v>
      </c>
      <c r="AA13" s="133">
        <v>25</v>
      </c>
      <c r="AB13" s="133">
        <v>26</v>
      </c>
      <c r="AC13" s="133">
        <v>27</v>
      </c>
      <c r="AD13" s="133">
        <v>20</v>
      </c>
      <c r="AE13" s="133">
        <v>26</v>
      </c>
      <c r="AF13" s="133">
        <v>26</v>
      </c>
      <c r="AG13" s="133">
        <v>21</v>
      </c>
      <c r="AH13" s="133">
        <v>32</v>
      </c>
      <c r="AI13" s="133">
        <v>30</v>
      </c>
      <c r="AJ13" s="133">
        <v>34</v>
      </c>
      <c r="AK13" s="133">
        <v>27</v>
      </c>
      <c r="AL13" s="133">
        <v>26</v>
      </c>
      <c r="AM13" s="133">
        <v>35</v>
      </c>
      <c r="AN13" s="133">
        <v>39</v>
      </c>
      <c r="AO13" s="133">
        <v>26</v>
      </c>
      <c r="AP13" s="133">
        <v>31</v>
      </c>
      <c r="AQ13" s="133">
        <v>29</v>
      </c>
      <c r="AR13" s="133">
        <v>40</v>
      </c>
      <c r="AS13" s="133">
        <v>34</v>
      </c>
      <c r="AT13" s="133">
        <v>49</v>
      </c>
      <c r="AU13" s="133">
        <v>32</v>
      </c>
      <c r="AV13" s="133">
        <v>41</v>
      </c>
      <c r="AW13" s="133">
        <v>40</v>
      </c>
      <c r="AX13" s="133">
        <v>33</v>
      </c>
      <c r="AY13" s="133">
        <v>38</v>
      </c>
      <c r="AZ13" s="133">
        <v>43</v>
      </c>
      <c r="BA13" s="133">
        <v>40</v>
      </c>
      <c r="BB13" s="133">
        <v>45</v>
      </c>
      <c r="BC13" s="133">
        <v>35</v>
      </c>
      <c r="BD13" s="133">
        <v>48</v>
      </c>
      <c r="BE13" s="133">
        <v>44</v>
      </c>
      <c r="BF13" s="133">
        <v>55</v>
      </c>
      <c r="BG13" s="133">
        <v>48</v>
      </c>
      <c r="BH13" s="133">
        <v>51</v>
      </c>
      <c r="BI13" s="133">
        <v>55</v>
      </c>
      <c r="BJ13" s="133">
        <v>52</v>
      </c>
      <c r="BK13" s="133">
        <v>45</v>
      </c>
      <c r="BL13" s="133">
        <v>66</v>
      </c>
      <c r="BM13" s="133">
        <v>43</v>
      </c>
      <c r="BN13" s="133">
        <v>44</v>
      </c>
      <c r="BO13" s="133">
        <v>61</v>
      </c>
      <c r="BP13" s="133">
        <v>51</v>
      </c>
      <c r="BQ13" s="133">
        <v>67</v>
      </c>
      <c r="BR13" s="133">
        <v>68</v>
      </c>
      <c r="BS13" s="133">
        <v>65</v>
      </c>
      <c r="BT13" s="133">
        <v>61</v>
      </c>
      <c r="BU13" s="133">
        <v>67</v>
      </c>
      <c r="BV13" s="133">
        <v>70</v>
      </c>
      <c r="BW13" s="133">
        <v>71</v>
      </c>
      <c r="BX13" s="133">
        <v>54</v>
      </c>
      <c r="BY13" s="133">
        <v>50</v>
      </c>
      <c r="BZ13" s="133">
        <v>34</v>
      </c>
      <c r="CA13" s="133">
        <v>53</v>
      </c>
      <c r="CB13" s="133">
        <v>38</v>
      </c>
      <c r="CC13" s="133">
        <v>47</v>
      </c>
      <c r="CD13" s="133">
        <v>50</v>
      </c>
      <c r="CE13" s="133">
        <v>40</v>
      </c>
      <c r="CF13" s="133">
        <v>45</v>
      </c>
      <c r="CG13" s="133">
        <v>49</v>
      </c>
      <c r="CH13" s="133">
        <v>39</v>
      </c>
      <c r="CI13" s="133">
        <v>33</v>
      </c>
      <c r="CJ13" s="133">
        <v>42</v>
      </c>
      <c r="CK13" s="133">
        <v>43</v>
      </c>
      <c r="CL13" s="133">
        <v>35</v>
      </c>
      <c r="CM13" s="133">
        <v>37</v>
      </c>
      <c r="CN13" s="133">
        <v>33</v>
      </c>
      <c r="CO13" s="133">
        <v>37</v>
      </c>
      <c r="CP13" s="133">
        <v>27</v>
      </c>
      <c r="CQ13" s="133">
        <v>23</v>
      </c>
      <c r="CR13" s="133">
        <v>24</v>
      </c>
      <c r="CS13" s="133">
        <v>19</v>
      </c>
      <c r="CT13" s="133">
        <v>12</v>
      </c>
      <c r="CU13" s="133">
        <v>10</v>
      </c>
      <c r="CV13" s="133">
        <v>7</v>
      </c>
      <c r="CW13" s="133">
        <v>4</v>
      </c>
      <c r="CX13" s="133">
        <v>5</v>
      </c>
      <c r="CY13" s="133">
        <v>2</v>
      </c>
      <c r="CZ13" s="134">
        <v>3635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42</v>
      </c>
      <c r="D14" s="136">
        <v>51</v>
      </c>
      <c r="E14" s="136">
        <v>50</v>
      </c>
      <c r="F14" s="136">
        <v>64</v>
      </c>
      <c r="G14" s="136">
        <v>54</v>
      </c>
      <c r="H14" s="136">
        <v>66</v>
      </c>
      <c r="I14" s="136">
        <v>52</v>
      </c>
      <c r="J14" s="136">
        <v>66</v>
      </c>
      <c r="K14" s="136">
        <v>47</v>
      </c>
      <c r="L14" s="136">
        <v>63</v>
      </c>
      <c r="M14" s="136">
        <v>50</v>
      </c>
      <c r="N14" s="136">
        <v>66</v>
      </c>
      <c r="O14" s="136">
        <v>57</v>
      </c>
      <c r="P14" s="136">
        <v>58</v>
      </c>
      <c r="Q14" s="136">
        <v>67</v>
      </c>
      <c r="R14" s="136">
        <v>61</v>
      </c>
      <c r="S14" s="136">
        <v>53</v>
      </c>
      <c r="T14" s="136">
        <v>70</v>
      </c>
      <c r="U14" s="136">
        <v>66</v>
      </c>
      <c r="V14" s="136">
        <v>46</v>
      </c>
      <c r="W14" s="136">
        <v>52</v>
      </c>
      <c r="X14" s="136">
        <v>59</v>
      </c>
      <c r="Y14" s="136">
        <v>58</v>
      </c>
      <c r="Z14" s="136">
        <v>42</v>
      </c>
      <c r="AA14" s="136">
        <v>45</v>
      </c>
      <c r="AB14" s="136">
        <v>41</v>
      </c>
      <c r="AC14" s="136">
        <v>51</v>
      </c>
      <c r="AD14" s="136">
        <v>40</v>
      </c>
      <c r="AE14" s="136">
        <v>56</v>
      </c>
      <c r="AF14" s="136">
        <v>55</v>
      </c>
      <c r="AG14" s="136">
        <v>48</v>
      </c>
      <c r="AH14" s="136">
        <v>63</v>
      </c>
      <c r="AI14" s="136">
        <v>58</v>
      </c>
      <c r="AJ14" s="136">
        <v>68</v>
      </c>
      <c r="AK14" s="136">
        <v>54</v>
      </c>
      <c r="AL14" s="136">
        <v>58</v>
      </c>
      <c r="AM14" s="136">
        <v>82</v>
      </c>
      <c r="AN14" s="136">
        <v>69</v>
      </c>
      <c r="AO14" s="136">
        <v>63</v>
      </c>
      <c r="AP14" s="136">
        <v>67</v>
      </c>
      <c r="AQ14" s="136">
        <v>68</v>
      </c>
      <c r="AR14" s="136">
        <v>78</v>
      </c>
      <c r="AS14" s="136">
        <v>70</v>
      </c>
      <c r="AT14" s="136">
        <v>81</v>
      </c>
      <c r="AU14" s="136">
        <v>74</v>
      </c>
      <c r="AV14" s="136">
        <v>81</v>
      </c>
      <c r="AW14" s="136">
        <v>75</v>
      </c>
      <c r="AX14" s="136">
        <v>67</v>
      </c>
      <c r="AY14" s="136">
        <v>85</v>
      </c>
      <c r="AZ14" s="136">
        <v>81</v>
      </c>
      <c r="BA14" s="136">
        <v>94</v>
      </c>
      <c r="BB14" s="136">
        <v>92</v>
      </c>
      <c r="BC14" s="136">
        <v>76</v>
      </c>
      <c r="BD14" s="136">
        <v>91</v>
      </c>
      <c r="BE14" s="136">
        <v>96</v>
      </c>
      <c r="BF14" s="136">
        <v>99</v>
      </c>
      <c r="BG14" s="136">
        <v>93</v>
      </c>
      <c r="BH14" s="136">
        <v>91</v>
      </c>
      <c r="BI14" s="136">
        <v>105</v>
      </c>
      <c r="BJ14" s="136">
        <v>121</v>
      </c>
      <c r="BK14" s="136">
        <v>94</v>
      </c>
      <c r="BL14" s="136">
        <v>129</v>
      </c>
      <c r="BM14" s="136">
        <v>91</v>
      </c>
      <c r="BN14" s="136">
        <v>94</v>
      </c>
      <c r="BO14" s="136">
        <v>119</v>
      </c>
      <c r="BP14" s="136">
        <v>108</v>
      </c>
      <c r="BQ14" s="136">
        <v>132</v>
      </c>
      <c r="BR14" s="136">
        <v>137</v>
      </c>
      <c r="BS14" s="136">
        <v>120</v>
      </c>
      <c r="BT14" s="136">
        <v>136</v>
      </c>
      <c r="BU14" s="136">
        <v>138</v>
      </c>
      <c r="BV14" s="136">
        <v>148</v>
      </c>
      <c r="BW14" s="136">
        <v>142</v>
      </c>
      <c r="BX14" s="136">
        <v>110</v>
      </c>
      <c r="BY14" s="136">
        <v>86</v>
      </c>
      <c r="BZ14" s="136">
        <v>58</v>
      </c>
      <c r="CA14" s="136">
        <v>77</v>
      </c>
      <c r="CB14" s="136">
        <v>72</v>
      </c>
      <c r="CC14" s="136">
        <v>82</v>
      </c>
      <c r="CD14" s="136">
        <v>93</v>
      </c>
      <c r="CE14" s="136">
        <v>75</v>
      </c>
      <c r="CF14" s="136">
        <v>69</v>
      </c>
      <c r="CG14" s="136">
        <v>74</v>
      </c>
      <c r="CH14" s="136">
        <v>64</v>
      </c>
      <c r="CI14" s="136">
        <v>56</v>
      </c>
      <c r="CJ14" s="136">
        <v>62</v>
      </c>
      <c r="CK14" s="136">
        <v>60</v>
      </c>
      <c r="CL14" s="136">
        <v>53</v>
      </c>
      <c r="CM14" s="136">
        <v>54</v>
      </c>
      <c r="CN14" s="136">
        <v>47</v>
      </c>
      <c r="CO14" s="136">
        <v>44</v>
      </c>
      <c r="CP14" s="136">
        <v>35</v>
      </c>
      <c r="CQ14" s="136">
        <v>30</v>
      </c>
      <c r="CR14" s="136">
        <v>28</v>
      </c>
      <c r="CS14" s="136">
        <v>26</v>
      </c>
      <c r="CT14" s="136">
        <v>14</v>
      </c>
      <c r="CU14" s="136">
        <v>13</v>
      </c>
      <c r="CV14" s="136">
        <v>9</v>
      </c>
      <c r="CW14" s="136">
        <v>6</v>
      </c>
      <c r="CX14" s="136">
        <v>5</v>
      </c>
      <c r="CY14" s="136">
        <v>2</v>
      </c>
      <c r="CZ14" s="134">
        <v>6988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21</v>
      </c>
      <c r="D15" s="137">
        <v>29</v>
      </c>
      <c r="E15" s="137">
        <v>41</v>
      </c>
      <c r="F15" s="137">
        <v>31</v>
      </c>
      <c r="G15" s="137">
        <v>36</v>
      </c>
      <c r="H15" s="137">
        <v>27</v>
      </c>
      <c r="I15" s="137">
        <v>40</v>
      </c>
      <c r="J15" s="137">
        <v>42</v>
      </c>
      <c r="K15" s="137">
        <v>45</v>
      </c>
      <c r="L15" s="137">
        <v>41</v>
      </c>
      <c r="M15" s="137">
        <v>38</v>
      </c>
      <c r="N15" s="137">
        <v>48</v>
      </c>
      <c r="O15" s="137">
        <v>50</v>
      </c>
      <c r="P15" s="137">
        <v>41</v>
      </c>
      <c r="Q15" s="137">
        <v>42</v>
      </c>
      <c r="R15" s="137">
        <v>36</v>
      </c>
      <c r="S15" s="137">
        <v>48</v>
      </c>
      <c r="T15" s="137">
        <v>39</v>
      </c>
      <c r="U15" s="137">
        <v>38</v>
      </c>
      <c r="V15" s="137">
        <v>44</v>
      </c>
      <c r="W15" s="137">
        <v>33</v>
      </c>
      <c r="X15" s="137">
        <v>22</v>
      </c>
      <c r="Y15" s="137">
        <v>36</v>
      </c>
      <c r="Z15" s="137">
        <v>23</v>
      </c>
      <c r="AA15" s="137">
        <v>33</v>
      </c>
      <c r="AB15" s="137">
        <v>36</v>
      </c>
      <c r="AC15" s="137">
        <v>32</v>
      </c>
      <c r="AD15" s="137">
        <v>46</v>
      </c>
      <c r="AE15" s="137">
        <v>34</v>
      </c>
      <c r="AF15" s="137">
        <v>36</v>
      </c>
      <c r="AG15" s="137">
        <v>29</v>
      </c>
      <c r="AH15" s="137">
        <v>33</v>
      </c>
      <c r="AI15" s="137">
        <v>35</v>
      </c>
      <c r="AJ15" s="137">
        <v>39</v>
      </c>
      <c r="AK15" s="137">
        <v>48</v>
      </c>
      <c r="AL15" s="137">
        <v>36</v>
      </c>
      <c r="AM15" s="137">
        <v>30</v>
      </c>
      <c r="AN15" s="137">
        <v>49</v>
      </c>
      <c r="AO15" s="137">
        <v>56</v>
      </c>
      <c r="AP15" s="137">
        <v>40</v>
      </c>
      <c r="AQ15" s="137">
        <v>44</v>
      </c>
      <c r="AR15" s="137">
        <v>53</v>
      </c>
      <c r="AS15" s="137">
        <v>67</v>
      </c>
      <c r="AT15" s="137">
        <v>59</v>
      </c>
      <c r="AU15" s="137">
        <v>48</v>
      </c>
      <c r="AV15" s="137">
        <v>63</v>
      </c>
      <c r="AW15" s="137">
        <v>69</v>
      </c>
      <c r="AX15" s="137">
        <v>52</v>
      </c>
      <c r="AY15" s="137">
        <v>54</v>
      </c>
      <c r="AZ15" s="137">
        <v>75</v>
      </c>
      <c r="BA15" s="137">
        <v>51</v>
      </c>
      <c r="BB15" s="137">
        <v>43</v>
      </c>
      <c r="BC15" s="137">
        <v>50</v>
      </c>
      <c r="BD15" s="137">
        <v>68</v>
      </c>
      <c r="BE15" s="137">
        <v>66</v>
      </c>
      <c r="BF15" s="137">
        <v>53</v>
      </c>
      <c r="BG15" s="137">
        <v>63</v>
      </c>
      <c r="BH15" s="137">
        <v>62</v>
      </c>
      <c r="BI15" s="137">
        <v>75</v>
      </c>
      <c r="BJ15" s="137">
        <v>72</v>
      </c>
      <c r="BK15" s="137">
        <v>66</v>
      </c>
      <c r="BL15" s="137">
        <v>70</v>
      </c>
      <c r="BM15" s="137">
        <v>90</v>
      </c>
      <c r="BN15" s="137">
        <v>76</v>
      </c>
      <c r="BO15" s="137">
        <v>77</v>
      </c>
      <c r="BP15" s="137">
        <v>86</v>
      </c>
      <c r="BQ15" s="137">
        <v>82</v>
      </c>
      <c r="BR15" s="137">
        <v>95</v>
      </c>
      <c r="BS15" s="137">
        <v>80</v>
      </c>
      <c r="BT15" s="137">
        <v>83</v>
      </c>
      <c r="BU15" s="137">
        <v>88</v>
      </c>
      <c r="BV15" s="137">
        <v>95</v>
      </c>
      <c r="BW15" s="137">
        <v>90</v>
      </c>
      <c r="BX15" s="137">
        <v>74</v>
      </c>
      <c r="BY15" s="137">
        <v>69</v>
      </c>
      <c r="BZ15" s="137">
        <v>38</v>
      </c>
      <c r="CA15" s="137">
        <v>50</v>
      </c>
      <c r="CB15" s="137">
        <v>47</v>
      </c>
      <c r="CC15" s="137">
        <v>52</v>
      </c>
      <c r="CD15" s="137">
        <v>54</v>
      </c>
      <c r="CE15" s="137">
        <v>48</v>
      </c>
      <c r="CF15" s="137">
        <v>50</v>
      </c>
      <c r="CG15" s="137">
        <v>22</v>
      </c>
      <c r="CH15" s="137">
        <v>31</v>
      </c>
      <c r="CI15" s="137">
        <v>36</v>
      </c>
      <c r="CJ15" s="137">
        <v>38</v>
      </c>
      <c r="CK15" s="137">
        <v>47</v>
      </c>
      <c r="CL15" s="137">
        <v>36</v>
      </c>
      <c r="CM15" s="137">
        <v>24</v>
      </c>
      <c r="CN15" s="137">
        <v>20</v>
      </c>
      <c r="CO15" s="137">
        <v>16</v>
      </c>
      <c r="CP15" s="137">
        <v>15</v>
      </c>
      <c r="CQ15" s="137">
        <v>12</v>
      </c>
      <c r="CR15" s="137">
        <v>10</v>
      </c>
      <c r="CS15" s="137">
        <v>6</v>
      </c>
      <c r="CT15" s="137">
        <v>1</v>
      </c>
      <c r="CU15" s="137">
        <v>6</v>
      </c>
      <c r="CV15" s="137">
        <v>2</v>
      </c>
      <c r="CW15" s="137">
        <v>2</v>
      </c>
      <c r="CX15" s="137">
        <v>3</v>
      </c>
      <c r="CY15" s="137">
        <v>1</v>
      </c>
      <c r="CZ15" s="131">
        <v>4578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22</v>
      </c>
      <c r="D16" s="138">
        <v>20</v>
      </c>
      <c r="E16" s="138">
        <v>34</v>
      </c>
      <c r="F16" s="138">
        <v>26</v>
      </c>
      <c r="G16" s="138">
        <v>42</v>
      </c>
      <c r="H16" s="138">
        <v>33</v>
      </c>
      <c r="I16" s="138">
        <v>27</v>
      </c>
      <c r="J16" s="138">
        <v>33</v>
      </c>
      <c r="K16" s="138">
        <v>38</v>
      </c>
      <c r="L16" s="138">
        <v>32</v>
      </c>
      <c r="M16" s="138">
        <v>42</v>
      </c>
      <c r="N16" s="138">
        <v>46</v>
      </c>
      <c r="O16" s="138">
        <v>39</v>
      </c>
      <c r="P16" s="138">
        <v>48</v>
      </c>
      <c r="Q16" s="138">
        <v>26</v>
      </c>
      <c r="R16" s="138">
        <v>36</v>
      </c>
      <c r="S16" s="138">
        <v>31</v>
      </c>
      <c r="T16" s="138">
        <v>33</v>
      </c>
      <c r="U16" s="138">
        <v>31</v>
      </c>
      <c r="V16" s="138">
        <v>34</v>
      </c>
      <c r="W16" s="138">
        <v>32</v>
      </c>
      <c r="X16" s="138">
        <v>43</v>
      </c>
      <c r="Y16" s="138">
        <v>30</v>
      </c>
      <c r="Z16" s="138">
        <v>29</v>
      </c>
      <c r="AA16" s="138">
        <v>33</v>
      </c>
      <c r="AB16" s="138">
        <v>40</v>
      </c>
      <c r="AC16" s="138">
        <v>28</v>
      </c>
      <c r="AD16" s="138">
        <v>20</v>
      </c>
      <c r="AE16" s="138">
        <v>49</v>
      </c>
      <c r="AF16" s="138">
        <v>40</v>
      </c>
      <c r="AG16" s="138">
        <v>31</v>
      </c>
      <c r="AH16" s="138">
        <v>44</v>
      </c>
      <c r="AI16" s="138">
        <v>30</v>
      </c>
      <c r="AJ16" s="138">
        <v>44</v>
      </c>
      <c r="AK16" s="138">
        <v>35</v>
      </c>
      <c r="AL16" s="138">
        <v>36</v>
      </c>
      <c r="AM16" s="138">
        <v>41</v>
      </c>
      <c r="AN16" s="138">
        <v>41</v>
      </c>
      <c r="AO16" s="138">
        <v>55</v>
      </c>
      <c r="AP16" s="138">
        <v>51</v>
      </c>
      <c r="AQ16" s="138">
        <v>61</v>
      </c>
      <c r="AR16" s="138">
        <v>43</v>
      </c>
      <c r="AS16" s="138">
        <v>49</v>
      </c>
      <c r="AT16" s="138">
        <v>65</v>
      </c>
      <c r="AU16" s="138">
        <v>40</v>
      </c>
      <c r="AV16" s="138">
        <v>58</v>
      </c>
      <c r="AW16" s="138">
        <v>72</v>
      </c>
      <c r="AX16" s="138">
        <v>56</v>
      </c>
      <c r="AY16" s="138">
        <v>60</v>
      </c>
      <c r="AZ16" s="138">
        <v>59</v>
      </c>
      <c r="BA16" s="138">
        <v>60</v>
      </c>
      <c r="BB16" s="138">
        <v>55</v>
      </c>
      <c r="BC16" s="138">
        <v>35</v>
      </c>
      <c r="BD16" s="138">
        <v>62</v>
      </c>
      <c r="BE16" s="138">
        <v>73</v>
      </c>
      <c r="BF16" s="138">
        <v>54</v>
      </c>
      <c r="BG16" s="138">
        <v>61</v>
      </c>
      <c r="BH16" s="138">
        <v>71</v>
      </c>
      <c r="BI16" s="138">
        <v>78</v>
      </c>
      <c r="BJ16" s="138">
        <v>72</v>
      </c>
      <c r="BK16" s="138">
        <v>87</v>
      </c>
      <c r="BL16" s="138">
        <v>92</v>
      </c>
      <c r="BM16" s="138">
        <v>90</v>
      </c>
      <c r="BN16" s="138">
        <v>78</v>
      </c>
      <c r="BO16" s="138">
        <v>82</v>
      </c>
      <c r="BP16" s="138">
        <v>79</v>
      </c>
      <c r="BQ16" s="138">
        <v>73</v>
      </c>
      <c r="BR16" s="138">
        <v>73</v>
      </c>
      <c r="BS16" s="138">
        <v>79</v>
      </c>
      <c r="BT16" s="138">
        <v>86</v>
      </c>
      <c r="BU16" s="138">
        <v>88</v>
      </c>
      <c r="BV16" s="138">
        <v>102</v>
      </c>
      <c r="BW16" s="138">
        <v>80</v>
      </c>
      <c r="BX16" s="138">
        <v>93</v>
      </c>
      <c r="BY16" s="138">
        <v>78</v>
      </c>
      <c r="BZ16" s="138">
        <v>51</v>
      </c>
      <c r="CA16" s="138">
        <v>50</v>
      </c>
      <c r="CB16" s="138">
        <v>65</v>
      </c>
      <c r="CC16" s="138">
        <v>57</v>
      </c>
      <c r="CD16" s="138">
        <v>71</v>
      </c>
      <c r="CE16" s="138">
        <v>60</v>
      </c>
      <c r="CF16" s="138">
        <v>76</v>
      </c>
      <c r="CG16" s="138">
        <v>53</v>
      </c>
      <c r="CH16" s="138">
        <v>67</v>
      </c>
      <c r="CI16" s="138">
        <v>71</v>
      </c>
      <c r="CJ16" s="138">
        <v>48</v>
      </c>
      <c r="CK16" s="138">
        <v>51</v>
      </c>
      <c r="CL16" s="138">
        <v>50</v>
      </c>
      <c r="CM16" s="138">
        <v>44</v>
      </c>
      <c r="CN16" s="138">
        <v>56</v>
      </c>
      <c r="CO16" s="138">
        <v>37</v>
      </c>
      <c r="CP16" s="138">
        <v>40</v>
      </c>
      <c r="CQ16" s="138">
        <v>38</v>
      </c>
      <c r="CR16" s="138">
        <v>26</v>
      </c>
      <c r="CS16" s="138">
        <v>25</v>
      </c>
      <c r="CT16" s="138">
        <v>23</v>
      </c>
      <c r="CU16" s="138">
        <v>15</v>
      </c>
      <c r="CV16" s="138">
        <v>12</v>
      </c>
      <c r="CW16" s="138">
        <v>8</v>
      </c>
      <c r="CX16" s="138">
        <v>10</v>
      </c>
      <c r="CY16" s="138">
        <v>12</v>
      </c>
      <c r="CZ16" s="134">
        <v>4985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43</v>
      </c>
      <c r="D17" s="139">
        <v>49</v>
      </c>
      <c r="E17" s="139">
        <v>75</v>
      </c>
      <c r="F17" s="139">
        <v>57</v>
      </c>
      <c r="G17" s="139">
        <v>78</v>
      </c>
      <c r="H17" s="139">
        <v>60</v>
      </c>
      <c r="I17" s="139">
        <v>67</v>
      </c>
      <c r="J17" s="139">
        <v>75</v>
      </c>
      <c r="K17" s="139">
        <v>83</v>
      </c>
      <c r="L17" s="139">
        <v>73</v>
      </c>
      <c r="M17" s="139">
        <v>80</v>
      </c>
      <c r="N17" s="139">
        <v>94</v>
      </c>
      <c r="O17" s="139">
        <v>89</v>
      </c>
      <c r="P17" s="139">
        <v>89</v>
      </c>
      <c r="Q17" s="139">
        <v>68</v>
      </c>
      <c r="R17" s="139">
        <v>72</v>
      </c>
      <c r="S17" s="139">
        <v>79</v>
      </c>
      <c r="T17" s="139">
        <v>72</v>
      </c>
      <c r="U17" s="139">
        <v>69</v>
      </c>
      <c r="V17" s="139">
        <v>78</v>
      </c>
      <c r="W17" s="139">
        <v>65</v>
      </c>
      <c r="X17" s="139">
        <v>65</v>
      </c>
      <c r="Y17" s="139">
        <v>66</v>
      </c>
      <c r="Z17" s="139">
        <v>52</v>
      </c>
      <c r="AA17" s="139">
        <v>66</v>
      </c>
      <c r="AB17" s="139">
        <v>76</v>
      </c>
      <c r="AC17" s="139">
        <v>60</v>
      </c>
      <c r="AD17" s="139">
        <v>66</v>
      </c>
      <c r="AE17" s="139">
        <v>83</v>
      </c>
      <c r="AF17" s="139">
        <v>76</v>
      </c>
      <c r="AG17" s="139">
        <v>60</v>
      </c>
      <c r="AH17" s="139">
        <v>77</v>
      </c>
      <c r="AI17" s="139">
        <v>65</v>
      </c>
      <c r="AJ17" s="139">
        <v>83</v>
      </c>
      <c r="AK17" s="139">
        <v>83</v>
      </c>
      <c r="AL17" s="139">
        <v>72</v>
      </c>
      <c r="AM17" s="139">
        <v>71</v>
      </c>
      <c r="AN17" s="139">
        <v>90</v>
      </c>
      <c r="AO17" s="139">
        <v>111</v>
      </c>
      <c r="AP17" s="139">
        <v>91</v>
      </c>
      <c r="AQ17" s="139">
        <v>105</v>
      </c>
      <c r="AR17" s="139">
        <v>96</v>
      </c>
      <c r="AS17" s="139">
        <v>116</v>
      </c>
      <c r="AT17" s="139">
        <v>124</v>
      </c>
      <c r="AU17" s="139">
        <v>88</v>
      </c>
      <c r="AV17" s="139">
        <v>121</v>
      </c>
      <c r="AW17" s="139">
        <v>141</v>
      </c>
      <c r="AX17" s="139">
        <v>108</v>
      </c>
      <c r="AY17" s="139">
        <v>114</v>
      </c>
      <c r="AZ17" s="139">
        <v>134</v>
      </c>
      <c r="BA17" s="139">
        <v>111</v>
      </c>
      <c r="BB17" s="139">
        <v>98</v>
      </c>
      <c r="BC17" s="139">
        <v>85</v>
      </c>
      <c r="BD17" s="139">
        <v>130</v>
      </c>
      <c r="BE17" s="139">
        <v>139</v>
      </c>
      <c r="BF17" s="139">
        <v>107</v>
      </c>
      <c r="BG17" s="139">
        <v>124</v>
      </c>
      <c r="BH17" s="139">
        <v>133</v>
      </c>
      <c r="BI17" s="139">
        <v>153</v>
      </c>
      <c r="BJ17" s="139">
        <v>144</v>
      </c>
      <c r="BK17" s="139">
        <v>153</v>
      </c>
      <c r="BL17" s="139">
        <v>162</v>
      </c>
      <c r="BM17" s="139">
        <v>180</v>
      </c>
      <c r="BN17" s="139">
        <v>154</v>
      </c>
      <c r="BO17" s="139">
        <v>159</v>
      </c>
      <c r="BP17" s="139">
        <v>165</v>
      </c>
      <c r="BQ17" s="139">
        <v>155</v>
      </c>
      <c r="BR17" s="139">
        <v>168</v>
      </c>
      <c r="BS17" s="139">
        <v>159</v>
      </c>
      <c r="BT17" s="139">
        <v>169</v>
      </c>
      <c r="BU17" s="139">
        <v>176</v>
      </c>
      <c r="BV17" s="139">
        <v>197</v>
      </c>
      <c r="BW17" s="139">
        <v>170</v>
      </c>
      <c r="BX17" s="139">
        <v>167</v>
      </c>
      <c r="BY17" s="139">
        <v>147</v>
      </c>
      <c r="BZ17" s="139">
        <v>89</v>
      </c>
      <c r="CA17" s="139">
        <v>100</v>
      </c>
      <c r="CB17" s="139">
        <v>112</v>
      </c>
      <c r="CC17" s="139">
        <v>109</v>
      </c>
      <c r="CD17" s="139">
        <v>125</v>
      </c>
      <c r="CE17" s="139">
        <v>108</v>
      </c>
      <c r="CF17" s="139">
        <v>126</v>
      </c>
      <c r="CG17" s="139">
        <v>75</v>
      </c>
      <c r="CH17" s="139">
        <v>98</v>
      </c>
      <c r="CI17" s="139">
        <v>107</v>
      </c>
      <c r="CJ17" s="139">
        <v>86</v>
      </c>
      <c r="CK17" s="139">
        <v>98</v>
      </c>
      <c r="CL17" s="139">
        <v>86</v>
      </c>
      <c r="CM17" s="139">
        <v>68</v>
      </c>
      <c r="CN17" s="139">
        <v>76</v>
      </c>
      <c r="CO17" s="139">
        <v>53</v>
      </c>
      <c r="CP17" s="139">
        <v>55</v>
      </c>
      <c r="CQ17" s="139">
        <v>50</v>
      </c>
      <c r="CR17" s="139">
        <v>36</v>
      </c>
      <c r="CS17" s="139">
        <v>31</v>
      </c>
      <c r="CT17" s="139">
        <v>24</v>
      </c>
      <c r="CU17" s="139">
        <v>21</v>
      </c>
      <c r="CV17" s="139">
        <v>14</v>
      </c>
      <c r="CW17" s="139">
        <v>10</v>
      </c>
      <c r="CX17" s="139">
        <v>13</v>
      </c>
      <c r="CY17" s="139">
        <v>13</v>
      </c>
      <c r="CZ17" s="134">
        <v>9563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6</v>
      </c>
      <c r="D18" s="130">
        <v>15</v>
      </c>
      <c r="E18" s="130">
        <v>9</v>
      </c>
      <c r="F18" s="130">
        <v>13</v>
      </c>
      <c r="G18" s="130">
        <v>12</v>
      </c>
      <c r="H18" s="130">
        <v>20</v>
      </c>
      <c r="I18" s="130">
        <v>8</v>
      </c>
      <c r="J18" s="130">
        <v>12</v>
      </c>
      <c r="K18" s="130">
        <v>11</v>
      </c>
      <c r="L18" s="130">
        <v>17</v>
      </c>
      <c r="M18" s="130">
        <v>15</v>
      </c>
      <c r="N18" s="130">
        <v>19</v>
      </c>
      <c r="O18" s="130">
        <v>14</v>
      </c>
      <c r="P18" s="130">
        <v>28</v>
      </c>
      <c r="Q18" s="130">
        <v>14</v>
      </c>
      <c r="R18" s="130">
        <v>15</v>
      </c>
      <c r="S18" s="130">
        <v>14</v>
      </c>
      <c r="T18" s="130">
        <v>27</v>
      </c>
      <c r="U18" s="130">
        <v>21</v>
      </c>
      <c r="V18" s="130">
        <v>14</v>
      </c>
      <c r="W18" s="130">
        <v>22</v>
      </c>
      <c r="X18" s="130">
        <v>18</v>
      </c>
      <c r="Y18" s="130">
        <v>20</v>
      </c>
      <c r="Z18" s="130">
        <v>17</v>
      </c>
      <c r="AA18" s="130">
        <v>12</v>
      </c>
      <c r="AB18" s="130">
        <v>11</v>
      </c>
      <c r="AC18" s="130">
        <v>14</v>
      </c>
      <c r="AD18" s="130">
        <v>11</v>
      </c>
      <c r="AE18" s="130">
        <v>12</v>
      </c>
      <c r="AF18" s="130">
        <v>9</v>
      </c>
      <c r="AG18" s="130">
        <v>16</v>
      </c>
      <c r="AH18" s="130">
        <v>11</v>
      </c>
      <c r="AI18" s="130">
        <v>18</v>
      </c>
      <c r="AJ18" s="130">
        <v>21</v>
      </c>
      <c r="AK18" s="130">
        <v>17</v>
      </c>
      <c r="AL18" s="130">
        <v>21</v>
      </c>
      <c r="AM18" s="130">
        <v>11</v>
      </c>
      <c r="AN18" s="130">
        <v>17</v>
      </c>
      <c r="AO18" s="130">
        <v>19</v>
      </c>
      <c r="AP18" s="130">
        <v>27</v>
      </c>
      <c r="AQ18" s="130">
        <v>20</v>
      </c>
      <c r="AR18" s="130">
        <v>24</v>
      </c>
      <c r="AS18" s="130">
        <v>16</v>
      </c>
      <c r="AT18" s="130">
        <v>29</v>
      </c>
      <c r="AU18" s="130">
        <v>27</v>
      </c>
      <c r="AV18" s="130">
        <v>19</v>
      </c>
      <c r="AW18" s="130">
        <v>33</v>
      </c>
      <c r="AX18" s="130">
        <v>21</v>
      </c>
      <c r="AY18" s="130">
        <v>29</v>
      </c>
      <c r="AZ18" s="130">
        <v>27</v>
      </c>
      <c r="BA18" s="130">
        <v>25</v>
      </c>
      <c r="BB18" s="130">
        <v>20</v>
      </c>
      <c r="BC18" s="130">
        <v>24</v>
      </c>
      <c r="BD18" s="130">
        <v>30</v>
      </c>
      <c r="BE18" s="130">
        <v>29</v>
      </c>
      <c r="BF18" s="130">
        <v>23</v>
      </c>
      <c r="BG18" s="130">
        <v>38</v>
      </c>
      <c r="BH18" s="130">
        <v>44</v>
      </c>
      <c r="BI18" s="130">
        <v>43</v>
      </c>
      <c r="BJ18" s="130">
        <v>36</v>
      </c>
      <c r="BK18" s="130">
        <v>52</v>
      </c>
      <c r="BL18" s="130">
        <v>41</v>
      </c>
      <c r="BM18" s="130">
        <v>58</v>
      </c>
      <c r="BN18" s="130">
        <v>47</v>
      </c>
      <c r="BO18" s="130">
        <v>49</v>
      </c>
      <c r="BP18" s="130">
        <v>47</v>
      </c>
      <c r="BQ18" s="130">
        <v>45</v>
      </c>
      <c r="BR18" s="130">
        <v>49</v>
      </c>
      <c r="BS18" s="130">
        <v>37</v>
      </c>
      <c r="BT18" s="130">
        <v>53</v>
      </c>
      <c r="BU18" s="130">
        <v>43</v>
      </c>
      <c r="BV18" s="130">
        <v>38</v>
      </c>
      <c r="BW18" s="130">
        <v>46</v>
      </c>
      <c r="BX18" s="130">
        <v>54</v>
      </c>
      <c r="BY18" s="130">
        <v>28</v>
      </c>
      <c r="BZ18" s="130">
        <v>19</v>
      </c>
      <c r="CA18" s="130">
        <v>20</v>
      </c>
      <c r="CB18" s="130">
        <v>26</v>
      </c>
      <c r="CC18" s="130">
        <v>19</v>
      </c>
      <c r="CD18" s="130">
        <v>13</v>
      </c>
      <c r="CE18" s="130">
        <v>22</v>
      </c>
      <c r="CF18" s="130">
        <v>18</v>
      </c>
      <c r="CG18" s="130">
        <v>13</v>
      </c>
      <c r="CH18" s="130">
        <v>18</v>
      </c>
      <c r="CI18" s="130">
        <v>25</v>
      </c>
      <c r="CJ18" s="130">
        <v>16</v>
      </c>
      <c r="CK18" s="130">
        <v>17</v>
      </c>
      <c r="CL18" s="130">
        <v>12</v>
      </c>
      <c r="CM18" s="130">
        <v>12</v>
      </c>
      <c r="CN18" s="130">
        <v>11</v>
      </c>
      <c r="CO18" s="130">
        <v>4</v>
      </c>
      <c r="CP18" s="130">
        <v>6</v>
      </c>
      <c r="CQ18" s="130">
        <v>6</v>
      </c>
      <c r="CR18" s="130">
        <v>7</v>
      </c>
      <c r="CS18" s="130">
        <v>4</v>
      </c>
      <c r="CT18" s="130">
        <v>0</v>
      </c>
      <c r="CU18" s="130">
        <v>2</v>
      </c>
      <c r="CV18" s="130">
        <v>1</v>
      </c>
      <c r="CW18" s="130">
        <v>2</v>
      </c>
      <c r="CX18" s="130">
        <v>0</v>
      </c>
      <c r="CY18" s="130">
        <v>0</v>
      </c>
      <c r="CZ18" s="131">
        <v>2165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11</v>
      </c>
      <c r="D19" s="133">
        <v>11</v>
      </c>
      <c r="E19" s="133">
        <v>11</v>
      </c>
      <c r="F19" s="133">
        <v>14</v>
      </c>
      <c r="G19" s="133">
        <v>10</v>
      </c>
      <c r="H19" s="133">
        <v>11</v>
      </c>
      <c r="I19" s="133">
        <v>12</v>
      </c>
      <c r="J19" s="133">
        <v>11</v>
      </c>
      <c r="K19" s="133">
        <v>15</v>
      </c>
      <c r="L19" s="133">
        <v>14</v>
      </c>
      <c r="M19" s="133">
        <v>19</v>
      </c>
      <c r="N19" s="133">
        <v>14</v>
      </c>
      <c r="O19" s="133">
        <v>9</v>
      </c>
      <c r="P19" s="133">
        <v>24</v>
      </c>
      <c r="Q19" s="133">
        <v>21</v>
      </c>
      <c r="R19" s="133">
        <v>24</v>
      </c>
      <c r="S19" s="133">
        <v>12</v>
      </c>
      <c r="T19" s="133">
        <v>12</v>
      </c>
      <c r="U19" s="133">
        <v>18</v>
      </c>
      <c r="V19" s="133">
        <v>15</v>
      </c>
      <c r="W19" s="133">
        <v>20</v>
      </c>
      <c r="X19" s="133">
        <v>18</v>
      </c>
      <c r="Y19" s="133">
        <v>14</v>
      </c>
      <c r="Z19" s="133">
        <v>20</v>
      </c>
      <c r="AA19" s="133">
        <v>17</v>
      </c>
      <c r="AB19" s="133">
        <v>9</v>
      </c>
      <c r="AC19" s="133">
        <v>15</v>
      </c>
      <c r="AD19" s="133">
        <v>14</v>
      </c>
      <c r="AE19" s="133">
        <v>17</v>
      </c>
      <c r="AF19" s="133">
        <v>17</v>
      </c>
      <c r="AG19" s="133">
        <v>12</v>
      </c>
      <c r="AH19" s="133">
        <v>15</v>
      </c>
      <c r="AI19" s="133">
        <v>16</v>
      </c>
      <c r="AJ19" s="133">
        <v>20</v>
      </c>
      <c r="AK19" s="133">
        <v>21</v>
      </c>
      <c r="AL19" s="133">
        <v>13</v>
      </c>
      <c r="AM19" s="133">
        <v>17</v>
      </c>
      <c r="AN19" s="133">
        <v>14</v>
      </c>
      <c r="AO19" s="133">
        <v>27</v>
      </c>
      <c r="AP19" s="133">
        <v>18</v>
      </c>
      <c r="AQ19" s="133">
        <v>18</v>
      </c>
      <c r="AR19" s="133">
        <v>17</v>
      </c>
      <c r="AS19" s="133">
        <v>20</v>
      </c>
      <c r="AT19" s="133">
        <v>25</v>
      </c>
      <c r="AU19" s="133">
        <v>18</v>
      </c>
      <c r="AV19" s="133">
        <v>27</v>
      </c>
      <c r="AW19" s="133">
        <v>31</v>
      </c>
      <c r="AX19" s="133">
        <v>33</v>
      </c>
      <c r="AY19" s="133">
        <v>27</v>
      </c>
      <c r="AZ19" s="133">
        <v>30</v>
      </c>
      <c r="BA19" s="133">
        <v>25</v>
      </c>
      <c r="BB19" s="133">
        <v>38</v>
      </c>
      <c r="BC19" s="133">
        <v>25</v>
      </c>
      <c r="BD19" s="133">
        <v>38</v>
      </c>
      <c r="BE19" s="133">
        <v>30</v>
      </c>
      <c r="BF19" s="133">
        <v>29</v>
      </c>
      <c r="BG19" s="133">
        <v>42</v>
      </c>
      <c r="BH19" s="133">
        <v>44</v>
      </c>
      <c r="BI19" s="133">
        <v>51</v>
      </c>
      <c r="BJ19" s="133">
        <v>44</v>
      </c>
      <c r="BK19" s="133">
        <v>52</v>
      </c>
      <c r="BL19" s="133">
        <v>57</v>
      </c>
      <c r="BM19" s="133">
        <v>50</v>
      </c>
      <c r="BN19" s="133">
        <v>38</v>
      </c>
      <c r="BO19" s="133">
        <v>53</v>
      </c>
      <c r="BP19" s="133">
        <v>52</v>
      </c>
      <c r="BQ19" s="133">
        <v>57</v>
      </c>
      <c r="BR19" s="133">
        <v>47</v>
      </c>
      <c r="BS19" s="133">
        <v>42</v>
      </c>
      <c r="BT19" s="133">
        <v>56</v>
      </c>
      <c r="BU19" s="133">
        <v>52</v>
      </c>
      <c r="BV19" s="133">
        <v>48</v>
      </c>
      <c r="BW19" s="133">
        <v>57</v>
      </c>
      <c r="BX19" s="133">
        <v>45</v>
      </c>
      <c r="BY19" s="133">
        <v>38</v>
      </c>
      <c r="BZ19" s="133">
        <v>30</v>
      </c>
      <c r="CA19" s="133">
        <v>26</v>
      </c>
      <c r="CB19" s="133">
        <v>32</v>
      </c>
      <c r="CC19" s="133">
        <v>28</v>
      </c>
      <c r="CD19" s="133">
        <v>36</v>
      </c>
      <c r="CE19" s="133">
        <v>25</v>
      </c>
      <c r="CF19" s="133">
        <v>32</v>
      </c>
      <c r="CG19" s="133">
        <v>29</v>
      </c>
      <c r="CH19" s="133">
        <v>23</v>
      </c>
      <c r="CI19" s="133">
        <v>38</v>
      </c>
      <c r="CJ19" s="133">
        <v>33</v>
      </c>
      <c r="CK19" s="133">
        <v>38</v>
      </c>
      <c r="CL19" s="133">
        <v>39</v>
      </c>
      <c r="CM19" s="133">
        <v>42</v>
      </c>
      <c r="CN19" s="133">
        <v>37</v>
      </c>
      <c r="CO19" s="133">
        <v>31</v>
      </c>
      <c r="CP19" s="133">
        <v>22</v>
      </c>
      <c r="CQ19" s="133">
        <v>26</v>
      </c>
      <c r="CR19" s="133">
        <v>24</v>
      </c>
      <c r="CS19" s="133">
        <v>19</v>
      </c>
      <c r="CT19" s="133">
        <v>14</v>
      </c>
      <c r="CU19" s="133">
        <v>6</v>
      </c>
      <c r="CV19" s="133">
        <v>11</v>
      </c>
      <c r="CW19" s="133">
        <v>6</v>
      </c>
      <c r="CX19" s="133">
        <v>4</v>
      </c>
      <c r="CY19" s="133">
        <v>4</v>
      </c>
      <c r="CZ19" s="134">
        <v>2633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17</v>
      </c>
      <c r="D20" s="136">
        <v>26</v>
      </c>
      <c r="E20" s="136">
        <v>20</v>
      </c>
      <c r="F20" s="136">
        <v>27</v>
      </c>
      <c r="G20" s="136">
        <v>22</v>
      </c>
      <c r="H20" s="136">
        <v>31</v>
      </c>
      <c r="I20" s="136">
        <v>20</v>
      </c>
      <c r="J20" s="136">
        <v>23</v>
      </c>
      <c r="K20" s="136">
        <v>26</v>
      </c>
      <c r="L20" s="136">
        <v>31</v>
      </c>
      <c r="M20" s="136">
        <v>34</v>
      </c>
      <c r="N20" s="136">
        <v>33</v>
      </c>
      <c r="O20" s="136">
        <v>23</v>
      </c>
      <c r="P20" s="136">
        <v>52</v>
      </c>
      <c r="Q20" s="136">
        <v>35</v>
      </c>
      <c r="R20" s="136">
        <v>39</v>
      </c>
      <c r="S20" s="136">
        <v>26</v>
      </c>
      <c r="T20" s="136">
        <v>39</v>
      </c>
      <c r="U20" s="136">
        <v>39</v>
      </c>
      <c r="V20" s="136">
        <v>29</v>
      </c>
      <c r="W20" s="136">
        <v>42</v>
      </c>
      <c r="X20" s="136">
        <v>36</v>
      </c>
      <c r="Y20" s="136">
        <v>34</v>
      </c>
      <c r="Z20" s="136">
        <v>37</v>
      </c>
      <c r="AA20" s="136">
        <v>29</v>
      </c>
      <c r="AB20" s="136">
        <v>20</v>
      </c>
      <c r="AC20" s="136">
        <v>29</v>
      </c>
      <c r="AD20" s="136">
        <v>25</v>
      </c>
      <c r="AE20" s="136">
        <v>29</v>
      </c>
      <c r="AF20" s="136">
        <v>26</v>
      </c>
      <c r="AG20" s="136">
        <v>28</v>
      </c>
      <c r="AH20" s="136">
        <v>26</v>
      </c>
      <c r="AI20" s="136">
        <v>34</v>
      </c>
      <c r="AJ20" s="136">
        <v>41</v>
      </c>
      <c r="AK20" s="136">
        <v>38</v>
      </c>
      <c r="AL20" s="136">
        <v>34</v>
      </c>
      <c r="AM20" s="136">
        <v>28</v>
      </c>
      <c r="AN20" s="136">
        <v>31</v>
      </c>
      <c r="AO20" s="136">
        <v>46</v>
      </c>
      <c r="AP20" s="136">
        <v>45</v>
      </c>
      <c r="AQ20" s="136">
        <v>38</v>
      </c>
      <c r="AR20" s="136">
        <v>41</v>
      </c>
      <c r="AS20" s="136">
        <v>36</v>
      </c>
      <c r="AT20" s="136">
        <v>54</v>
      </c>
      <c r="AU20" s="136">
        <v>45</v>
      </c>
      <c r="AV20" s="136">
        <v>46</v>
      </c>
      <c r="AW20" s="136">
        <v>64</v>
      </c>
      <c r="AX20" s="136">
        <v>54</v>
      </c>
      <c r="AY20" s="136">
        <v>56</v>
      </c>
      <c r="AZ20" s="136">
        <v>57</v>
      </c>
      <c r="BA20" s="136">
        <v>50</v>
      </c>
      <c r="BB20" s="136">
        <v>58</v>
      </c>
      <c r="BC20" s="136">
        <v>49</v>
      </c>
      <c r="BD20" s="136">
        <v>68</v>
      </c>
      <c r="BE20" s="136">
        <v>59</v>
      </c>
      <c r="BF20" s="136">
        <v>52</v>
      </c>
      <c r="BG20" s="136">
        <v>80</v>
      </c>
      <c r="BH20" s="136">
        <v>88</v>
      </c>
      <c r="BI20" s="136">
        <v>94</v>
      </c>
      <c r="BJ20" s="136">
        <v>80</v>
      </c>
      <c r="BK20" s="136">
        <v>104</v>
      </c>
      <c r="BL20" s="136">
        <v>98</v>
      </c>
      <c r="BM20" s="136">
        <v>108</v>
      </c>
      <c r="BN20" s="136">
        <v>85</v>
      </c>
      <c r="BO20" s="136">
        <v>102</v>
      </c>
      <c r="BP20" s="136">
        <v>99</v>
      </c>
      <c r="BQ20" s="136">
        <v>102</v>
      </c>
      <c r="BR20" s="136">
        <v>96</v>
      </c>
      <c r="BS20" s="136">
        <v>79</v>
      </c>
      <c r="BT20" s="136">
        <v>109</v>
      </c>
      <c r="BU20" s="136">
        <v>95</v>
      </c>
      <c r="BV20" s="136">
        <v>86</v>
      </c>
      <c r="BW20" s="136">
        <v>103</v>
      </c>
      <c r="BX20" s="136">
        <v>99</v>
      </c>
      <c r="BY20" s="136">
        <v>66</v>
      </c>
      <c r="BZ20" s="136">
        <v>49</v>
      </c>
      <c r="CA20" s="136">
        <v>46</v>
      </c>
      <c r="CB20" s="136">
        <v>58</v>
      </c>
      <c r="CC20" s="136">
        <v>47</v>
      </c>
      <c r="CD20" s="136">
        <v>49</v>
      </c>
      <c r="CE20" s="136">
        <v>47</v>
      </c>
      <c r="CF20" s="136">
        <v>50</v>
      </c>
      <c r="CG20" s="136">
        <v>42</v>
      </c>
      <c r="CH20" s="136">
        <v>41</v>
      </c>
      <c r="CI20" s="136">
        <v>63</v>
      </c>
      <c r="CJ20" s="136">
        <v>49</v>
      </c>
      <c r="CK20" s="136">
        <v>55</v>
      </c>
      <c r="CL20" s="136">
        <v>51</v>
      </c>
      <c r="CM20" s="136">
        <v>54</v>
      </c>
      <c r="CN20" s="136">
        <v>48</v>
      </c>
      <c r="CO20" s="136">
        <v>35</v>
      </c>
      <c r="CP20" s="136">
        <v>28</v>
      </c>
      <c r="CQ20" s="136">
        <v>32</v>
      </c>
      <c r="CR20" s="136">
        <v>31</v>
      </c>
      <c r="CS20" s="136">
        <v>23</v>
      </c>
      <c r="CT20" s="136">
        <v>14</v>
      </c>
      <c r="CU20" s="136">
        <v>8</v>
      </c>
      <c r="CV20" s="136">
        <v>12</v>
      </c>
      <c r="CW20" s="136">
        <v>8</v>
      </c>
      <c r="CX20" s="136">
        <v>4</v>
      </c>
      <c r="CY20" s="136">
        <v>4</v>
      </c>
      <c r="CZ20" s="134">
        <v>4798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457</v>
      </c>
      <c r="D21" s="125">
        <v>525</v>
      </c>
      <c r="E21" s="125">
        <v>571</v>
      </c>
      <c r="F21" s="125">
        <v>602</v>
      </c>
      <c r="G21" s="125">
        <v>566</v>
      </c>
      <c r="H21" s="125">
        <v>595</v>
      </c>
      <c r="I21" s="125">
        <v>647</v>
      </c>
      <c r="J21" s="125">
        <v>648</v>
      </c>
      <c r="K21" s="125">
        <v>633</v>
      </c>
      <c r="L21" s="125">
        <v>687</v>
      </c>
      <c r="M21" s="125">
        <v>668</v>
      </c>
      <c r="N21" s="125">
        <v>692</v>
      </c>
      <c r="O21" s="125">
        <v>682</v>
      </c>
      <c r="P21" s="125">
        <v>682</v>
      </c>
      <c r="Q21" s="125">
        <v>657</v>
      </c>
      <c r="R21" s="125">
        <v>680</v>
      </c>
      <c r="S21" s="125">
        <v>708</v>
      </c>
      <c r="T21" s="125">
        <v>691</v>
      </c>
      <c r="U21" s="125">
        <v>630</v>
      </c>
      <c r="V21" s="125">
        <v>584</v>
      </c>
      <c r="W21" s="125">
        <v>530</v>
      </c>
      <c r="X21" s="125">
        <v>537</v>
      </c>
      <c r="Y21" s="125">
        <v>573</v>
      </c>
      <c r="Z21" s="125">
        <v>535</v>
      </c>
      <c r="AA21" s="125">
        <v>504</v>
      </c>
      <c r="AB21" s="125">
        <v>533</v>
      </c>
      <c r="AC21" s="125">
        <v>505</v>
      </c>
      <c r="AD21" s="125">
        <v>571</v>
      </c>
      <c r="AE21" s="125">
        <v>551</v>
      </c>
      <c r="AF21" s="125">
        <v>570</v>
      </c>
      <c r="AG21" s="125">
        <v>594</v>
      </c>
      <c r="AH21" s="125">
        <v>600</v>
      </c>
      <c r="AI21" s="125">
        <v>633</v>
      </c>
      <c r="AJ21" s="125">
        <v>620</v>
      </c>
      <c r="AK21" s="125">
        <v>665</v>
      </c>
      <c r="AL21" s="125">
        <v>698</v>
      </c>
      <c r="AM21" s="125">
        <v>705</v>
      </c>
      <c r="AN21" s="125">
        <v>755</v>
      </c>
      <c r="AO21" s="125">
        <v>758</v>
      </c>
      <c r="AP21" s="125">
        <v>773</v>
      </c>
      <c r="AQ21" s="125">
        <v>746</v>
      </c>
      <c r="AR21" s="125">
        <v>826</v>
      </c>
      <c r="AS21" s="125">
        <v>850</v>
      </c>
      <c r="AT21" s="125">
        <v>877</v>
      </c>
      <c r="AU21" s="125">
        <v>821</v>
      </c>
      <c r="AV21" s="125">
        <v>840</v>
      </c>
      <c r="AW21" s="125">
        <v>953</v>
      </c>
      <c r="AX21" s="125">
        <v>941</v>
      </c>
      <c r="AY21" s="125">
        <v>963</v>
      </c>
      <c r="AZ21" s="125">
        <v>918</v>
      </c>
      <c r="BA21" s="125">
        <v>883</v>
      </c>
      <c r="BB21" s="125">
        <v>851</v>
      </c>
      <c r="BC21" s="125">
        <v>839</v>
      </c>
      <c r="BD21" s="125">
        <v>860</v>
      </c>
      <c r="BE21" s="125">
        <v>794</v>
      </c>
      <c r="BF21" s="125">
        <v>747</v>
      </c>
      <c r="BG21" s="125">
        <v>795</v>
      </c>
      <c r="BH21" s="125">
        <v>856</v>
      </c>
      <c r="BI21" s="125">
        <v>801</v>
      </c>
      <c r="BJ21" s="125">
        <v>842</v>
      </c>
      <c r="BK21" s="125">
        <v>913</v>
      </c>
      <c r="BL21" s="125">
        <v>869</v>
      </c>
      <c r="BM21" s="125">
        <v>938</v>
      </c>
      <c r="BN21" s="125">
        <v>876</v>
      </c>
      <c r="BO21" s="125">
        <v>879</v>
      </c>
      <c r="BP21" s="125">
        <v>967</v>
      </c>
      <c r="BQ21" s="125">
        <v>943</v>
      </c>
      <c r="BR21" s="125">
        <v>1025</v>
      </c>
      <c r="BS21" s="125">
        <v>958</v>
      </c>
      <c r="BT21" s="125">
        <v>1045</v>
      </c>
      <c r="BU21" s="125">
        <v>1055</v>
      </c>
      <c r="BV21" s="125">
        <v>1015</v>
      </c>
      <c r="BW21" s="125">
        <v>1091</v>
      </c>
      <c r="BX21" s="125">
        <v>1009</v>
      </c>
      <c r="BY21" s="125">
        <v>873</v>
      </c>
      <c r="BZ21" s="125">
        <v>519</v>
      </c>
      <c r="CA21" s="125">
        <v>612</v>
      </c>
      <c r="CB21" s="125">
        <v>644</v>
      </c>
      <c r="CC21" s="125">
        <v>603</v>
      </c>
      <c r="CD21" s="125">
        <v>600</v>
      </c>
      <c r="CE21" s="125">
        <v>563</v>
      </c>
      <c r="CF21" s="125">
        <v>527</v>
      </c>
      <c r="CG21" s="125">
        <v>450</v>
      </c>
      <c r="CH21" s="125">
        <v>430</v>
      </c>
      <c r="CI21" s="125">
        <v>460</v>
      </c>
      <c r="CJ21" s="125">
        <v>369</v>
      </c>
      <c r="CK21" s="125">
        <v>354</v>
      </c>
      <c r="CL21" s="125">
        <v>326</v>
      </c>
      <c r="CM21" s="125">
        <v>240</v>
      </c>
      <c r="CN21" s="125">
        <v>211</v>
      </c>
      <c r="CO21" s="125">
        <v>153</v>
      </c>
      <c r="CP21" s="125">
        <v>151</v>
      </c>
      <c r="CQ21" s="125">
        <v>105</v>
      </c>
      <c r="CR21" s="125">
        <v>96</v>
      </c>
      <c r="CS21" s="125">
        <v>60</v>
      </c>
      <c r="CT21" s="125">
        <v>43</v>
      </c>
      <c r="CU21" s="125">
        <v>32</v>
      </c>
      <c r="CV21" s="125">
        <v>22</v>
      </c>
      <c r="CW21" s="125">
        <v>17</v>
      </c>
      <c r="CX21" s="125">
        <v>7</v>
      </c>
      <c r="CY21" s="125">
        <v>9</v>
      </c>
      <c r="CZ21" s="126">
        <v>63877</v>
      </c>
    </row>
    <row r="22" spans="1:227" s="5" customFormat="1" ht="11.25" customHeight="1" x14ac:dyDescent="0.15">
      <c r="A22" s="160"/>
      <c r="B22" s="112" t="s">
        <v>14</v>
      </c>
      <c r="C22" s="114">
        <v>486</v>
      </c>
      <c r="D22" s="114">
        <v>468</v>
      </c>
      <c r="E22" s="114">
        <v>509</v>
      </c>
      <c r="F22" s="114">
        <v>534</v>
      </c>
      <c r="G22" s="114">
        <v>622</v>
      </c>
      <c r="H22" s="114">
        <v>571</v>
      </c>
      <c r="I22" s="114">
        <v>574</v>
      </c>
      <c r="J22" s="114">
        <v>605</v>
      </c>
      <c r="K22" s="114">
        <v>591</v>
      </c>
      <c r="L22" s="114">
        <v>632</v>
      </c>
      <c r="M22" s="114">
        <v>603</v>
      </c>
      <c r="N22" s="114">
        <v>608</v>
      </c>
      <c r="O22" s="114">
        <v>621</v>
      </c>
      <c r="P22" s="114">
        <v>656</v>
      </c>
      <c r="Q22" s="114">
        <v>612</v>
      </c>
      <c r="R22" s="114">
        <v>640</v>
      </c>
      <c r="S22" s="114">
        <v>615</v>
      </c>
      <c r="T22" s="114">
        <v>665</v>
      </c>
      <c r="U22" s="114">
        <v>584</v>
      </c>
      <c r="V22" s="114">
        <v>632</v>
      </c>
      <c r="W22" s="114">
        <v>591</v>
      </c>
      <c r="X22" s="114">
        <v>581</v>
      </c>
      <c r="Y22" s="114">
        <v>498</v>
      </c>
      <c r="Z22" s="114">
        <v>485</v>
      </c>
      <c r="AA22" s="114">
        <v>513</v>
      </c>
      <c r="AB22" s="114">
        <v>513</v>
      </c>
      <c r="AC22" s="114">
        <v>526</v>
      </c>
      <c r="AD22" s="114">
        <v>506</v>
      </c>
      <c r="AE22" s="114">
        <v>546</v>
      </c>
      <c r="AF22" s="114">
        <v>552</v>
      </c>
      <c r="AG22" s="114">
        <v>549</v>
      </c>
      <c r="AH22" s="114">
        <v>554</v>
      </c>
      <c r="AI22" s="114">
        <v>644</v>
      </c>
      <c r="AJ22" s="114">
        <v>674</v>
      </c>
      <c r="AK22" s="114">
        <v>684</v>
      </c>
      <c r="AL22" s="114">
        <v>693</v>
      </c>
      <c r="AM22" s="114">
        <v>736</v>
      </c>
      <c r="AN22" s="114">
        <v>772</v>
      </c>
      <c r="AO22" s="114">
        <v>763</v>
      </c>
      <c r="AP22" s="114">
        <v>782</v>
      </c>
      <c r="AQ22" s="114">
        <v>751</v>
      </c>
      <c r="AR22" s="114">
        <v>892</v>
      </c>
      <c r="AS22" s="114">
        <v>837</v>
      </c>
      <c r="AT22" s="114">
        <v>875</v>
      </c>
      <c r="AU22" s="114">
        <v>853</v>
      </c>
      <c r="AV22" s="114">
        <v>875</v>
      </c>
      <c r="AW22" s="114">
        <v>974</v>
      </c>
      <c r="AX22" s="114">
        <v>932</v>
      </c>
      <c r="AY22" s="114">
        <v>999</v>
      </c>
      <c r="AZ22" s="114">
        <v>988</v>
      </c>
      <c r="BA22" s="114">
        <v>977</v>
      </c>
      <c r="BB22" s="114">
        <v>923</v>
      </c>
      <c r="BC22" s="114">
        <v>900</v>
      </c>
      <c r="BD22" s="114">
        <v>954</v>
      </c>
      <c r="BE22" s="114">
        <v>918</v>
      </c>
      <c r="BF22" s="114">
        <v>812</v>
      </c>
      <c r="BG22" s="114">
        <v>933</v>
      </c>
      <c r="BH22" s="114">
        <v>906</v>
      </c>
      <c r="BI22" s="114">
        <v>954</v>
      </c>
      <c r="BJ22" s="114">
        <v>934</v>
      </c>
      <c r="BK22" s="114">
        <v>915</v>
      </c>
      <c r="BL22" s="114">
        <v>1037</v>
      </c>
      <c r="BM22" s="114">
        <v>948</v>
      </c>
      <c r="BN22" s="114">
        <v>959</v>
      </c>
      <c r="BO22" s="114">
        <v>945</v>
      </c>
      <c r="BP22" s="114">
        <v>951</v>
      </c>
      <c r="BQ22" s="114">
        <v>1008</v>
      </c>
      <c r="BR22" s="114">
        <v>1019</v>
      </c>
      <c r="BS22" s="114">
        <v>1040</v>
      </c>
      <c r="BT22" s="114">
        <v>1124</v>
      </c>
      <c r="BU22" s="114">
        <v>1165</v>
      </c>
      <c r="BV22" s="114">
        <v>1177</v>
      </c>
      <c r="BW22" s="114">
        <v>1217</v>
      </c>
      <c r="BX22" s="114">
        <v>1198</v>
      </c>
      <c r="BY22" s="114">
        <v>995</v>
      </c>
      <c r="BZ22" s="114">
        <v>615</v>
      </c>
      <c r="CA22" s="114">
        <v>744</v>
      </c>
      <c r="CB22" s="114">
        <v>830</v>
      </c>
      <c r="CC22" s="114">
        <v>770</v>
      </c>
      <c r="CD22" s="114">
        <v>833</v>
      </c>
      <c r="CE22" s="114">
        <v>765</v>
      </c>
      <c r="CF22" s="114">
        <v>765</v>
      </c>
      <c r="CG22" s="114">
        <v>697</v>
      </c>
      <c r="CH22" s="114">
        <v>704</v>
      </c>
      <c r="CI22" s="114">
        <v>629</v>
      </c>
      <c r="CJ22" s="114">
        <v>588</v>
      </c>
      <c r="CK22" s="114">
        <v>674</v>
      </c>
      <c r="CL22" s="114">
        <v>595</v>
      </c>
      <c r="CM22" s="114">
        <v>558</v>
      </c>
      <c r="CN22" s="114">
        <v>497</v>
      </c>
      <c r="CO22" s="114">
        <v>413</v>
      </c>
      <c r="CP22" s="114">
        <v>379</v>
      </c>
      <c r="CQ22" s="114">
        <v>353</v>
      </c>
      <c r="CR22" s="114">
        <v>276</v>
      </c>
      <c r="CS22" s="114">
        <v>243</v>
      </c>
      <c r="CT22" s="114">
        <v>217</v>
      </c>
      <c r="CU22" s="114">
        <v>151</v>
      </c>
      <c r="CV22" s="114">
        <v>116</v>
      </c>
      <c r="CW22" s="114">
        <v>76</v>
      </c>
      <c r="CX22" s="114">
        <v>59</v>
      </c>
      <c r="CY22" s="114">
        <v>109</v>
      </c>
      <c r="CZ22" s="127">
        <v>70531</v>
      </c>
    </row>
    <row r="23" spans="1:227" s="5" customFormat="1" ht="11.25" customHeight="1" x14ac:dyDescent="0.15">
      <c r="A23" s="160"/>
      <c r="B23" s="116" t="s">
        <v>15</v>
      </c>
      <c r="C23" s="128">
        <v>943</v>
      </c>
      <c r="D23" s="128">
        <v>993</v>
      </c>
      <c r="E23" s="128">
        <v>1080</v>
      </c>
      <c r="F23" s="128">
        <v>1136</v>
      </c>
      <c r="G23" s="128">
        <v>1188</v>
      </c>
      <c r="H23" s="128">
        <v>1166</v>
      </c>
      <c r="I23" s="128">
        <v>1221</v>
      </c>
      <c r="J23" s="128">
        <v>1253</v>
      </c>
      <c r="K23" s="128">
        <v>1224</v>
      </c>
      <c r="L23" s="128">
        <v>1319</v>
      </c>
      <c r="M23" s="128">
        <v>1271</v>
      </c>
      <c r="N23" s="128">
        <v>1300</v>
      </c>
      <c r="O23" s="128">
        <v>1303</v>
      </c>
      <c r="P23" s="128">
        <v>1338</v>
      </c>
      <c r="Q23" s="128">
        <v>1269</v>
      </c>
      <c r="R23" s="128">
        <v>1320</v>
      </c>
      <c r="S23" s="128">
        <v>1323</v>
      </c>
      <c r="T23" s="128">
        <v>1356</v>
      </c>
      <c r="U23" s="128">
        <v>1214</v>
      </c>
      <c r="V23" s="128">
        <v>1216</v>
      </c>
      <c r="W23" s="128">
        <v>1121</v>
      </c>
      <c r="X23" s="128">
        <v>1118</v>
      </c>
      <c r="Y23" s="128">
        <v>1071</v>
      </c>
      <c r="Z23" s="128">
        <v>1020</v>
      </c>
      <c r="AA23" s="128">
        <v>1017</v>
      </c>
      <c r="AB23" s="128">
        <v>1046</v>
      </c>
      <c r="AC23" s="128">
        <v>1031</v>
      </c>
      <c r="AD23" s="128">
        <v>1077</v>
      </c>
      <c r="AE23" s="128">
        <v>1097</v>
      </c>
      <c r="AF23" s="128">
        <v>1122</v>
      </c>
      <c r="AG23" s="128">
        <v>1143</v>
      </c>
      <c r="AH23" s="128">
        <v>1154</v>
      </c>
      <c r="AI23" s="128">
        <v>1277</v>
      </c>
      <c r="AJ23" s="128">
        <v>1294</v>
      </c>
      <c r="AK23" s="128">
        <v>1349</v>
      </c>
      <c r="AL23" s="128">
        <v>1391</v>
      </c>
      <c r="AM23" s="128">
        <v>1441</v>
      </c>
      <c r="AN23" s="128">
        <v>1527</v>
      </c>
      <c r="AO23" s="128">
        <v>1521</v>
      </c>
      <c r="AP23" s="128">
        <v>1555</v>
      </c>
      <c r="AQ23" s="128">
        <v>1497</v>
      </c>
      <c r="AR23" s="128">
        <v>1718</v>
      </c>
      <c r="AS23" s="128">
        <v>1687</v>
      </c>
      <c r="AT23" s="128">
        <v>1752</v>
      </c>
      <c r="AU23" s="128">
        <v>1674</v>
      </c>
      <c r="AV23" s="128">
        <v>1715</v>
      </c>
      <c r="AW23" s="128">
        <v>1927</v>
      </c>
      <c r="AX23" s="128">
        <v>1873</v>
      </c>
      <c r="AY23" s="128">
        <v>1962</v>
      </c>
      <c r="AZ23" s="128">
        <v>1906</v>
      </c>
      <c r="BA23" s="128">
        <v>1860</v>
      </c>
      <c r="BB23" s="128">
        <v>1774</v>
      </c>
      <c r="BC23" s="128">
        <v>1739</v>
      </c>
      <c r="BD23" s="128">
        <v>1814</v>
      </c>
      <c r="BE23" s="128">
        <v>1712</v>
      </c>
      <c r="BF23" s="128">
        <v>1559</v>
      </c>
      <c r="BG23" s="128">
        <v>1728</v>
      </c>
      <c r="BH23" s="128">
        <v>1762</v>
      </c>
      <c r="BI23" s="128">
        <v>1755</v>
      </c>
      <c r="BJ23" s="128">
        <v>1776</v>
      </c>
      <c r="BK23" s="128">
        <v>1828</v>
      </c>
      <c r="BL23" s="128">
        <v>1906</v>
      </c>
      <c r="BM23" s="128">
        <v>1886</v>
      </c>
      <c r="BN23" s="128">
        <v>1835</v>
      </c>
      <c r="BO23" s="128">
        <v>1824</v>
      </c>
      <c r="BP23" s="128">
        <v>1918</v>
      </c>
      <c r="BQ23" s="128">
        <v>1951</v>
      </c>
      <c r="BR23" s="128">
        <v>2044</v>
      </c>
      <c r="BS23" s="128">
        <v>1998</v>
      </c>
      <c r="BT23" s="128">
        <v>2169</v>
      </c>
      <c r="BU23" s="128">
        <v>2220</v>
      </c>
      <c r="BV23" s="128">
        <v>2192</v>
      </c>
      <c r="BW23" s="128">
        <v>2308</v>
      </c>
      <c r="BX23" s="128">
        <v>2207</v>
      </c>
      <c r="BY23" s="128">
        <v>1868</v>
      </c>
      <c r="BZ23" s="128">
        <v>1134</v>
      </c>
      <c r="CA23" s="128">
        <v>1356</v>
      </c>
      <c r="CB23" s="128">
        <v>1474</v>
      </c>
      <c r="CC23" s="128">
        <v>1373</v>
      </c>
      <c r="CD23" s="128">
        <v>1433</v>
      </c>
      <c r="CE23" s="128">
        <v>1328</v>
      </c>
      <c r="CF23" s="128">
        <v>1292</v>
      </c>
      <c r="CG23" s="128">
        <v>1147</v>
      </c>
      <c r="CH23" s="128">
        <v>1134</v>
      </c>
      <c r="CI23" s="128">
        <v>1089</v>
      </c>
      <c r="CJ23" s="128">
        <v>957</v>
      </c>
      <c r="CK23" s="128">
        <v>1028</v>
      </c>
      <c r="CL23" s="128">
        <v>921</v>
      </c>
      <c r="CM23" s="128">
        <v>798</v>
      </c>
      <c r="CN23" s="128">
        <v>708</v>
      </c>
      <c r="CO23" s="128">
        <v>566</v>
      </c>
      <c r="CP23" s="128">
        <v>530</v>
      </c>
      <c r="CQ23" s="128">
        <v>458</v>
      </c>
      <c r="CR23" s="128">
        <v>372</v>
      </c>
      <c r="CS23" s="128">
        <v>303</v>
      </c>
      <c r="CT23" s="128">
        <v>260</v>
      </c>
      <c r="CU23" s="128">
        <v>183</v>
      </c>
      <c r="CV23" s="128">
        <v>138</v>
      </c>
      <c r="CW23" s="128">
        <v>93</v>
      </c>
      <c r="CX23" s="128">
        <v>66</v>
      </c>
      <c r="CY23" s="128">
        <v>118</v>
      </c>
      <c r="CZ23" s="128">
        <v>134408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&amp;L&amp;P/5&amp;C町別・年齢各歳別（1歳毎）人口&amp;R令和3年7月1日現在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23" activePane="bottomLeft" state="frozen"/>
      <selection pane="bottomLeft" activeCell="C2" sqref="C2:N70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1688</v>
      </c>
      <c r="D2" s="89">
        <v>1914</v>
      </c>
      <c r="E2" s="89">
        <v>1559</v>
      </c>
      <c r="F2" s="89">
        <v>1969</v>
      </c>
      <c r="G2" s="89">
        <v>2484</v>
      </c>
      <c r="H2" s="89">
        <v>2238</v>
      </c>
      <c r="I2" s="89">
        <v>2452</v>
      </c>
      <c r="J2" s="89">
        <v>1971</v>
      </c>
      <c r="K2" s="89">
        <v>961</v>
      </c>
      <c r="L2" s="89">
        <v>174</v>
      </c>
      <c r="M2" s="89">
        <v>4</v>
      </c>
      <c r="N2" s="142">
        <v>17414</v>
      </c>
    </row>
    <row r="3" spans="1:14" s="52" customFormat="1" ht="13.5" customHeight="1" outlineLevel="1" x14ac:dyDescent="0.15">
      <c r="A3" s="169"/>
      <c r="B3" s="11" t="s">
        <v>14</v>
      </c>
      <c r="C3" s="87">
        <v>1568</v>
      </c>
      <c r="D3" s="87">
        <v>1700</v>
      </c>
      <c r="E3" s="87">
        <v>1639</v>
      </c>
      <c r="F3" s="87">
        <v>2037</v>
      </c>
      <c r="G3" s="87">
        <v>2637</v>
      </c>
      <c r="H3" s="87">
        <v>2672</v>
      </c>
      <c r="I3" s="87">
        <v>2617</v>
      </c>
      <c r="J3" s="87">
        <v>2485</v>
      </c>
      <c r="K3" s="87">
        <v>1680</v>
      </c>
      <c r="L3" s="87">
        <v>555</v>
      </c>
      <c r="M3" s="87">
        <v>39</v>
      </c>
      <c r="N3" s="143">
        <v>19629</v>
      </c>
    </row>
    <row r="4" spans="1:14" s="52" customFormat="1" ht="13.5" customHeight="1" outlineLevel="1" x14ac:dyDescent="0.15">
      <c r="A4" s="170"/>
      <c r="B4" s="12" t="s">
        <v>15</v>
      </c>
      <c r="C4" s="88">
        <v>3256</v>
      </c>
      <c r="D4" s="88">
        <v>3614</v>
      </c>
      <c r="E4" s="88">
        <v>3198</v>
      </c>
      <c r="F4" s="88">
        <v>4006</v>
      </c>
      <c r="G4" s="88">
        <v>5121</v>
      </c>
      <c r="H4" s="88">
        <v>4910</v>
      </c>
      <c r="I4" s="88">
        <v>5069</v>
      </c>
      <c r="J4" s="88">
        <v>4456</v>
      </c>
      <c r="K4" s="88">
        <v>2641</v>
      </c>
      <c r="L4" s="88">
        <v>729</v>
      </c>
      <c r="M4" s="88">
        <v>43</v>
      </c>
      <c r="N4" s="144">
        <v>37043</v>
      </c>
    </row>
    <row r="5" spans="1:14" s="54" customFormat="1" outlineLevel="1" x14ac:dyDescent="0.15">
      <c r="A5" s="168" t="s">
        <v>44</v>
      </c>
      <c r="B5" s="10" t="s">
        <v>13</v>
      </c>
      <c r="C5" s="89">
        <v>479</v>
      </c>
      <c r="D5" s="89">
        <v>614</v>
      </c>
      <c r="E5" s="89">
        <v>468</v>
      </c>
      <c r="F5" s="89">
        <v>559</v>
      </c>
      <c r="G5" s="89">
        <v>710</v>
      </c>
      <c r="H5" s="89">
        <v>621</v>
      </c>
      <c r="I5" s="89">
        <v>558</v>
      </c>
      <c r="J5" s="89">
        <v>447</v>
      </c>
      <c r="K5" s="89">
        <v>228</v>
      </c>
      <c r="L5" s="89">
        <v>31</v>
      </c>
      <c r="M5" s="89">
        <v>0</v>
      </c>
      <c r="N5" s="142">
        <v>4715</v>
      </c>
    </row>
    <row r="6" spans="1:14" s="54" customFormat="1" outlineLevel="1" x14ac:dyDescent="0.15">
      <c r="A6" s="169"/>
      <c r="B6" s="11" t="s">
        <v>14</v>
      </c>
      <c r="C6" s="87">
        <v>483</v>
      </c>
      <c r="D6" s="87">
        <v>582</v>
      </c>
      <c r="E6" s="87">
        <v>427</v>
      </c>
      <c r="F6" s="87">
        <v>510</v>
      </c>
      <c r="G6" s="87">
        <v>705</v>
      </c>
      <c r="H6" s="87">
        <v>626</v>
      </c>
      <c r="I6" s="87">
        <v>574</v>
      </c>
      <c r="J6" s="87">
        <v>579</v>
      </c>
      <c r="K6" s="87">
        <v>347</v>
      </c>
      <c r="L6" s="87">
        <v>108</v>
      </c>
      <c r="M6" s="87">
        <v>7</v>
      </c>
      <c r="N6" s="143">
        <v>4948</v>
      </c>
    </row>
    <row r="7" spans="1:14" s="54" customFormat="1" outlineLevel="1" x14ac:dyDescent="0.15">
      <c r="A7" s="170"/>
      <c r="B7" s="12" t="s">
        <v>15</v>
      </c>
      <c r="C7" s="88">
        <v>962</v>
      </c>
      <c r="D7" s="88">
        <v>1196</v>
      </c>
      <c r="E7" s="88">
        <v>895</v>
      </c>
      <c r="F7" s="88">
        <v>1069</v>
      </c>
      <c r="G7" s="88">
        <v>1415</v>
      </c>
      <c r="H7" s="88">
        <v>1247</v>
      </c>
      <c r="I7" s="88">
        <v>1132</v>
      </c>
      <c r="J7" s="88">
        <v>1026</v>
      </c>
      <c r="K7" s="88">
        <v>575</v>
      </c>
      <c r="L7" s="88">
        <v>139</v>
      </c>
      <c r="M7" s="88">
        <v>7</v>
      </c>
      <c r="N7" s="144">
        <v>9663</v>
      </c>
    </row>
    <row r="8" spans="1:14" s="54" customFormat="1" outlineLevel="1" x14ac:dyDescent="0.15">
      <c r="A8" s="168" t="s">
        <v>43</v>
      </c>
      <c r="B8" s="10" t="s">
        <v>13</v>
      </c>
      <c r="C8" s="89">
        <v>224</v>
      </c>
      <c r="D8" s="89">
        <v>242</v>
      </c>
      <c r="E8" s="89">
        <v>235</v>
      </c>
      <c r="F8" s="89">
        <v>288</v>
      </c>
      <c r="G8" s="89">
        <v>379</v>
      </c>
      <c r="H8" s="89">
        <v>319</v>
      </c>
      <c r="I8" s="89">
        <v>411</v>
      </c>
      <c r="J8" s="89">
        <v>387</v>
      </c>
      <c r="K8" s="89">
        <v>153</v>
      </c>
      <c r="L8" s="89">
        <v>26</v>
      </c>
      <c r="M8" s="89">
        <v>0</v>
      </c>
      <c r="N8" s="142">
        <v>2664</v>
      </c>
    </row>
    <row r="9" spans="1:14" s="54" customFormat="1" outlineLevel="1" x14ac:dyDescent="0.15">
      <c r="A9" s="169"/>
      <c r="B9" s="11" t="s">
        <v>14</v>
      </c>
      <c r="C9" s="87">
        <v>243</v>
      </c>
      <c r="D9" s="87">
        <v>215</v>
      </c>
      <c r="E9" s="87">
        <v>217</v>
      </c>
      <c r="F9" s="87">
        <v>277</v>
      </c>
      <c r="G9" s="87">
        <v>342</v>
      </c>
      <c r="H9" s="87">
        <v>356</v>
      </c>
      <c r="I9" s="87">
        <v>408</v>
      </c>
      <c r="J9" s="87">
        <v>410</v>
      </c>
      <c r="K9" s="87">
        <v>269</v>
      </c>
      <c r="L9" s="87">
        <v>87</v>
      </c>
      <c r="M9" s="87">
        <v>3</v>
      </c>
      <c r="N9" s="143">
        <v>2827</v>
      </c>
    </row>
    <row r="10" spans="1:14" s="54" customFormat="1" outlineLevel="1" x14ac:dyDescent="0.15">
      <c r="A10" s="170"/>
      <c r="B10" s="12" t="s">
        <v>15</v>
      </c>
      <c r="C10" s="88">
        <v>467</v>
      </c>
      <c r="D10" s="88">
        <v>457</v>
      </c>
      <c r="E10" s="88">
        <v>452</v>
      </c>
      <c r="F10" s="88">
        <v>565</v>
      </c>
      <c r="G10" s="88">
        <v>721</v>
      </c>
      <c r="H10" s="88">
        <v>675</v>
      </c>
      <c r="I10" s="88">
        <v>819</v>
      </c>
      <c r="J10" s="88">
        <v>797</v>
      </c>
      <c r="K10" s="88">
        <v>422</v>
      </c>
      <c r="L10" s="88">
        <v>113</v>
      </c>
      <c r="M10" s="88">
        <v>3</v>
      </c>
      <c r="N10" s="144">
        <v>5491</v>
      </c>
    </row>
    <row r="11" spans="1:14" s="54" customFormat="1" outlineLevel="1" x14ac:dyDescent="0.15">
      <c r="A11" s="168" t="s">
        <v>42</v>
      </c>
      <c r="B11" s="10" t="s">
        <v>13</v>
      </c>
      <c r="C11" s="89">
        <v>102</v>
      </c>
      <c r="D11" s="89">
        <v>136</v>
      </c>
      <c r="E11" s="89">
        <v>124</v>
      </c>
      <c r="F11" s="89">
        <v>144</v>
      </c>
      <c r="G11" s="89">
        <v>207</v>
      </c>
      <c r="H11" s="89">
        <v>276</v>
      </c>
      <c r="I11" s="89">
        <v>325</v>
      </c>
      <c r="J11" s="89">
        <v>297</v>
      </c>
      <c r="K11" s="89">
        <v>161</v>
      </c>
      <c r="L11" s="89">
        <v>44</v>
      </c>
      <c r="M11" s="89">
        <v>2</v>
      </c>
      <c r="N11" s="142">
        <v>1818</v>
      </c>
    </row>
    <row r="12" spans="1:14" s="54" customFormat="1" outlineLevel="1" x14ac:dyDescent="0.15">
      <c r="A12" s="169"/>
      <c r="B12" s="11" t="s">
        <v>14</v>
      </c>
      <c r="C12" s="87">
        <v>137</v>
      </c>
      <c r="D12" s="87">
        <v>137</v>
      </c>
      <c r="E12" s="87">
        <v>149</v>
      </c>
      <c r="F12" s="87">
        <v>133</v>
      </c>
      <c r="G12" s="87">
        <v>202</v>
      </c>
      <c r="H12" s="87">
        <v>281</v>
      </c>
      <c r="I12" s="87">
        <v>323</v>
      </c>
      <c r="J12" s="87">
        <v>323</v>
      </c>
      <c r="K12" s="87">
        <v>308</v>
      </c>
      <c r="L12" s="87">
        <v>139</v>
      </c>
      <c r="M12" s="87">
        <v>7</v>
      </c>
      <c r="N12" s="143">
        <v>2139</v>
      </c>
    </row>
    <row r="13" spans="1:14" s="54" customFormat="1" outlineLevel="1" x14ac:dyDescent="0.15">
      <c r="A13" s="170"/>
      <c r="B13" s="12" t="s">
        <v>15</v>
      </c>
      <c r="C13" s="88">
        <v>239</v>
      </c>
      <c r="D13" s="88">
        <v>273</v>
      </c>
      <c r="E13" s="88">
        <v>273</v>
      </c>
      <c r="F13" s="88">
        <v>277</v>
      </c>
      <c r="G13" s="88">
        <v>409</v>
      </c>
      <c r="H13" s="88">
        <v>557</v>
      </c>
      <c r="I13" s="88">
        <v>648</v>
      </c>
      <c r="J13" s="88">
        <v>620</v>
      </c>
      <c r="K13" s="88">
        <v>469</v>
      </c>
      <c r="L13" s="88">
        <v>183</v>
      </c>
      <c r="M13" s="88">
        <v>9</v>
      </c>
      <c r="N13" s="144">
        <v>3957</v>
      </c>
    </row>
    <row r="14" spans="1:14" s="54" customFormat="1" outlineLevel="1" x14ac:dyDescent="0.15">
      <c r="A14" s="168" t="s">
        <v>41</v>
      </c>
      <c r="B14" s="10" t="s">
        <v>13</v>
      </c>
      <c r="C14" s="89">
        <v>1532</v>
      </c>
      <c r="D14" s="89">
        <v>1632</v>
      </c>
      <c r="E14" s="89">
        <v>1268</v>
      </c>
      <c r="F14" s="89">
        <v>1584</v>
      </c>
      <c r="G14" s="89">
        <v>2086</v>
      </c>
      <c r="H14" s="89">
        <v>1742</v>
      </c>
      <c r="I14" s="89">
        <v>1542</v>
      </c>
      <c r="J14" s="89">
        <v>1465</v>
      </c>
      <c r="K14" s="89">
        <v>840</v>
      </c>
      <c r="L14" s="89">
        <v>105</v>
      </c>
      <c r="M14" s="89">
        <v>1</v>
      </c>
      <c r="N14" s="142">
        <v>13797</v>
      </c>
    </row>
    <row r="15" spans="1:14" s="54" customFormat="1" outlineLevel="1" x14ac:dyDescent="0.15">
      <c r="A15" s="169"/>
      <c r="B15" s="11" t="s">
        <v>14</v>
      </c>
      <c r="C15" s="87">
        <v>1408</v>
      </c>
      <c r="D15" s="87">
        <v>1656</v>
      </c>
      <c r="E15" s="87">
        <v>1108</v>
      </c>
      <c r="F15" s="87">
        <v>1585</v>
      </c>
      <c r="G15" s="87">
        <v>2197</v>
      </c>
      <c r="H15" s="87">
        <v>1968</v>
      </c>
      <c r="I15" s="87">
        <v>1787</v>
      </c>
      <c r="J15" s="87">
        <v>1872</v>
      </c>
      <c r="K15" s="87">
        <v>1080</v>
      </c>
      <c r="L15" s="87">
        <v>290</v>
      </c>
      <c r="M15" s="87">
        <v>5</v>
      </c>
      <c r="N15" s="143">
        <v>14956</v>
      </c>
    </row>
    <row r="16" spans="1:14" s="54" customFormat="1" outlineLevel="1" x14ac:dyDescent="0.15">
      <c r="A16" s="170"/>
      <c r="B16" s="12" t="s">
        <v>15</v>
      </c>
      <c r="C16" s="88">
        <v>2940</v>
      </c>
      <c r="D16" s="88">
        <v>3288</v>
      </c>
      <c r="E16" s="88">
        <v>2376</v>
      </c>
      <c r="F16" s="88">
        <v>3169</v>
      </c>
      <c r="G16" s="88">
        <v>4283</v>
      </c>
      <c r="H16" s="88">
        <v>3710</v>
      </c>
      <c r="I16" s="88">
        <v>3329</v>
      </c>
      <c r="J16" s="88">
        <v>3337</v>
      </c>
      <c r="K16" s="88">
        <v>1920</v>
      </c>
      <c r="L16" s="88">
        <v>395</v>
      </c>
      <c r="M16" s="88">
        <v>6</v>
      </c>
      <c r="N16" s="144">
        <v>28753</v>
      </c>
    </row>
    <row r="17" spans="1:14" s="54" customFormat="1" outlineLevel="1" x14ac:dyDescent="0.15">
      <c r="A17" s="168" t="s">
        <v>40</v>
      </c>
      <c r="B17" s="10" t="s">
        <v>13</v>
      </c>
      <c r="C17" s="89">
        <v>49</v>
      </c>
      <c r="D17" s="89">
        <v>57</v>
      </c>
      <c r="E17" s="89">
        <v>63</v>
      </c>
      <c r="F17" s="89">
        <v>63</v>
      </c>
      <c r="G17" s="89">
        <v>117</v>
      </c>
      <c r="H17" s="89">
        <v>165</v>
      </c>
      <c r="I17" s="89">
        <v>195</v>
      </c>
      <c r="J17" s="89">
        <v>144</v>
      </c>
      <c r="K17" s="89">
        <v>83</v>
      </c>
      <c r="L17" s="89">
        <v>10</v>
      </c>
      <c r="M17" s="89">
        <v>0</v>
      </c>
      <c r="N17" s="142">
        <v>946</v>
      </c>
    </row>
    <row r="18" spans="1:14" s="54" customFormat="1" outlineLevel="1" x14ac:dyDescent="0.15">
      <c r="A18" s="169"/>
      <c r="B18" s="11" t="s">
        <v>14</v>
      </c>
      <c r="C18" s="87">
        <v>50</v>
      </c>
      <c r="D18" s="87">
        <v>55</v>
      </c>
      <c r="E18" s="87">
        <v>63</v>
      </c>
      <c r="F18" s="87">
        <v>77</v>
      </c>
      <c r="G18" s="87">
        <v>88</v>
      </c>
      <c r="H18" s="87">
        <v>151</v>
      </c>
      <c r="I18" s="87">
        <v>171</v>
      </c>
      <c r="J18" s="87">
        <v>173</v>
      </c>
      <c r="K18" s="87">
        <v>159</v>
      </c>
      <c r="L18" s="87">
        <v>48</v>
      </c>
      <c r="M18" s="87">
        <v>0</v>
      </c>
      <c r="N18" s="143">
        <v>1035</v>
      </c>
    </row>
    <row r="19" spans="1:14" s="54" customFormat="1" outlineLevel="1" x14ac:dyDescent="0.15">
      <c r="A19" s="170"/>
      <c r="B19" s="12" t="s">
        <v>15</v>
      </c>
      <c r="C19" s="88">
        <v>99</v>
      </c>
      <c r="D19" s="88">
        <v>112</v>
      </c>
      <c r="E19" s="88">
        <v>126</v>
      </c>
      <c r="F19" s="88">
        <v>140</v>
      </c>
      <c r="G19" s="88">
        <v>205</v>
      </c>
      <c r="H19" s="88">
        <v>316</v>
      </c>
      <c r="I19" s="88">
        <v>366</v>
      </c>
      <c r="J19" s="88">
        <v>317</v>
      </c>
      <c r="K19" s="88">
        <v>242</v>
      </c>
      <c r="L19" s="88">
        <v>58</v>
      </c>
      <c r="M19" s="88">
        <v>0</v>
      </c>
      <c r="N19" s="144">
        <v>1981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178</v>
      </c>
      <c r="D20" s="89">
        <v>184</v>
      </c>
      <c r="E20" s="89">
        <v>183</v>
      </c>
      <c r="F20" s="89">
        <v>232</v>
      </c>
      <c r="G20" s="89">
        <v>299</v>
      </c>
      <c r="H20" s="89">
        <v>311</v>
      </c>
      <c r="I20" s="89">
        <v>467</v>
      </c>
      <c r="J20" s="89">
        <v>357</v>
      </c>
      <c r="K20" s="89">
        <v>185</v>
      </c>
      <c r="L20" s="89">
        <v>37</v>
      </c>
      <c r="M20" s="89">
        <v>0</v>
      </c>
      <c r="N20" s="142">
        <v>2433</v>
      </c>
    </row>
    <row r="21" spans="1:14" s="54" customFormat="1" outlineLevel="1" x14ac:dyDescent="0.15">
      <c r="A21" s="169"/>
      <c r="B21" s="11" t="s">
        <v>14</v>
      </c>
      <c r="C21" s="154">
        <v>200</v>
      </c>
      <c r="D21" s="154">
        <v>182</v>
      </c>
      <c r="E21" s="154">
        <v>176</v>
      </c>
      <c r="F21" s="154">
        <v>241</v>
      </c>
      <c r="G21" s="154">
        <v>284</v>
      </c>
      <c r="H21" s="154">
        <v>359</v>
      </c>
      <c r="I21" s="154">
        <v>440</v>
      </c>
      <c r="J21" s="154">
        <v>410</v>
      </c>
      <c r="K21" s="154">
        <v>324</v>
      </c>
      <c r="L21" s="154">
        <v>124</v>
      </c>
      <c r="M21" s="154">
        <v>1</v>
      </c>
      <c r="N21" s="145">
        <v>2741</v>
      </c>
    </row>
    <row r="22" spans="1:14" s="54" customFormat="1" outlineLevel="1" x14ac:dyDescent="0.15">
      <c r="A22" s="170"/>
      <c r="B22" s="12" t="s">
        <v>15</v>
      </c>
      <c r="C22" s="88">
        <v>378</v>
      </c>
      <c r="D22" s="88">
        <v>366</v>
      </c>
      <c r="E22" s="88">
        <v>359</v>
      </c>
      <c r="F22" s="88">
        <v>473</v>
      </c>
      <c r="G22" s="88">
        <v>583</v>
      </c>
      <c r="H22" s="88">
        <v>670</v>
      </c>
      <c r="I22" s="88">
        <v>907</v>
      </c>
      <c r="J22" s="88">
        <v>767</v>
      </c>
      <c r="K22" s="88">
        <v>509</v>
      </c>
      <c r="L22" s="88">
        <v>161</v>
      </c>
      <c r="M22" s="88">
        <v>1</v>
      </c>
      <c r="N22" s="144">
        <v>5174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4252</v>
      </c>
      <c r="D23" s="30">
        <v>4779</v>
      </c>
      <c r="E23" s="30">
        <v>3900</v>
      </c>
      <c r="F23" s="30">
        <v>4839</v>
      </c>
      <c r="G23" s="30">
        <v>6282</v>
      </c>
      <c r="H23" s="30">
        <v>5672</v>
      </c>
      <c r="I23" s="30">
        <v>5950</v>
      </c>
      <c r="J23" s="30">
        <v>5068</v>
      </c>
      <c r="K23" s="30">
        <v>2611</v>
      </c>
      <c r="L23" s="30">
        <v>427</v>
      </c>
      <c r="M23" s="30">
        <v>7</v>
      </c>
      <c r="N23" s="99">
        <v>43787</v>
      </c>
    </row>
    <row r="24" spans="1:14" s="52" customFormat="1" ht="13.5" customHeight="1" x14ac:dyDescent="0.15">
      <c r="A24" s="164"/>
      <c r="B24" s="2" t="s">
        <v>14</v>
      </c>
      <c r="C24" s="35">
        <v>4089</v>
      </c>
      <c r="D24" s="35">
        <v>4527</v>
      </c>
      <c r="E24" s="35">
        <v>3779</v>
      </c>
      <c r="F24" s="35">
        <v>4860</v>
      </c>
      <c r="G24" s="35">
        <v>6455</v>
      </c>
      <c r="H24" s="35">
        <v>6413</v>
      </c>
      <c r="I24" s="35">
        <v>6320</v>
      </c>
      <c r="J24" s="35">
        <v>6252</v>
      </c>
      <c r="K24" s="35">
        <v>4167</v>
      </c>
      <c r="L24" s="35">
        <v>1351</v>
      </c>
      <c r="M24" s="35">
        <v>62</v>
      </c>
      <c r="N24" s="100">
        <v>48275</v>
      </c>
    </row>
    <row r="25" spans="1:14" s="52" customFormat="1" ht="13.5" customHeight="1" x14ac:dyDescent="0.15">
      <c r="A25" s="165"/>
      <c r="B25" s="3" t="s">
        <v>15</v>
      </c>
      <c r="C25" s="39">
        <v>8341</v>
      </c>
      <c r="D25" s="39">
        <v>9306</v>
      </c>
      <c r="E25" s="39">
        <v>7679</v>
      </c>
      <c r="F25" s="39">
        <v>9699</v>
      </c>
      <c r="G25" s="39">
        <v>12737</v>
      </c>
      <c r="H25" s="39">
        <v>12085</v>
      </c>
      <c r="I25" s="39">
        <v>12270</v>
      </c>
      <c r="J25" s="39">
        <v>11320</v>
      </c>
      <c r="K25" s="39">
        <v>6778</v>
      </c>
      <c r="L25" s="39">
        <v>1778</v>
      </c>
      <c r="M25" s="39">
        <v>69</v>
      </c>
      <c r="N25" s="101">
        <v>92062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624</v>
      </c>
      <c r="D26" s="151">
        <v>687</v>
      </c>
      <c r="E26" s="151">
        <v>555</v>
      </c>
      <c r="F26" s="151">
        <v>756</v>
      </c>
      <c r="G26" s="151">
        <v>872</v>
      </c>
      <c r="H26" s="151">
        <v>735</v>
      </c>
      <c r="I26" s="151">
        <v>914</v>
      </c>
      <c r="J26" s="151">
        <v>1013</v>
      </c>
      <c r="K26" s="151">
        <v>337</v>
      </c>
      <c r="L26" s="151">
        <v>66</v>
      </c>
      <c r="M26" s="151">
        <v>1</v>
      </c>
      <c r="N26" s="146">
        <v>6560</v>
      </c>
    </row>
    <row r="27" spans="1:14" s="54" customFormat="1" outlineLevel="1" x14ac:dyDescent="0.15">
      <c r="A27" s="169"/>
      <c r="B27" s="11" t="s">
        <v>14</v>
      </c>
      <c r="C27" s="152">
        <v>587</v>
      </c>
      <c r="D27" s="152">
        <v>554</v>
      </c>
      <c r="E27" s="152">
        <v>539</v>
      </c>
      <c r="F27" s="152">
        <v>774</v>
      </c>
      <c r="G27" s="152">
        <v>924</v>
      </c>
      <c r="H27" s="152">
        <v>798</v>
      </c>
      <c r="I27" s="152">
        <v>1113</v>
      </c>
      <c r="J27" s="152">
        <v>1063</v>
      </c>
      <c r="K27" s="152">
        <v>509</v>
      </c>
      <c r="L27" s="152">
        <v>180</v>
      </c>
      <c r="M27" s="152">
        <v>14</v>
      </c>
      <c r="N27" s="147">
        <v>7055</v>
      </c>
    </row>
    <row r="28" spans="1:14" s="54" customFormat="1" outlineLevel="1" x14ac:dyDescent="0.15">
      <c r="A28" s="170"/>
      <c r="B28" s="12" t="s">
        <v>15</v>
      </c>
      <c r="C28" s="153">
        <v>1211</v>
      </c>
      <c r="D28" s="153">
        <v>1241</v>
      </c>
      <c r="E28" s="153">
        <v>1094</v>
      </c>
      <c r="F28" s="153">
        <v>1530</v>
      </c>
      <c r="G28" s="153">
        <v>1796</v>
      </c>
      <c r="H28" s="153">
        <v>1533</v>
      </c>
      <c r="I28" s="153">
        <v>2027</v>
      </c>
      <c r="J28" s="153">
        <v>2076</v>
      </c>
      <c r="K28" s="153">
        <v>846</v>
      </c>
      <c r="L28" s="153">
        <v>246</v>
      </c>
      <c r="M28" s="153">
        <v>15</v>
      </c>
      <c r="N28" s="148">
        <v>13615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26</v>
      </c>
      <c r="D29" s="151">
        <v>40</v>
      </c>
      <c r="E29" s="151">
        <v>24</v>
      </c>
      <c r="F29" s="151">
        <v>34</v>
      </c>
      <c r="G29" s="151">
        <v>43</v>
      </c>
      <c r="H29" s="151">
        <v>70</v>
      </c>
      <c r="I29" s="151">
        <v>122</v>
      </c>
      <c r="J29" s="151">
        <v>77</v>
      </c>
      <c r="K29" s="151">
        <v>54</v>
      </c>
      <c r="L29" s="151">
        <v>11</v>
      </c>
      <c r="M29" s="151">
        <v>0</v>
      </c>
      <c r="N29" s="146">
        <v>501</v>
      </c>
    </row>
    <row r="30" spans="1:14" s="54" customFormat="1" outlineLevel="1" x14ac:dyDescent="0.15">
      <c r="A30" s="169"/>
      <c r="B30" s="11" t="s">
        <v>14</v>
      </c>
      <c r="C30" s="152">
        <v>24</v>
      </c>
      <c r="D30" s="152">
        <v>32</v>
      </c>
      <c r="E30" s="152">
        <v>30</v>
      </c>
      <c r="F30" s="152">
        <v>43</v>
      </c>
      <c r="G30" s="152">
        <v>62</v>
      </c>
      <c r="H30" s="152">
        <v>69</v>
      </c>
      <c r="I30" s="152">
        <v>105</v>
      </c>
      <c r="J30" s="152">
        <v>99</v>
      </c>
      <c r="K30" s="152">
        <v>88</v>
      </c>
      <c r="L30" s="152">
        <v>41</v>
      </c>
      <c r="M30" s="152">
        <v>4</v>
      </c>
      <c r="N30" s="147">
        <v>597</v>
      </c>
    </row>
    <row r="31" spans="1:14" s="54" customFormat="1" outlineLevel="1" x14ac:dyDescent="0.15">
      <c r="A31" s="170"/>
      <c r="B31" s="12" t="s">
        <v>15</v>
      </c>
      <c r="C31" s="153">
        <v>50</v>
      </c>
      <c r="D31" s="153">
        <v>72</v>
      </c>
      <c r="E31" s="153">
        <v>54</v>
      </c>
      <c r="F31" s="153">
        <v>77</v>
      </c>
      <c r="G31" s="153">
        <v>105</v>
      </c>
      <c r="H31" s="153">
        <v>139</v>
      </c>
      <c r="I31" s="153">
        <v>227</v>
      </c>
      <c r="J31" s="153">
        <v>176</v>
      </c>
      <c r="K31" s="153">
        <v>142</v>
      </c>
      <c r="L31" s="153">
        <v>52</v>
      </c>
      <c r="M31" s="153">
        <v>4</v>
      </c>
      <c r="N31" s="148">
        <v>1098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45</v>
      </c>
      <c r="D32" s="151">
        <v>57</v>
      </c>
      <c r="E32" s="151">
        <v>48</v>
      </c>
      <c r="F32" s="151">
        <v>51</v>
      </c>
      <c r="G32" s="151">
        <v>58</v>
      </c>
      <c r="H32" s="151">
        <v>89</v>
      </c>
      <c r="I32" s="151">
        <v>110</v>
      </c>
      <c r="J32" s="151">
        <v>102</v>
      </c>
      <c r="K32" s="151">
        <v>38</v>
      </c>
      <c r="L32" s="151">
        <v>9</v>
      </c>
      <c r="M32" s="151">
        <v>0</v>
      </c>
      <c r="N32" s="146">
        <v>607</v>
      </c>
    </row>
    <row r="33" spans="1:14" s="54" customFormat="1" outlineLevel="1" x14ac:dyDescent="0.15">
      <c r="A33" s="169"/>
      <c r="B33" s="11" t="s">
        <v>14</v>
      </c>
      <c r="C33" s="152">
        <v>39</v>
      </c>
      <c r="D33" s="152">
        <v>64</v>
      </c>
      <c r="E33" s="152">
        <v>48</v>
      </c>
      <c r="F33" s="152">
        <v>59</v>
      </c>
      <c r="G33" s="152">
        <v>68</v>
      </c>
      <c r="H33" s="152">
        <v>105</v>
      </c>
      <c r="I33" s="152">
        <v>90</v>
      </c>
      <c r="J33" s="152">
        <v>109</v>
      </c>
      <c r="K33" s="152">
        <v>82</v>
      </c>
      <c r="L33" s="152">
        <v>30</v>
      </c>
      <c r="M33" s="152">
        <v>3</v>
      </c>
      <c r="N33" s="147">
        <v>697</v>
      </c>
    </row>
    <row r="34" spans="1:14" s="54" customFormat="1" outlineLevel="1" x14ac:dyDescent="0.15">
      <c r="A34" s="170"/>
      <c r="B34" s="12" t="s">
        <v>15</v>
      </c>
      <c r="C34" s="153">
        <v>84</v>
      </c>
      <c r="D34" s="153">
        <v>121</v>
      </c>
      <c r="E34" s="153">
        <v>96</v>
      </c>
      <c r="F34" s="153">
        <v>110</v>
      </c>
      <c r="G34" s="153">
        <v>126</v>
      </c>
      <c r="H34" s="153">
        <v>194</v>
      </c>
      <c r="I34" s="153">
        <v>200</v>
      </c>
      <c r="J34" s="153">
        <v>211</v>
      </c>
      <c r="K34" s="153">
        <v>120</v>
      </c>
      <c r="L34" s="153">
        <v>39</v>
      </c>
      <c r="M34" s="153">
        <v>3</v>
      </c>
      <c r="N34" s="148">
        <v>1304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695</v>
      </c>
      <c r="D35" s="30">
        <v>784</v>
      </c>
      <c r="E35" s="30">
        <v>627</v>
      </c>
      <c r="F35" s="30">
        <v>841</v>
      </c>
      <c r="G35" s="30">
        <v>973</v>
      </c>
      <c r="H35" s="30">
        <v>894</v>
      </c>
      <c r="I35" s="30">
        <v>1146</v>
      </c>
      <c r="J35" s="30">
        <v>1192</v>
      </c>
      <c r="K35" s="30">
        <v>429</v>
      </c>
      <c r="L35" s="30">
        <v>86</v>
      </c>
      <c r="M35" s="30">
        <v>1</v>
      </c>
      <c r="N35" s="99">
        <v>7668</v>
      </c>
    </row>
    <row r="36" spans="1:14" s="52" customFormat="1" ht="13.5" customHeight="1" x14ac:dyDescent="0.15">
      <c r="A36" s="167"/>
      <c r="B36" s="2" t="s">
        <v>14</v>
      </c>
      <c r="C36" s="35">
        <v>650</v>
      </c>
      <c r="D36" s="35">
        <v>650</v>
      </c>
      <c r="E36" s="35">
        <v>617</v>
      </c>
      <c r="F36" s="35">
        <v>876</v>
      </c>
      <c r="G36" s="35">
        <v>1054</v>
      </c>
      <c r="H36" s="35">
        <v>972</v>
      </c>
      <c r="I36" s="35">
        <v>1308</v>
      </c>
      <c r="J36" s="35">
        <v>1271</v>
      </c>
      <c r="K36" s="35">
        <v>679</v>
      </c>
      <c r="L36" s="35">
        <v>251</v>
      </c>
      <c r="M36" s="35">
        <v>21</v>
      </c>
      <c r="N36" s="100">
        <v>8349</v>
      </c>
    </row>
    <row r="37" spans="1:14" s="52" customFormat="1" ht="13.5" customHeight="1" x14ac:dyDescent="0.15">
      <c r="A37" s="167"/>
      <c r="B37" s="3" t="s">
        <v>15</v>
      </c>
      <c r="C37" s="39">
        <v>1345</v>
      </c>
      <c r="D37" s="39">
        <v>1434</v>
      </c>
      <c r="E37" s="39">
        <v>1244</v>
      </c>
      <c r="F37" s="39">
        <v>1717</v>
      </c>
      <c r="G37" s="39">
        <v>2027</v>
      </c>
      <c r="H37" s="39">
        <v>1866</v>
      </c>
      <c r="I37" s="39">
        <v>2454</v>
      </c>
      <c r="J37" s="39">
        <v>2463</v>
      </c>
      <c r="K37" s="39">
        <v>1108</v>
      </c>
      <c r="L37" s="39">
        <v>337</v>
      </c>
      <c r="M37" s="39">
        <v>22</v>
      </c>
      <c r="N37" s="101">
        <v>16017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203</v>
      </c>
      <c r="D38" s="155">
        <v>221</v>
      </c>
      <c r="E38" s="155">
        <v>158</v>
      </c>
      <c r="F38" s="155">
        <v>219</v>
      </c>
      <c r="G38" s="155">
        <v>270</v>
      </c>
      <c r="H38" s="155">
        <v>302</v>
      </c>
      <c r="I38" s="155">
        <v>445</v>
      </c>
      <c r="J38" s="155">
        <v>326</v>
      </c>
      <c r="K38" s="155">
        <v>156</v>
      </c>
      <c r="L38" s="155">
        <v>26</v>
      </c>
      <c r="M38" s="155">
        <v>0</v>
      </c>
      <c r="N38" s="99">
        <v>2326</v>
      </c>
    </row>
    <row r="39" spans="1:14" s="52" customFormat="1" ht="13.5" customHeight="1" x14ac:dyDescent="0.15">
      <c r="A39" s="164"/>
      <c r="B39" s="2" t="s">
        <v>14</v>
      </c>
      <c r="C39" s="156">
        <v>176</v>
      </c>
      <c r="D39" s="156">
        <v>216</v>
      </c>
      <c r="E39" s="156">
        <v>158</v>
      </c>
      <c r="F39" s="156">
        <v>233</v>
      </c>
      <c r="G39" s="156">
        <v>279</v>
      </c>
      <c r="H39" s="156">
        <v>366</v>
      </c>
      <c r="I39" s="156">
        <v>424</v>
      </c>
      <c r="J39" s="156">
        <v>360</v>
      </c>
      <c r="K39" s="156">
        <v>318</v>
      </c>
      <c r="L39" s="156">
        <v>116</v>
      </c>
      <c r="M39" s="156">
        <v>8</v>
      </c>
      <c r="N39" s="100">
        <v>2654</v>
      </c>
    </row>
    <row r="40" spans="1:14" s="52" customFormat="1" ht="13.5" customHeight="1" x14ac:dyDescent="0.15">
      <c r="A40" s="165"/>
      <c r="B40" s="3" t="s">
        <v>15</v>
      </c>
      <c r="C40" s="157">
        <v>379</v>
      </c>
      <c r="D40" s="157">
        <v>437</v>
      </c>
      <c r="E40" s="157">
        <v>316</v>
      </c>
      <c r="F40" s="157">
        <v>452</v>
      </c>
      <c r="G40" s="157">
        <v>549</v>
      </c>
      <c r="H40" s="157">
        <v>668</v>
      </c>
      <c r="I40" s="157">
        <v>869</v>
      </c>
      <c r="J40" s="157">
        <v>686</v>
      </c>
      <c r="K40" s="157">
        <v>474</v>
      </c>
      <c r="L40" s="157">
        <v>142</v>
      </c>
      <c r="M40" s="157">
        <v>8</v>
      </c>
      <c r="N40" s="101">
        <v>4980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246</v>
      </c>
      <c r="D41" s="89">
        <v>234</v>
      </c>
      <c r="E41" s="89">
        <v>188</v>
      </c>
      <c r="F41" s="89">
        <v>262</v>
      </c>
      <c r="G41" s="89">
        <v>299</v>
      </c>
      <c r="H41" s="89">
        <v>363</v>
      </c>
      <c r="I41" s="89">
        <v>436</v>
      </c>
      <c r="J41" s="89">
        <v>365</v>
      </c>
      <c r="K41" s="89">
        <v>165</v>
      </c>
      <c r="L41" s="89">
        <v>33</v>
      </c>
      <c r="M41" s="89">
        <v>0</v>
      </c>
      <c r="N41" s="146">
        <v>2591</v>
      </c>
    </row>
    <row r="42" spans="1:14" s="54" customFormat="1" outlineLevel="1" x14ac:dyDescent="0.15">
      <c r="A42" s="169"/>
      <c r="B42" s="11" t="s">
        <v>14</v>
      </c>
      <c r="C42" s="154">
        <v>205</v>
      </c>
      <c r="D42" s="154">
        <v>253</v>
      </c>
      <c r="E42" s="154">
        <v>193</v>
      </c>
      <c r="F42" s="154">
        <v>241</v>
      </c>
      <c r="G42" s="154">
        <v>305</v>
      </c>
      <c r="H42" s="154">
        <v>364</v>
      </c>
      <c r="I42" s="154">
        <v>419</v>
      </c>
      <c r="J42" s="154">
        <v>412</v>
      </c>
      <c r="K42" s="154">
        <v>291</v>
      </c>
      <c r="L42" s="154">
        <v>118</v>
      </c>
      <c r="M42" s="154">
        <v>2</v>
      </c>
      <c r="N42" s="147">
        <v>2803</v>
      </c>
    </row>
    <row r="43" spans="1:14" s="54" customFormat="1" outlineLevel="1" x14ac:dyDescent="0.15">
      <c r="A43" s="170"/>
      <c r="B43" s="12" t="s">
        <v>15</v>
      </c>
      <c r="C43" s="83">
        <v>451</v>
      </c>
      <c r="D43" s="83">
        <v>487</v>
      </c>
      <c r="E43" s="83">
        <v>381</v>
      </c>
      <c r="F43" s="83">
        <v>503</v>
      </c>
      <c r="G43" s="83">
        <v>604</v>
      </c>
      <c r="H43" s="83">
        <v>727</v>
      </c>
      <c r="I43" s="83">
        <v>855</v>
      </c>
      <c r="J43" s="83">
        <v>777</v>
      </c>
      <c r="K43" s="83">
        <v>456</v>
      </c>
      <c r="L43" s="83">
        <v>151</v>
      </c>
      <c r="M43" s="83">
        <v>2</v>
      </c>
      <c r="N43" s="148">
        <v>5394</v>
      </c>
    </row>
    <row r="44" spans="1:14" s="54" customFormat="1" outlineLevel="1" x14ac:dyDescent="0.15">
      <c r="A44" s="168" t="s">
        <v>56</v>
      </c>
      <c r="B44" s="10" t="s">
        <v>13</v>
      </c>
      <c r="C44" s="89">
        <v>59</v>
      </c>
      <c r="D44" s="89">
        <v>51</v>
      </c>
      <c r="E44" s="89">
        <v>59</v>
      </c>
      <c r="F44" s="89">
        <v>67</v>
      </c>
      <c r="G44" s="89">
        <v>82</v>
      </c>
      <c r="H44" s="89">
        <v>122</v>
      </c>
      <c r="I44" s="89">
        <v>153</v>
      </c>
      <c r="J44" s="89">
        <v>107</v>
      </c>
      <c r="K44" s="89">
        <v>53</v>
      </c>
      <c r="L44" s="89">
        <v>9</v>
      </c>
      <c r="M44" s="89">
        <v>0</v>
      </c>
      <c r="N44" s="146">
        <v>762</v>
      </c>
    </row>
    <row r="45" spans="1:14" s="54" customFormat="1" outlineLevel="1" x14ac:dyDescent="0.15">
      <c r="A45" s="169"/>
      <c r="B45" s="11" t="s">
        <v>14</v>
      </c>
      <c r="C45" s="154">
        <v>45</v>
      </c>
      <c r="D45" s="154">
        <v>56</v>
      </c>
      <c r="E45" s="154">
        <v>59</v>
      </c>
      <c r="F45" s="154">
        <v>60</v>
      </c>
      <c r="G45" s="154">
        <v>74</v>
      </c>
      <c r="H45" s="154">
        <v>109</v>
      </c>
      <c r="I45" s="154">
        <v>152</v>
      </c>
      <c r="J45" s="154">
        <v>122</v>
      </c>
      <c r="K45" s="154">
        <v>105</v>
      </c>
      <c r="L45" s="154">
        <v>50</v>
      </c>
      <c r="M45" s="154">
        <v>0</v>
      </c>
      <c r="N45" s="147">
        <v>832</v>
      </c>
    </row>
    <row r="46" spans="1:14" s="54" customFormat="1" outlineLevel="1" x14ac:dyDescent="0.15">
      <c r="A46" s="170"/>
      <c r="B46" s="12" t="s">
        <v>15</v>
      </c>
      <c r="C46" s="83">
        <v>104</v>
      </c>
      <c r="D46" s="83">
        <v>107</v>
      </c>
      <c r="E46" s="83">
        <v>118</v>
      </c>
      <c r="F46" s="83">
        <v>127</v>
      </c>
      <c r="G46" s="83">
        <v>156</v>
      </c>
      <c r="H46" s="83">
        <v>231</v>
      </c>
      <c r="I46" s="83">
        <v>305</v>
      </c>
      <c r="J46" s="83">
        <v>229</v>
      </c>
      <c r="K46" s="83">
        <v>158</v>
      </c>
      <c r="L46" s="83">
        <v>59</v>
      </c>
      <c r="M46" s="83">
        <v>0</v>
      </c>
      <c r="N46" s="148">
        <v>1594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305</v>
      </c>
      <c r="D47" s="30">
        <v>285</v>
      </c>
      <c r="E47" s="30">
        <v>247</v>
      </c>
      <c r="F47" s="30">
        <v>329</v>
      </c>
      <c r="G47" s="30">
        <v>381</v>
      </c>
      <c r="H47" s="30">
        <v>485</v>
      </c>
      <c r="I47" s="30">
        <v>589</v>
      </c>
      <c r="J47" s="30">
        <v>472</v>
      </c>
      <c r="K47" s="30">
        <v>218</v>
      </c>
      <c r="L47" s="30">
        <v>42</v>
      </c>
      <c r="M47" s="30">
        <v>0</v>
      </c>
      <c r="N47" s="99">
        <v>3353</v>
      </c>
    </row>
    <row r="48" spans="1:14" s="52" customFormat="1" ht="13.5" customHeight="1" x14ac:dyDescent="0.15">
      <c r="A48" s="164"/>
      <c r="B48" s="2" t="s">
        <v>14</v>
      </c>
      <c r="C48" s="35">
        <v>250</v>
      </c>
      <c r="D48" s="35">
        <v>309</v>
      </c>
      <c r="E48" s="35">
        <v>252</v>
      </c>
      <c r="F48" s="35">
        <v>301</v>
      </c>
      <c r="G48" s="35">
        <v>379</v>
      </c>
      <c r="H48" s="35">
        <v>473</v>
      </c>
      <c r="I48" s="35">
        <v>571</v>
      </c>
      <c r="J48" s="35">
        <v>534</v>
      </c>
      <c r="K48" s="35">
        <v>396</v>
      </c>
      <c r="L48" s="35">
        <v>168</v>
      </c>
      <c r="M48" s="35">
        <v>2</v>
      </c>
      <c r="N48" s="100">
        <v>3635</v>
      </c>
    </row>
    <row r="49" spans="1:14" s="52" customFormat="1" ht="13.5" customHeight="1" x14ac:dyDescent="0.15">
      <c r="A49" s="165"/>
      <c r="B49" s="3" t="s">
        <v>15</v>
      </c>
      <c r="C49" s="39">
        <v>555</v>
      </c>
      <c r="D49" s="39">
        <v>594</v>
      </c>
      <c r="E49" s="39">
        <v>499</v>
      </c>
      <c r="F49" s="39">
        <v>630</v>
      </c>
      <c r="G49" s="39">
        <v>760</v>
      </c>
      <c r="H49" s="39">
        <v>958</v>
      </c>
      <c r="I49" s="39">
        <v>1160</v>
      </c>
      <c r="J49" s="39">
        <v>1006</v>
      </c>
      <c r="K49" s="39">
        <v>614</v>
      </c>
      <c r="L49" s="39">
        <v>210</v>
      </c>
      <c r="M49" s="39">
        <v>2</v>
      </c>
      <c r="N49" s="101">
        <v>6988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123</v>
      </c>
      <c r="D50" s="89">
        <v>151</v>
      </c>
      <c r="E50" s="89">
        <v>120</v>
      </c>
      <c r="F50" s="89">
        <v>136</v>
      </c>
      <c r="G50" s="89">
        <v>193</v>
      </c>
      <c r="H50" s="89">
        <v>202</v>
      </c>
      <c r="I50" s="89">
        <v>277</v>
      </c>
      <c r="J50" s="89">
        <v>236</v>
      </c>
      <c r="K50" s="89">
        <v>126</v>
      </c>
      <c r="L50" s="89">
        <v>23</v>
      </c>
      <c r="M50" s="89">
        <v>1</v>
      </c>
      <c r="N50" s="146">
        <v>1588</v>
      </c>
    </row>
    <row r="51" spans="1:14" s="54" customFormat="1" outlineLevel="1" x14ac:dyDescent="0.15">
      <c r="A51" s="169"/>
      <c r="B51" s="11" t="s">
        <v>14</v>
      </c>
      <c r="C51" s="87">
        <v>121</v>
      </c>
      <c r="D51" s="87">
        <v>134</v>
      </c>
      <c r="E51" s="87">
        <v>106</v>
      </c>
      <c r="F51" s="87">
        <v>141</v>
      </c>
      <c r="G51" s="87">
        <v>196</v>
      </c>
      <c r="H51" s="87">
        <v>215</v>
      </c>
      <c r="I51" s="87">
        <v>289</v>
      </c>
      <c r="J51" s="87">
        <v>274</v>
      </c>
      <c r="K51" s="87">
        <v>188</v>
      </c>
      <c r="L51" s="87">
        <v>91</v>
      </c>
      <c r="M51" s="87">
        <v>7</v>
      </c>
      <c r="N51" s="147">
        <v>1762</v>
      </c>
    </row>
    <row r="52" spans="1:14" s="54" customFormat="1" outlineLevel="1" x14ac:dyDescent="0.15">
      <c r="A52" s="170"/>
      <c r="B52" s="12" t="s">
        <v>15</v>
      </c>
      <c r="C52" s="88">
        <v>244</v>
      </c>
      <c r="D52" s="88">
        <v>285</v>
      </c>
      <c r="E52" s="88">
        <v>226</v>
      </c>
      <c r="F52" s="88">
        <v>277</v>
      </c>
      <c r="G52" s="88">
        <v>389</v>
      </c>
      <c r="H52" s="88">
        <v>417</v>
      </c>
      <c r="I52" s="88">
        <v>566</v>
      </c>
      <c r="J52" s="88">
        <v>510</v>
      </c>
      <c r="K52" s="88">
        <v>314</v>
      </c>
      <c r="L52" s="88">
        <v>114</v>
      </c>
      <c r="M52" s="88">
        <v>8</v>
      </c>
      <c r="N52" s="148">
        <v>3350</v>
      </c>
    </row>
    <row r="53" spans="1:14" s="54" customFormat="1" outlineLevel="1" x14ac:dyDescent="0.15">
      <c r="A53" s="168" t="s">
        <v>59</v>
      </c>
      <c r="B53" s="10" t="s">
        <v>13</v>
      </c>
      <c r="C53" s="89">
        <v>87</v>
      </c>
      <c r="D53" s="89">
        <v>89</v>
      </c>
      <c r="E53" s="89">
        <v>84</v>
      </c>
      <c r="F53" s="89">
        <v>98</v>
      </c>
      <c r="G53" s="89">
        <v>154</v>
      </c>
      <c r="H53" s="89">
        <v>126</v>
      </c>
      <c r="I53" s="89">
        <v>191</v>
      </c>
      <c r="J53" s="89">
        <v>161</v>
      </c>
      <c r="K53" s="89">
        <v>73</v>
      </c>
      <c r="L53" s="89">
        <v>22</v>
      </c>
      <c r="M53" s="89">
        <v>0</v>
      </c>
      <c r="N53" s="146">
        <v>1085</v>
      </c>
    </row>
    <row r="54" spans="1:14" s="54" customFormat="1" outlineLevel="1" x14ac:dyDescent="0.15">
      <c r="A54" s="169"/>
      <c r="B54" s="11" t="s">
        <v>14</v>
      </c>
      <c r="C54" s="87">
        <v>66</v>
      </c>
      <c r="D54" s="87">
        <v>80</v>
      </c>
      <c r="E54" s="87">
        <v>93</v>
      </c>
      <c r="F54" s="87">
        <v>102</v>
      </c>
      <c r="G54" s="87">
        <v>157</v>
      </c>
      <c r="H54" s="87">
        <v>150</v>
      </c>
      <c r="I54" s="87">
        <v>202</v>
      </c>
      <c r="J54" s="87">
        <v>170</v>
      </c>
      <c r="K54" s="87">
        <v>142</v>
      </c>
      <c r="L54" s="87">
        <v>64</v>
      </c>
      <c r="M54" s="87">
        <v>2</v>
      </c>
      <c r="N54" s="147">
        <v>1228</v>
      </c>
    </row>
    <row r="55" spans="1:14" s="54" customFormat="1" outlineLevel="1" x14ac:dyDescent="0.15">
      <c r="A55" s="170"/>
      <c r="B55" s="12" t="s">
        <v>15</v>
      </c>
      <c r="C55" s="88">
        <v>153</v>
      </c>
      <c r="D55" s="88">
        <v>169</v>
      </c>
      <c r="E55" s="88">
        <v>177</v>
      </c>
      <c r="F55" s="88">
        <v>200</v>
      </c>
      <c r="G55" s="88">
        <v>311</v>
      </c>
      <c r="H55" s="88">
        <v>276</v>
      </c>
      <c r="I55" s="88">
        <v>393</v>
      </c>
      <c r="J55" s="88">
        <v>331</v>
      </c>
      <c r="K55" s="88">
        <v>215</v>
      </c>
      <c r="L55" s="88">
        <v>86</v>
      </c>
      <c r="M55" s="88">
        <v>2</v>
      </c>
      <c r="N55" s="148">
        <v>2313</v>
      </c>
    </row>
    <row r="56" spans="1:14" s="54" customFormat="1" outlineLevel="1" x14ac:dyDescent="0.15">
      <c r="A56" s="168" t="s">
        <v>60</v>
      </c>
      <c r="B56" s="10" t="s">
        <v>13</v>
      </c>
      <c r="C56" s="89">
        <v>91</v>
      </c>
      <c r="D56" s="89">
        <v>110</v>
      </c>
      <c r="E56" s="89">
        <v>79</v>
      </c>
      <c r="F56" s="89">
        <v>106</v>
      </c>
      <c r="G56" s="89">
        <v>147</v>
      </c>
      <c r="H56" s="89">
        <v>167</v>
      </c>
      <c r="I56" s="89">
        <v>206</v>
      </c>
      <c r="J56" s="89">
        <v>136</v>
      </c>
      <c r="K56" s="89">
        <v>98</v>
      </c>
      <c r="L56" s="89">
        <v>17</v>
      </c>
      <c r="M56" s="89">
        <v>0</v>
      </c>
      <c r="N56" s="146">
        <v>1157</v>
      </c>
    </row>
    <row r="57" spans="1:14" s="54" customFormat="1" outlineLevel="1" x14ac:dyDescent="0.15">
      <c r="A57" s="169"/>
      <c r="B57" s="11" t="s">
        <v>14</v>
      </c>
      <c r="C57" s="87">
        <v>83</v>
      </c>
      <c r="D57" s="87">
        <v>103</v>
      </c>
      <c r="E57" s="87">
        <v>86</v>
      </c>
      <c r="F57" s="87">
        <v>104</v>
      </c>
      <c r="G57" s="87">
        <v>126</v>
      </c>
      <c r="H57" s="87">
        <v>165</v>
      </c>
      <c r="I57" s="87">
        <v>205</v>
      </c>
      <c r="J57" s="87">
        <v>164</v>
      </c>
      <c r="K57" s="87">
        <v>151</v>
      </c>
      <c r="L57" s="87">
        <v>50</v>
      </c>
      <c r="M57" s="87">
        <v>2</v>
      </c>
      <c r="N57" s="147">
        <v>1239</v>
      </c>
    </row>
    <row r="58" spans="1:14" s="54" customFormat="1" outlineLevel="1" x14ac:dyDescent="0.15">
      <c r="A58" s="170"/>
      <c r="B58" s="12" t="s">
        <v>15</v>
      </c>
      <c r="C58" s="88">
        <v>174</v>
      </c>
      <c r="D58" s="88">
        <v>213</v>
      </c>
      <c r="E58" s="88">
        <v>165</v>
      </c>
      <c r="F58" s="88">
        <v>210</v>
      </c>
      <c r="G58" s="88">
        <v>273</v>
      </c>
      <c r="H58" s="88">
        <v>332</v>
      </c>
      <c r="I58" s="88">
        <v>411</v>
      </c>
      <c r="J58" s="88">
        <v>300</v>
      </c>
      <c r="K58" s="88">
        <v>249</v>
      </c>
      <c r="L58" s="88">
        <v>67</v>
      </c>
      <c r="M58" s="88">
        <v>2</v>
      </c>
      <c r="N58" s="148">
        <v>2396</v>
      </c>
    </row>
    <row r="59" spans="1:14" s="54" customFormat="1" outlineLevel="1" x14ac:dyDescent="0.15">
      <c r="A59" s="168" t="s">
        <v>61</v>
      </c>
      <c r="B59" s="10" t="s">
        <v>13</v>
      </c>
      <c r="C59" s="89">
        <v>52</v>
      </c>
      <c r="D59" s="89">
        <v>74</v>
      </c>
      <c r="E59" s="89">
        <v>48</v>
      </c>
      <c r="F59" s="89">
        <v>55</v>
      </c>
      <c r="G59" s="89">
        <v>90</v>
      </c>
      <c r="H59" s="89">
        <v>108</v>
      </c>
      <c r="I59" s="89">
        <v>131</v>
      </c>
      <c r="J59" s="89">
        <v>124</v>
      </c>
      <c r="K59" s="89">
        <v>55</v>
      </c>
      <c r="L59" s="89">
        <v>11</v>
      </c>
      <c r="M59" s="89">
        <v>0</v>
      </c>
      <c r="N59" s="146">
        <v>748</v>
      </c>
    </row>
    <row r="60" spans="1:14" s="54" customFormat="1" outlineLevel="1" x14ac:dyDescent="0.15">
      <c r="A60" s="169"/>
      <c r="B60" s="11" t="s">
        <v>14</v>
      </c>
      <c r="C60" s="87">
        <v>37</v>
      </c>
      <c r="D60" s="87">
        <v>49</v>
      </c>
      <c r="E60" s="87">
        <v>59</v>
      </c>
      <c r="F60" s="87">
        <v>61</v>
      </c>
      <c r="G60" s="87">
        <v>84</v>
      </c>
      <c r="H60" s="87">
        <v>91</v>
      </c>
      <c r="I60" s="87">
        <v>123</v>
      </c>
      <c r="J60" s="87">
        <v>127</v>
      </c>
      <c r="K60" s="87">
        <v>95</v>
      </c>
      <c r="L60" s="87">
        <v>29</v>
      </c>
      <c r="M60" s="87">
        <v>1</v>
      </c>
      <c r="N60" s="147">
        <v>756</v>
      </c>
    </row>
    <row r="61" spans="1:14" s="54" customFormat="1" outlineLevel="1" x14ac:dyDescent="0.15">
      <c r="A61" s="170"/>
      <c r="B61" s="12" t="s">
        <v>15</v>
      </c>
      <c r="C61" s="88">
        <v>89</v>
      </c>
      <c r="D61" s="88">
        <v>123</v>
      </c>
      <c r="E61" s="88">
        <v>107</v>
      </c>
      <c r="F61" s="88">
        <v>116</v>
      </c>
      <c r="G61" s="88">
        <v>174</v>
      </c>
      <c r="H61" s="88">
        <v>199</v>
      </c>
      <c r="I61" s="88">
        <v>254</v>
      </c>
      <c r="J61" s="88">
        <v>251</v>
      </c>
      <c r="K61" s="88">
        <v>150</v>
      </c>
      <c r="L61" s="88">
        <v>40</v>
      </c>
      <c r="M61" s="88">
        <v>1</v>
      </c>
      <c r="N61" s="148">
        <v>1504</v>
      </c>
    </row>
    <row r="62" spans="1:14" x14ac:dyDescent="0.15">
      <c r="A62" s="163" t="s">
        <v>34</v>
      </c>
      <c r="B62" s="1" t="s">
        <v>13</v>
      </c>
      <c r="C62" s="30">
        <v>353</v>
      </c>
      <c r="D62" s="30">
        <v>424</v>
      </c>
      <c r="E62" s="30">
        <v>331</v>
      </c>
      <c r="F62" s="30">
        <v>395</v>
      </c>
      <c r="G62" s="30">
        <v>584</v>
      </c>
      <c r="H62" s="30">
        <v>603</v>
      </c>
      <c r="I62" s="30">
        <v>805</v>
      </c>
      <c r="J62" s="30">
        <v>657</v>
      </c>
      <c r="K62" s="30">
        <v>352</v>
      </c>
      <c r="L62" s="30">
        <v>73</v>
      </c>
      <c r="M62" s="30">
        <v>1</v>
      </c>
      <c r="N62" s="99">
        <v>4578</v>
      </c>
    </row>
    <row r="63" spans="1:14" x14ac:dyDescent="0.15">
      <c r="A63" s="164"/>
      <c r="B63" s="2" t="s">
        <v>14</v>
      </c>
      <c r="C63" s="35">
        <v>307</v>
      </c>
      <c r="D63" s="35">
        <v>366</v>
      </c>
      <c r="E63" s="35">
        <v>344</v>
      </c>
      <c r="F63" s="35">
        <v>408</v>
      </c>
      <c r="G63" s="35">
        <v>563</v>
      </c>
      <c r="H63" s="35">
        <v>621</v>
      </c>
      <c r="I63" s="35">
        <v>819</v>
      </c>
      <c r="J63" s="35">
        <v>735</v>
      </c>
      <c r="K63" s="35">
        <v>576</v>
      </c>
      <c r="L63" s="35">
        <v>234</v>
      </c>
      <c r="M63" s="35">
        <v>12</v>
      </c>
      <c r="N63" s="100">
        <v>4985</v>
      </c>
    </row>
    <row r="64" spans="1:14" x14ac:dyDescent="0.15">
      <c r="A64" s="165"/>
      <c r="B64" s="3" t="s">
        <v>15</v>
      </c>
      <c r="C64" s="39">
        <v>660</v>
      </c>
      <c r="D64" s="39">
        <v>790</v>
      </c>
      <c r="E64" s="39">
        <v>675</v>
      </c>
      <c r="F64" s="39">
        <v>803</v>
      </c>
      <c r="G64" s="39">
        <v>1147</v>
      </c>
      <c r="H64" s="39">
        <v>1224</v>
      </c>
      <c r="I64" s="39">
        <v>1624</v>
      </c>
      <c r="J64" s="39">
        <v>1392</v>
      </c>
      <c r="K64" s="39">
        <v>928</v>
      </c>
      <c r="L64" s="39">
        <v>307</v>
      </c>
      <c r="M64" s="39">
        <v>13</v>
      </c>
      <c r="N64" s="101">
        <v>9563</v>
      </c>
    </row>
    <row r="65" spans="1:14" x14ac:dyDescent="0.15">
      <c r="A65" s="163" t="s">
        <v>23</v>
      </c>
      <c r="B65" s="1" t="s">
        <v>13</v>
      </c>
      <c r="C65" s="155">
        <v>123</v>
      </c>
      <c r="D65" s="155">
        <v>181</v>
      </c>
      <c r="E65" s="155">
        <v>146</v>
      </c>
      <c r="F65" s="155">
        <v>178</v>
      </c>
      <c r="G65" s="155">
        <v>245</v>
      </c>
      <c r="H65" s="155">
        <v>312</v>
      </c>
      <c r="I65" s="155">
        <v>478</v>
      </c>
      <c r="J65" s="155">
        <v>306</v>
      </c>
      <c r="K65" s="155">
        <v>164</v>
      </c>
      <c r="L65" s="155">
        <v>32</v>
      </c>
      <c r="M65" s="155">
        <v>0</v>
      </c>
      <c r="N65" s="99">
        <v>2165</v>
      </c>
    </row>
    <row r="66" spans="1:14" x14ac:dyDescent="0.15">
      <c r="A66" s="164"/>
      <c r="B66" s="2" t="s">
        <v>14</v>
      </c>
      <c r="C66" s="156">
        <v>120</v>
      </c>
      <c r="D66" s="156">
        <v>168</v>
      </c>
      <c r="E66" s="156">
        <v>161</v>
      </c>
      <c r="F66" s="156">
        <v>173</v>
      </c>
      <c r="G66" s="156">
        <v>246</v>
      </c>
      <c r="H66" s="156">
        <v>366</v>
      </c>
      <c r="I66" s="156">
        <v>504</v>
      </c>
      <c r="J66" s="156">
        <v>392</v>
      </c>
      <c r="K66" s="156">
        <v>336</v>
      </c>
      <c r="L66" s="156">
        <v>163</v>
      </c>
      <c r="M66" s="156">
        <v>4</v>
      </c>
      <c r="N66" s="100">
        <v>2633</v>
      </c>
    </row>
    <row r="67" spans="1:14" x14ac:dyDescent="0.15">
      <c r="A67" s="165"/>
      <c r="B67" s="3" t="s">
        <v>15</v>
      </c>
      <c r="C67" s="157">
        <v>243</v>
      </c>
      <c r="D67" s="157">
        <v>349</v>
      </c>
      <c r="E67" s="157">
        <v>307</v>
      </c>
      <c r="F67" s="157">
        <v>351</v>
      </c>
      <c r="G67" s="157">
        <v>491</v>
      </c>
      <c r="H67" s="157">
        <v>678</v>
      </c>
      <c r="I67" s="157">
        <v>982</v>
      </c>
      <c r="J67" s="157">
        <v>698</v>
      </c>
      <c r="K67" s="157">
        <v>500</v>
      </c>
      <c r="L67" s="157">
        <v>195</v>
      </c>
      <c r="M67" s="157">
        <v>4</v>
      </c>
      <c r="N67" s="101">
        <v>4798</v>
      </c>
    </row>
    <row r="68" spans="1:14" x14ac:dyDescent="0.15">
      <c r="A68" s="159" t="s">
        <v>2</v>
      </c>
      <c r="B68" s="13" t="s">
        <v>13</v>
      </c>
      <c r="C68" s="57">
        <v>5931</v>
      </c>
      <c r="D68" s="57">
        <v>6674</v>
      </c>
      <c r="E68" s="57">
        <v>5409</v>
      </c>
      <c r="F68" s="57">
        <v>6801</v>
      </c>
      <c r="G68" s="57">
        <v>8735</v>
      </c>
      <c r="H68" s="57">
        <v>8268</v>
      </c>
      <c r="I68" s="57">
        <v>9413</v>
      </c>
      <c r="J68" s="57">
        <v>8021</v>
      </c>
      <c r="K68" s="57">
        <v>3930</v>
      </c>
      <c r="L68" s="57">
        <v>686</v>
      </c>
      <c r="M68" s="57">
        <v>9</v>
      </c>
      <c r="N68" s="58">
        <v>63877</v>
      </c>
    </row>
    <row r="69" spans="1:14" x14ac:dyDescent="0.15">
      <c r="A69" s="160"/>
      <c r="B69" s="14" t="s">
        <v>14</v>
      </c>
      <c r="C69" s="48">
        <v>5592</v>
      </c>
      <c r="D69" s="48">
        <v>6236</v>
      </c>
      <c r="E69" s="48">
        <v>5311</v>
      </c>
      <c r="F69" s="48">
        <v>6851</v>
      </c>
      <c r="G69" s="48">
        <v>8976</v>
      </c>
      <c r="H69" s="48">
        <v>9211</v>
      </c>
      <c r="I69" s="48">
        <v>9946</v>
      </c>
      <c r="J69" s="48">
        <v>9544</v>
      </c>
      <c r="K69" s="48">
        <v>6472</v>
      </c>
      <c r="L69" s="48">
        <v>2283</v>
      </c>
      <c r="M69" s="48">
        <v>109</v>
      </c>
      <c r="N69" s="48">
        <v>70531</v>
      </c>
    </row>
    <row r="70" spans="1:14" x14ac:dyDescent="0.15">
      <c r="A70" s="160"/>
      <c r="B70" s="15" t="s">
        <v>15</v>
      </c>
      <c r="C70" s="49">
        <v>11523</v>
      </c>
      <c r="D70" s="49">
        <v>12910</v>
      </c>
      <c r="E70" s="49">
        <v>10720</v>
      </c>
      <c r="F70" s="49">
        <v>13652</v>
      </c>
      <c r="G70" s="49">
        <v>17711</v>
      </c>
      <c r="H70" s="49">
        <v>17479</v>
      </c>
      <c r="I70" s="49">
        <v>19359</v>
      </c>
      <c r="J70" s="49">
        <v>17565</v>
      </c>
      <c r="K70" s="49">
        <v>10402</v>
      </c>
      <c r="L70" s="49">
        <v>2969</v>
      </c>
      <c r="M70" s="49">
        <v>118</v>
      </c>
      <c r="N70" s="49">
        <v>134408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&amp;N&amp;C町別・年齢10歳毎人口&amp;R令和3年7月1日現在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17" activePane="bottomLeft" state="frozen"/>
      <selection pane="bottomLeft" activeCell="C2" sqref="C2:K70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147</v>
      </c>
      <c r="B1" s="162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2683</v>
      </c>
      <c r="D2" s="89">
        <v>10374</v>
      </c>
      <c r="E2" s="89">
        <v>4357</v>
      </c>
      <c r="F2" s="89">
        <v>1884</v>
      </c>
      <c r="G2" s="146">
        <v>17414</v>
      </c>
      <c r="H2" s="51">
        <v>0.15407143677500862</v>
      </c>
      <c r="I2" s="51">
        <v>0.59572757551395428</v>
      </c>
      <c r="J2" s="51">
        <v>0.2502009877110371</v>
      </c>
      <c r="K2" s="51">
        <v>0.10818881359825427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2438</v>
      </c>
      <c r="D3" s="87">
        <v>11120</v>
      </c>
      <c r="E3" s="87">
        <v>6071</v>
      </c>
      <c r="F3" s="87">
        <v>3281</v>
      </c>
      <c r="G3" s="147">
        <v>19629</v>
      </c>
      <c r="H3" s="37">
        <v>0.12420398390137043</v>
      </c>
      <c r="I3" s="37">
        <v>0.56650873707269855</v>
      </c>
      <c r="J3" s="37">
        <v>0.30928727902593101</v>
      </c>
      <c r="K3" s="37">
        <v>0.16715064445463346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5121</v>
      </c>
      <c r="D4" s="88">
        <v>21494</v>
      </c>
      <c r="E4" s="88">
        <v>10428</v>
      </c>
      <c r="F4" s="88">
        <v>5165</v>
      </c>
      <c r="G4" s="148">
        <v>37043</v>
      </c>
      <c r="H4" s="53">
        <v>0.13824474259644198</v>
      </c>
      <c r="I4" s="53">
        <v>0.58024458062251982</v>
      </c>
      <c r="J4" s="53">
        <v>0.28151067678103825</v>
      </c>
      <c r="K4" s="53">
        <v>0.13943255135923116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786</v>
      </c>
      <c r="D5" s="89">
        <v>2934</v>
      </c>
      <c r="E5" s="89">
        <v>995</v>
      </c>
      <c r="F5" s="89">
        <v>424</v>
      </c>
      <c r="G5" s="146">
        <v>4715</v>
      </c>
      <c r="H5" s="51">
        <v>0.16670201484623542</v>
      </c>
      <c r="I5" s="51">
        <v>0.62226935312831388</v>
      </c>
      <c r="J5" s="51">
        <v>0.21102863202545069</v>
      </c>
      <c r="K5" s="51">
        <v>8.9925768822905622E-2</v>
      </c>
      <c r="L5" s="17">
        <v>1</v>
      </c>
    </row>
    <row r="6" spans="1:12" s="54" customFormat="1" outlineLevel="1" x14ac:dyDescent="0.15">
      <c r="A6" s="169"/>
      <c r="B6" s="11" t="s">
        <v>14</v>
      </c>
      <c r="C6" s="87">
        <v>785</v>
      </c>
      <c r="D6" s="87">
        <v>2840</v>
      </c>
      <c r="E6" s="87">
        <v>1323</v>
      </c>
      <c r="F6" s="87">
        <v>692</v>
      </c>
      <c r="G6" s="147">
        <v>4948</v>
      </c>
      <c r="H6" s="37">
        <v>0.15864995957962813</v>
      </c>
      <c r="I6" s="37">
        <v>0.57396928051738072</v>
      </c>
      <c r="J6" s="37">
        <v>0.26738075990299109</v>
      </c>
      <c r="K6" s="37">
        <v>0.13985448666127728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1571</v>
      </c>
      <c r="D7" s="88">
        <v>5774</v>
      </c>
      <c r="E7" s="88">
        <v>2318</v>
      </c>
      <c r="F7" s="88">
        <v>1116</v>
      </c>
      <c r="G7" s="148">
        <v>9663</v>
      </c>
      <c r="H7" s="53">
        <v>0.16257890924143642</v>
      </c>
      <c r="I7" s="53">
        <v>0.59753699679188654</v>
      </c>
      <c r="J7" s="53">
        <v>0.23988409396667701</v>
      </c>
      <c r="K7" s="53">
        <v>0.11549208320397392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351</v>
      </c>
      <c r="D8" s="89">
        <v>1533</v>
      </c>
      <c r="E8" s="89">
        <v>780</v>
      </c>
      <c r="F8" s="89">
        <v>322</v>
      </c>
      <c r="G8" s="146">
        <v>2664</v>
      </c>
      <c r="H8" s="51">
        <v>0.13175675675675674</v>
      </c>
      <c r="I8" s="51">
        <v>0.5754504504504504</v>
      </c>
      <c r="J8" s="51">
        <v>0.2927927927927928</v>
      </c>
      <c r="K8" s="51">
        <v>0.12087087087087087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331</v>
      </c>
      <c r="D9" s="87">
        <v>1511</v>
      </c>
      <c r="E9" s="87">
        <v>985</v>
      </c>
      <c r="F9" s="87">
        <v>502</v>
      </c>
      <c r="G9" s="147">
        <v>2827</v>
      </c>
      <c r="H9" s="37">
        <v>0.11708524938096923</v>
      </c>
      <c r="I9" s="37">
        <v>0.5344888574460559</v>
      </c>
      <c r="J9" s="37">
        <v>0.3484258931729749</v>
      </c>
      <c r="K9" s="37">
        <v>0.17757339936328262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682</v>
      </c>
      <c r="D10" s="88">
        <v>3044</v>
      </c>
      <c r="E10" s="88">
        <v>1765</v>
      </c>
      <c r="F10" s="88">
        <v>824</v>
      </c>
      <c r="G10" s="148">
        <v>5491</v>
      </c>
      <c r="H10" s="53">
        <v>0.12420324166818431</v>
      </c>
      <c r="I10" s="53">
        <v>0.55436168275359676</v>
      </c>
      <c r="J10" s="53">
        <v>0.32143507557821888</v>
      </c>
      <c r="K10" s="53">
        <v>0.15006374066654526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167</v>
      </c>
      <c r="D11" s="89">
        <v>974</v>
      </c>
      <c r="E11" s="89">
        <v>677</v>
      </c>
      <c r="F11" s="89">
        <v>306</v>
      </c>
      <c r="G11" s="146">
        <v>1818</v>
      </c>
      <c r="H11" s="51">
        <v>9.1859185918591865E-2</v>
      </c>
      <c r="I11" s="51">
        <v>0.53575357535753576</v>
      </c>
      <c r="J11" s="51">
        <v>0.37238723872387236</v>
      </c>
      <c r="K11" s="51">
        <v>0.16831683168316833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199</v>
      </c>
      <c r="D12" s="87">
        <v>1000</v>
      </c>
      <c r="E12" s="87">
        <v>940</v>
      </c>
      <c r="F12" s="87">
        <v>583</v>
      </c>
      <c r="G12" s="147">
        <v>2139</v>
      </c>
      <c r="H12" s="37">
        <v>9.3034128097241708E-2</v>
      </c>
      <c r="I12" s="37">
        <v>0.4675081813931744</v>
      </c>
      <c r="J12" s="37">
        <v>0.43945769050958394</v>
      </c>
      <c r="K12" s="37">
        <v>0.27255726975222067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366</v>
      </c>
      <c r="D13" s="88">
        <v>1974</v>
      </c>
      <c r="E13" s="88">
        <v>1617</v>
      </c>
      <c r="F13" s="88">
        <v>889</v>
      </c>
      <c r="G13" s="148">
        <v>3957</v>
      </c>
      <c r="H13" s="53">
        <v>9.2494313874147083E-2</v>
      </c>
      <c r="I13" s="53">
        <v>0.49886277482941621</v>
      </c>
      <c r="J13" s="53">
        <v>0.40864291129643671</v>
      </c>
      <c r="K13" s="53">
        <v>0.22466515036643922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2355</v>
      </c>
      <c r="D14" s="89">
        <v>8264</v>
      </c>
      <c r="E14" s="89">
        <v>3178</v>
      </c>
      <c r="F14" s="89">
        <v>1573</v>
      </c>
      <c r="G14" s="146">
        <v>13797</v>
      </c>
      <c r="H14" s="51">
        <v>0.17068928027832136</v>
      </c>
      <c r="I14" s="51">
        <v>0.59897079075161264</v>
      </c>
      <c r="J14" s="51">
        <v>0.23033992897006594</v>
      </c>
      <c r="K14" s="51">
        <v>0.11401029209248387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2239</v>
      </c>
      <c r="D15" s="87">
        <v>8547</v>
      </c>
      <c r="E15" s="87">
        <v>4170</v>
      </c>
      <c r="F15" s="87">
        <v>2197</v>
      </c>
      <c r="G15" s="147">
        <v>14956</v>
      </c>
      <c r="H15" s="37">
        <v>0.14970580369082642</v>
      </c>
      <c r="I15" s="37">
        <v>0.57147633056967106</v>
      </c>
      <c r="J15" s="37">
        <v>0.27881786573950257</v>
      </c>
      <c r="K15" s="37">
        <v>0.14689756619416958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4594</v>
      </c>
      <c r="D16" s="88">
        <v>16811</v>
      </c>
      <c r="E16" s="88">
        <v>7348</v>
      </c>
      <c r="F16" s="88">
        <v>3770</v>
      </c>
      <c r="G16" s="148">
        <v>28753</v>
      </c>
      <c r="H16" s="53">
        <v>0.15977463221229088</v>
      </c>
      <c r="I16" s="53">
        <v>0.58466942579904702</v>
      </c>
      <c r="J16" s="53">
        <v>0.25555594198866205</v>
      </c>
      <c r="K16" s="53">
        <v>0.13111675303446596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73</v>
      </c>
      <c r="D17" s="89">
        <v>528</v>
      </c>
      <c r="E17" s="89">
        <v>345</v>
      </c>
      <c r="F17" s="89">
        <v>147</v>
      </c>
      <c r="G17" s="146">
        <v>946</v>
      </c>
      <c r="H17" s="51">
        <v>7.7167019027484143E-2</v>
      </c>
      <c r="I17" s="51">
        <v>0.55813953488372092</v>
      </c>
      <c r="J17" s="51">
        <v>0.36469344608879495</v>
      </c>
      <c r="K17" s="51">
        <v>0.15539112050739959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75</v>
      </c>
      <c r="D18" s="87">
        <v>487</v>
      </c>
      <c r="E18" s="87">
        <v>473</v>
      </c>
      <c r="F18" s="87">
        <v>274</v>
      </c>
      <c r="G18" s="147">
        <v>1035</v>
      </c>
      <c r="H18" s="37">
        <v>7.2463768115942032E-2</v>
      </c>
      <c r="I18" s="37">
        <v>0.47053140096618357</v>
      </c>
      <c r="J18" s="37">
        <v>0.45700483091787442</v>
      </c>
      <c r="K18" s="37">
        <v>0.26473429951690819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148</v>
      </c>
      <c r="D19" s="88">
        <v>1015</v>
      </c>
      <c r="E19" s="88">
        <v>818</v>
      </c>
      <c r="F19" s="88">
        <v>421</v>
      </c>
      <c r="G19" s="148">
        <v>1981</v>
      </c>
      <c r="H19" s="53">
        <v>7.4709742554265518E-2</v>
      </c>
      <c r="I19" s="53">
        <v>0.51236749116607772</v>
      </c>
      <c r="J19" s="53">
        <v>0.41292276627965674</v>
      </c>
      <c r="K19" s="53">
        <v>0.21251892983341747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269</v>
      </c>
      <c r="D20" s="89">
        <v>1303</v>
      </c>
      <c r="E20" s="89">
        <v>861</v>
      </c>
      <c r="F20" s="89">
        <v>353</v>
      </c>
      <c r="G20" s="146">
        <v>2433</v>
      </c>
      <c r="H20" s="51">
        <v>0.11056309083436087</v>
      </c>
      <c r="I20" s="51">
        <v>0.53555281545417177</v>
      </c>
      <c r="J20" s="51">
        <v>0.35388409371146734</v>
      </c>
      <c r="K20" s="51">
        <v>0.14508836826962598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290</v>
      </c>
      <c r="D21" s="154">
        <v>1356</v>
      </c>
      <c r="E21" s="154">
        <v>1095</v>
      </c>
      <c r="F21" s="154">
        <v>591</v>
      </c>
      <c r="G21" s="147">
        <v>2741</v>
      </c>
      <c r="H21" s="37">
        <v>0.10580080262677855</v>
      </c>
      <c r="I21" s="37">
        <v>0.49470995986866106</v>
      </c>
      <c r="J21" s="37">
        <v>0.39948923750456039</v>
      </c>
      <c r="K21" s="37">
        <v>0.21561473914629697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559</v>
      </c>
      <c r="D22" s="88">
        <v>2659</v>
      </c>
      <c r="E22" s="88">
        <v>1956</v>
      </c>
      <c r="F22" s="88">
        <v>944</v>
      </c>
      <c r="G22" s="148">
        <v>5174</v>
      </c>
      <c r="H22" s="53">
        <v>0.10804020100502512</v>
      </c>
      <c r="I22" s="53">
        <v>0.51391573250869738</v>
      </c>
      <c r="J22" s="53">
        <v>0.37804406648627753</v>
      </c>
      <c r="K22" s="53">
        <v>0.18245071511403169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6684</v>
      </c>
      <c r="D23" s="30">
        <v>25910</v>
      </c>
      <c r="E23" s="30">
        <v>11193</v>
      </c>
      <c r="F23" s="30">
        <v>5009</v>
      </c>
      <c r="G23" s="99">
        <v>43787</v>
      </c>
      <c r="H23" s="80">
        <v>0.15264804622376504</v>
      </c>
      <c r="I23" s="80">
        <v>0.59172813848859251</v>
      </c>
      <c r="J23" s="80">
        <v>0.25562381528764244</v>
      </c>
      <c r="K23" s="80">
        <v>0.11439468335350675</v>
      </c>
      <c r="L23" s="17">
        <v>0.99999999999999989</v>
      </c>
    </row>
    <row r="24" spans="1:12" x14ac:dyDescent="0.15">
      <c r="A24" s="164"/>
      <c r="B24" s="2" t="s">
        <v>14</v>
      </c>
      <c r="C24" s="35">
        <v>6357</v>
      </c>
      <c r="D24" s="35">
        <v>26861</v>
      </c>
      <c r="E24" s="35">
        <v>15057</v>
      </c>
      <c r="F24" s="35">
        <v>8120</v>
      </c>
      <c r="G24" s="100">
        <v>48275</v>
      </c>
      <c r="H24" s="81">
        <v>0.13168306576903158</v>
      </c>
      <c r="I24" s="81">
        <v>0.55641636457793886</v>
      </c>
      <c r="J24" s="81">
        <v>0.31190056965302954</v>
      </c>
      <c r="K24" s="81">
        <v>0.16820300362506474</v>
      </c>
      <c r="L24" s="17">
        <v>1</v>
      </c>
    </row>
    <row r="25" spans="1:12" x14ac:dyDescent="0.15">
      <c r="A25" s="165"/>
      <c r="B25" s="3" t="s">
        <v>15</v>
      </c>
      <c r="C25" s="39">
        <v>13041</v>
      </c>
      <c r="D25" s="39">
        <v>52771</v>
      </c>
      <c r="E25" s="39">
        <v>26250</v>
      </c>
      <c r="F25" s="39">
        <v>13129</v>
      </c>
      <c r="G25" s="101">
        <v>92062</v>
      </c>
      <c r="H25" s="82">
        <v>0.14165453715974016</v>
      </c>
      <c r="I25" s="82">
        <v>0.57321153135930136</v>
      </c>
      <c r="J25" s="82">
        <v>0.2851339314809585</v>
      </c>
      <c r="K25" s="82">
        <v>0.14261041472051444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950</v>
      </c>
      <c r="D26" s="151">
        <v>3667</v>
      </c>
      <c r="E26" s="151">
        <v>1943</v>
      </c>
      <c r="F26" s="151">
        <v>755</v>
      </c>
      <c r="G26" s="99">
        <v>6560</v>
      </c>
      <c r="H26" s="51">
        <v>0.1448170731707317</v>
      </c>
      <c r="I26" s="51">
        <v>0.55899390243902436</v>
      </c>
      <c r="J26" s="51">
        <v>0.29618902439024392</v>
      </c>
      <c r="K26" s="51">
        <v>0.11509146341463415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843</v>
      </c>
      <c r="D27" s="152">
        <v>3810</v>
      </c>
      <c r="E27" s="152">
        <v>2402</v>
      </c>
      <c r="F27" s="152">
        <v>1071</v>
      </c>
      <c r="G27" s="100">
        <v>7055</v>
      </c>
      <c r="H27" s="37">
        <v>0.11948972360028348</v>
      </c>
      <c r="I27" s="37">
        <v>0.54004252303330968</v>
      </c>
      <c r="J27" s="37">
        <v>0.34046775336640678</v>
      </c>
      <c r="K27" s="37">
        <v>0.15180722891566265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1793</v>
      </c>
      <c r="D28" s="153">
        <v>7477</v>
      </c>
      <c r="E28" s="153">
        <v>4345</v>
      </c>
      <c r="F28" s="153">
        <v>1826</v>
      </c>
      <c r="G28" s="101">
        <v>13615</v>
      </c>
      <c r="H28" s="53">
        <v>0.13169298567756152</v>
      </c>
      <c r="I28" s="53">
        <v>0.54917370547190603</v>
      </c>
      <c r="J28" s="53">
        <v>0.31913330885053248</v>
      </c>
      <c r="K28" s="53">
        <v>0.13411678295997062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44</v>
      </c>
      <c r="D29" s="151">
        <v>244</v>
      </c>
      <c r="E29" s="151">
        <v>213</v>
      </c>
      <c r="F29" s="151">
        <v>91</v>
      </c>
      <c r="G29" s="99">
        <v>501</v>
      </c>
      <c r="H29" s="51">
        <v>8.7824351297405193E-2</v>
      </c>
      <c r="I29" s="51">
        <v>0.48702594810379241</v>
      </c>
      <c r="J29" s="51">
        <v>0.42514970059880242</v>
      </c>
      <c r="K29" s="51">
        <v>0.18163672654690619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38</v>
      </c>
      <c r="D30" s="152">
        <v>269</v>
      </c>
      <c r="E30" s="152">
        <v>290</v>
      </c>
      <c r="F30" s="152">
        <v>174</v>
      </c>
      <c r="G30" s="100">
        <v>597</v>
      </c>
      <c r="H30" s="37">
        <v>6.3651591289782247E-2</v>
      </c>
      <c r="I30" s="37">
        <v>0.45058626465661644</v>
      </c>
      <c r="J30" s="37">
        <v>0.48576214405360135</v>
      </c>
      <c r="K30" s="37">
        <v>0.29145728643216079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82</v>
      </c>
      <c r="D31" s="153">
        <v>513</v>
      </c>
      <c r="E31" s="153">
        <v>503</v>
      </c>
      <c r="F31" s="153">
        <v>265</v>
      </c>
      <c r="G31" s="101">
        <v>1098</v>
      </c>
      <c r="H31" s="53">
        <v>7.4681238615664849E-2</v>
      </c>
      <c r="I31" s="53">
        <v>0.46721311475409838</v>
      </c>
      <c r="J31" s="53">
        <v>0.45810564663023678</v>
      </c>
      <c r="K31" s="53">
        <v>0.24134790528233152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76</v>
      </c>
      <c r="D32" s="151">
        <v>326</v>
      </c>
      <c r="E32" s="151">
        <v>205</v>
      </c>
      <c r="F32" s="151">
        <v>79</v>
      </c>
      <c r="G32" s="99">
        <v>607</v>
      </c>
      <c r="H32" s="51">
        <v>0.12520593080724876</v>
      </c>
      <c r="I32" s="51">
        <v>0.53706754530477763</v>
      </c>
      <c r="J32" s="51">
        <v>0.33772652388797364</v>
      </c>
      <c r="K32" s="51">
        <v>0.13014827018121911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66</v>
      </c>
      <c r="D33" s="152">
        <v>357</v>
      </c>
      <c r="E33" s="152">
        <v>274</v>
      </c>
      <c r="F33" s="152">
        <v>155</v>
      </c>
      <c r="G33" s="100">
        <v>697</v>
      </c>
      <c r="H33" s="37">
        <v>9.4691535150645628E-2</v>
      </c>
      <c r="I33" s="37">
        <v>0.51219512195121952</v>
      </c>
      <c r="J33" s="37">
        <v>0.39311334289813488</v>
      </c>
      <c r="K33" s="37">
        <v>0.22238163558106169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142</v>
      </c>
      <c r="D34" s="153">
        <v>683</v>
      </c>
      <c r="E34" s="153">
        <v>479</v>
      </c>
      <c r="F34" s="153">
        <v>234</v>
      </c>
      <c r="G34" s="101">
        <v>1304</v>
      </c>
      <c r="H34" s="53">
        <v>0.10889570552147239</v>
      </c>
      <c r="I34" s="53">
        <v>0.52377300613496935</v>
      </c>
      <c r="J34" s="53">
        <v>0.36733128834355827</v>
      </c>
      <c r="K34" s="53">
        <v>0.17944785276073619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1070</v>
      </c>
      <c r="D35" s="30">
        <v>4237</v>
      </c>
      <c r="E35" s="30">
        <v>2361</v>
      </c>
      <c r="F35" s="30">
        <v>925</v>
      </c>
      <c r="G35" s="149">
        <v>7668</v>
      </c>
      <c r="H35" s="80">
        <v>0.13954094940010434</v>
      </c>
      <c r="I35" s="80">
        <v>0.55255607720396449</v>
      </c>
      <c r="J35" s="80">
        <v>0.30790297339593115</v>
      </c>
      <c r="K35" s="80">
        <v>0.12063119457485655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947</v>
      </c>
      <c r="D36" s="35">
        <v>4436</v>
      </c>
      <c r="E36" s="35">
        <v>2966</v>
      </c>
      <c r="F36" s="35">
        <v>1400</v>
      </c>
      <c r="G36" s="100">
        <v>8349</v>
      </c>
      <c r="H36" s="81">
        <v>0.1134267576955324</v>
      </c>
      <c r="I36" s="81">
        <v>0.53132111630135348</v>
      </c>
      <c r="J36" s="81">
        <v>0.35525212600311412</v>
      </c>
      <c r="K36" s="81">
        <v>0.16768475266498981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2017</v>
      </c>
      <c r="D37" s="39">
        <v>8673</v>
      </c>
      <c r="E37" s="39">
        <v>5327</v>
      </c>
      <c r="F37" s="39">
        <v>2325</v>
      </c>
      <c r="G37" s="150">
        <v>16017</v>
      </c>
      <c r="H37" s="82">
        <v>0.12592870075544735</v>
      </c>
      <c r="I37" s="82">
        <v>0.54148716988200041</v>
      </c>
      <c r="J37" s="82">
        <v>0.33258412936255227</v>
      </c>
      <c r="K37" s="82">
        <v>0.1451582693388275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319</v>
      </c>
      <c r="D38" s="155">
        <v>1272</v>
      </c>
      <c r="E38" s="155">
        <v>735</v>
      </c>
      <c r="F38" s="155">
        <v>289</v>
      </c>
      <c r="G38" s="149">
        <v>2326</v>
      </c>
      <c r="H38" s="80">
        <v>0.13714531384350817</v>
      </c>
      <c r="I38" s="80">
        <v>0.54686156491831472</v>
      </c>
      <c r="J38" s="80">
        <v>0.31599312123817713</v>
      </c>
      <c r="K38" s="80">
        <v>0.12424763542562339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274</v>
      </c>
      <c r="D39" s="156">
        <v>1361</v>
      </c>
      <c r="E39" s="156">
        <v>1019</v>
      </c>
      <c r="F39" s="156">
        <v>577</v>
      </c>
      <c r="G39" s="100">
        <v>2654</v>
      </c>
      <c r="H39" s="81">
        <v>0.10324039186134137</v>
      </c>
      <c r="I39" s="81">
        <v>0.51281085154483796</v>
      </c>
      <c r="J39" s="81">
        <v>0.38394875659382066</v>
      </c>
      <c r="K39" s="81">
        <v>0.2174076865109269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593</v>
      </c>
      <c r="D40" s="157">
        <v>2633</v>
      </c>
      <c r="E40" s="157">
        <v>1754</v>
      </c>
      <c r="F40" s="157">
        <v>866</v>
      </c>
      <c r="G40" s="150">
        <v>4980</v>
      </c>
      <c r="H40" s="82">
        <v>0.11907630522088354</v>
      </c>
      <c r="I40" s="82">
        <v>0.52871485943775098</v>
      </c>
      <c r="J40" s="82">
        <v>0.35220883534136549</v>
      </c>
      <c r="K40" s="82">
        <v>0.17389558232931726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368</v>
      </c>
      <c r="D41" s="84">
        <v>1419</v>
      </c>
      <c r="E41" s="84">
        <v>804</v>
      </c>
      <c r="F41" s="84">
        <v>320</v>
      </c>
      <c r="G41" s="146">
        <v>2591</v>
      </c>
      <c r="H41" s="51">
        <v>0.14203010420686993</v>
      </c>
      <c r="I41" s="51">
        <v>0.54766499421072945</v>
      </c>
      <c r="J41" s="51">
        <v>0.31030490158240059</v>
      </c>
      <c r="K41" s="51">
        <v>0.12350443844075647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323</v>
      </c>
      <c r="D42" s="85">
        <v>1425</v>
      </c>
      <c r="E42" s="85">
        <v>1055</v>
      </c>
      <c r="F42" s="85">
        <v>579</v>
      </c>
      <c r="G42" s="147">
        <v>2803</v>
      </c>
      <c r="H42" s="37">
        <v>0.11523367820192651</v>
      </c>
      <c r="I42" s="37">
        <v>0.508383874420264</v>
      </c>
      <c r="J42" s="37">
        <v>0.37638244737780951</v>
      </c>
      <c r="K42" s="37">
        <v>0.2065643952907599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691</v>
      </c>
      <c r="D43" s="86">
        <v>2844</v>
      </c>
      <c r="E43" s="86">
        <v>1859</v>
      </c>
      <c r="F43" s="86">
        <v>899</v>
      </c>
      <c r="G43" s="148">
        <v>5394</v>
      </c>
      <c r="H43" s="53">
        <v>0.12810530218761587</v>
      </c>
      <c r="I43" s="53">
        <v>0.52725250278086766</v>
      </c>
      <c r="J43" s="53">
        <v>0.3446421950315165</v>
      </c>
      <c r="K43" s="53">
        <v>0.16666666666666666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86</v>
      </c>
      <c r="D44" s="84">
        <v>427</v>
      </c>
      <c r="E44" s="84">
        <v>249</v>
      </c>
      <c r="F44" s="84">
        <v>100</v>
      </c>
      <c r="G44" s="146">
        <v>762</v>
      </c>
      <c r="H44" s="51">
        <v>0.11286089238845144</v>
      </c>
      <c r="I44" s="51">
        <v>0.56036745406824151</v>
      </c>
      <c r="J44" s="51">
        <v>0.32677165354330706</v>
      </c>
      <c r="K44" s="51">
        <v>0.13123359580052493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76</v>
      </c>
      <c r="D45" s="85">
        <v>399</v>
      </c>
      <c r="E45" s="85">
        <v>357</v>
      </c>
      <c r="F45" s="85">
        <v>209</v>
      </c>
      <c r="G45" s="147">
        <v>832</v>
      </c>
      <c r="H45" s="37">
        <v>9.1346153846153841E-2</v>
      </c>
      <c r="I45" s="37">
        <v>0.47956730769230771</v>
      </c>
      <c r="J45" s="37">
        <v>0.42908653846153844</v>
      </c>
      <c r="K45" s="37">
        <v>0.25120192307692307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162</v>
      </c>
      <c r="D46" s="86">
        <v>826</v>
      </c>
      <c r="E46" s="86">
        <v>606</v>
      </c>
      <c r="F46" s="86">
        <v>309</v>
      </c>
      <c r="G46" s="148">
        <v>1594</v>
      </c>
      <c r="H46" s="53">
        <v>0.10163111668757842</v>
      </c>
      <c r="I46" s="53">
        <v>0.51819322459222084</v>
      </c>
      <c r="J46" s="53">
        <v>0.38017565872020076</v>
      </c>
      <c r="K46" s="53">
        <v>0.19385194479297366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454</v>
      </c>
      <c r="D47" s="30">
        <v>1846</v>
      </c>
      <c r="E47" s="30">
        <v>1053</v>
      </c>
      <c r="F47" s="30">
        <v>420</v>
      </c>
      <c r="G47" s="149">
        <v>3353</v>
      </c>
      <c r="H47" s="80">
        <v>0.13540113331345063</v>
      </c>
      <c r="I47" s="80">
        <v>0.55055174470623325</v>
      </c>
      <c r="J47" s="80">
        <v>0.31404712198031615</v>
      </c>
      <c r="K47" s="80">
        <v>0.12526096033402923</v>
      </c>
      <c r="L47" s="17">
        <v>1</v>
      </c>
    </row>
    <row r="48" spans="1:12" x14ac:dyDescent="0.15">
      <c r="A48" s="164"/>
      <c r="B48" s="2" t="s">
        <v>14</v>
      </c>
      <c r="C48" s="35">
        <v>399</v>
      </c>
      <c r="D48" s="35">
        <v>1824</v>
      </c>
      <c r="E48" s="35">
        <v>1412</v>
      </c>
      <c r="F48" s="35">
        <v>788</v>
      </c>
      <c r="G48" s="100">
        <v>3635</v>
      </c>
      <c r="H48" s="81">
        <v>0.10976616231086657</v>
      </c>
      <c r="I48" s="81">
        <v>0.50178817056396152</v>
      </c>
      <c r="J48" s="81">
        <v>0.38844566712517192</v>
      </c>
      <c r="K48" s="81">
        <v>0.21678129298486934</v>
      </c>
      <c r="L48" s="17">
        <v>1</v>
      </c>
    </row>
    <row r="49" spans="1:12" x14ac:dyDescent="0.15">
      <c r="A49" s="165"/>
      <c r="B49" s="3" t="s">
        <v>15</v>
      </c>
      <c r="C49" s="39">
        <v>853</v>
      </c>
      <c r="D49" s="39">
        <v>3670</v>
      </c>
      <c r="E49" s="39">
        <v>2465</v>
      </c>
      <c r="F49" s="39">
        <v>1208</v>
      </c>
      <c r="G49" s="150">
        <v>6988</v>
      </c>
      <c r="H49" s="82">
        <v>0.12206639954207213</v>
      </c>
      <c r="I49" s="82">
        <v>0.52518603319977109</v>
      </c>
      <c r="J49" s="82">
        <v>0.35274756725815681</v>
      </c>
      <c r="K49" s="82">
        <v>0.17286777332570119</v>
      </c>
      <c r="L49" s="17">
        <v>0.99999999999999989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201</v>
      </c>
      <c r="D50" s="89">
        <v>845</v>
      </c>
      <c r="E50" s="89">
        <v>542</v>
      </c>
      <c r="F50" s="89">
        <v>228</v>
      </c>
      <c r="G50" s="146">
        <v>1588</v>
      </c>
      <c r="H50" s="51">
        <v>0.12657430730478589</v>
      </c>
      <c r="I50" s="51">
        <v>0.53211586901763219</v>
      </c>
      <c r="J50" s="51">
        <v>0.34130982367758189</v>
      </c>
      <c r="K50" s="51">
        <v>0.14357682619647355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189</v>
      </c>
      <c r="D51" s="87">
        <v>875</v>
      </c>
      <c r="E51" s="87">
        <v>698</v>
      </c>
      <c r="F51" s="87">
        <v>395</v>
      </c>
      <c r="G51" s="147">
        <v>1762</v>
      </c>
      <c r="H51" s="37">
        <v>0.10726447219069239</v>
      </c>
      <c r="I51" s="37">
        <v>0.49659477866061291</v>
      </c>
      <c r="J51" s="37">
        <v>0.39614074914869468</v>
      </c>
      <c r="K51" s="37">
        <v>0.22417707150964813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390</v>
      </c>
      <c r="D52" s="88">
        <v>1720</v>
      </c>
      <c r="E52" s="88">
        <v>1240</v>
      </c>
      <c r="F52" s="88">
        <v>623</v>
      </c>
      <c r="G52" s="148">
        <v>3350</v>
      </c>
      <c r="H52" s="53">
        <v>0.11641791044776119</v>
      </c>
      <c r="I52" s="53">
        <v>0.51343283582089549</v>
      </c>
      <c r="J52" s="53">
        <v>0.37014925373134328</v>
      </c>
      <c r="K52" s="53">
        <v>0.18597014925373134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140</v>
      </c>
      <c r="D53" s="89">
        <v>593</v>
      </c>
      <c r="E53" s="89">
        <v>352</v>
      </c>
      <c r="F53" s="89">
        <v>160</v>
      </c>
      <c r="G53" s="146">
        <v>1085</v>
      </c>
      <c r="H53" s="51">
        <v>0.12903225806451613</v>
      </c>
      <c r="I53" s="51">
        <v>0.54654377880184335</v>
      </c>
      <c r="J53" s="51">
        <v>0.32442396313364058</v>
      </c>
      <c r="K53" s="51">
        <v>0.14746543778801843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116</v>
      </c>
      <c r="D54" s="87">
        <v>639</v>
      </c>
      <c r="E54" s="87">
        <v>473</v>
      </c>
      <c r="F54" s="87">
        <v>273</v>
      </c>
      <c r="G54" s="147">
        <v>1228</v>
      </c>
      <c r="H54" s="37">
        <v>9.4462540716612378E-2</v>
      </c>
      <c r="I54" s="37">
        <v>0.52035830618892509</v>
      </c>
      <c r="J54" s="37">
        <v>0.38517915309446255</v>
      </c>
      <c r="K54" s="37">
        <v>0.22231270358306188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256</v>
      </c>
      <c r="D55" s="88">
        <v>1232</v>
      </c>
      <c r="E55" s="88">
        <v>825</v>
      </c>
      <c r="F55" s="88">
        <v>433</v>
      </c>
      <c r="G55" s="148">
        <v>2313</v>
      </c>
      <c r="H55" s="53">
        <v>0.11067877215737137</v>
      </c>
      <c r="I55" s="53">
        <v>0.53264159100734976</v>
      </c>
      <c r="J55" s="53">
        <v>0.35667963683527887</v>
      </c>
      <c r="K55" s="53">
        <v>0.18720276696930394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145</v>
      </c>
      <c r="D56" s="89">
        <v>651</v>
      </c>
      <c r="E56" s="89">
        <v>361</v>
      </c>
      <c r="F56" s="89">
        <v>162</v>
      </c>
      <c r="G56" s="146">
        <v>1157</v>
      </c>
      <c r="H56" s="51">
        <v>0.12532411408815902</v>
      </c>
      <c r="I56" s="51">
        <v>0.56266205704407957</v>
      </c>
      <c r="J56" s="51">
        <v>0.31201382886776147</v>
      </c>
      <c r="K56" s="51">
        <v>0.14001728608470182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138</v>
      </c>
      <c r="D57" s="87">
        <v>643</v>
      </c>
      <c r="E57" s="87">
        <v>458</v>
      </c>
      <c r="F57" s="87">
        <v>261</v>
      </c>
      <c r="G57" s="147">
        <v>1239</v>
      </c>
      <c r="H57" s="37">
        <v>0.11138014527845036</v>
      </c>
      <c r="I57" s="37">
        <v>0.51896690879741725</v>
      </c>
      <c r="J57" s="37">
        <v>0.36965294592413239</v>
      </c>
      <c r="K57" s="37">
        <v>0.21065375302663439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283</v>
      </c>
      <c r="D58" s="88">
        <v>1294</v>
      </c>
      <c r="E58" s="88">
        <v>819</v>
      </c>
      <c r="F58" s="88">
        <v>423</v>
      </c>
      <c r="G58" s="148">
        <v>2396</v>
      </c>
      <c r="H58" s="53">
        <v>0.1181135225375626</v>
      </c>
      <c r="I58" s="53">
        <v>0.54006677796327207</v>
      </c>
      <c r="J58" s="53">
        <v>0.3418196994991653</v>
      </c>
      <c r="K58" s="53">
        <v>0.17654424040066777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86</v>
      </c>
      <c r="D59" s="89">
        <v>408</v>
      </c>
      <c r="E59" s="89">
        <v>254</v>
      </c>
      <c r="F59" s="89">
        <v>117</v>
      </c>
      <c r="G59" s="146">
        <v>748</v>
      </c>
      <c r="H59" s="51">
        <v>0.11497326203208556</v>
      </c>
      <c r="I59" s="51">
        <v>0.54545454545454541</v>
      </c>
      <c r="J59" s="51">
        <v>0.33957219251336901</v>
      </c>
      <c r="K59" s="51">
        <v>0.15641711229946523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65</v>
      </c>
      <c r="D60" s="87">
        <v>373</v>
      </c>
      <c r="E60" s="87">
        <v>318</v>
      </c>
      <c r="F60" s="87">
        <v>187</v>
      </c>
      <c r="G60" s="147">
        <v>756</v>
      </c>
      <c r="H60" s="37">
        <v>8.5978835978835974E-2</v>
      </c>
      <c r="I60" s="37">
        <v>0.49338624338624337</v>
      </c>
      <c r="J60" s="37">
        <v>0.42063492063492064</v>
      </c>
      <c r="K60" s="37">
        <v>0.24735449735449735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151</v>
      </c>
      <c r="D61" s="88">
        <v>781</v>
      </c>
      <c r="E61" s="88">
        <v>572</v>
      </c>
      <c r="F61" s="88">
        <v>304</v>
      </c>
      <c r="G61" s="148">
        <v>1504</v>
      </c>
      <c r="H61" s="53">
        <v>0.10039893617021277</v>
      </c>
      <c r="I61" s="53">
        <v>0.51928191489361697</v>
      </c>
      <c r="J61" s="53">
        <v>0.38031914893617019</v>
      </c>
      <c r="K61" s="53">
        <v>0.20212765957446807</v>
      </c>
      <c r="L61" s="17">
        <v>0.99999999999999989</v>
      </c>
    </row>
    <row r="62" spans="1:12" x14ac:dyDescent="0.15">
      <c r="A62" s="163" t="s">
        <v>34</v>
      </c>
      <c r="B62" s="1" t="s">
        <v>13</v>
      </c>
      <c r="C62" s="30">
        <v>572</v>
      </c>
      <c r="D62" s="30">
        <v>2497</v>
      </c>
      <c r="E62" s="30">
        <v>1509</v>
      </c>
      <c r="F62" s="30">
        <v>667</v>
      </c>
      <c r="G62" s="99">
        <v>4578</v>
      </c>
      <c r="H62" s="80">
        <v>0.12494539100043688</v>
      </c>
      <c r="I62" s="80">
        <v>0.54543468763652247</v>
      </c>
      <c r="J62" s="80">
        <v>0.32961992136304064</v>
      </c>
      <c r="K62" s="80">
        <v>0.14569681083442551</v>
      </c>
      <c r="L62" s="17">
        <v>1</v>
      </c>
    </row>
    <row r="63" spans="1:12" x14ac:dyDescent="0.15">
      <c r="A63" s="164"/>
      <c r="B63" s="2" t="s">
        <v>14</v>
      </c>
      <c r="C63" s="35">
        <v>508</v>
      </c>
      <c r="D63" s="35">
        <v>2530</v>
      </c>
      <c r="E63" s="35">
        <v>1947</v>
      </c>
      <c r="F63" s="35">
        <v>1116</v>
      </c>
      <c r="G63" s="100">
        <v>4985</v>
      </c>
      <c r="H63" s="81">
        <v>0.10190571715145437</v>
      </c>
      <c r="I63" s="81">
        <v>0.50752256770310933</v>
      </c>
      <c r="J63" s="81">
        <v>0.39057171514543632</v>
      </c>
      <c r="K63" s="81">
        <v>0.22387161484453361</v>
      </c>
      <c r="L63" s="17">
        <v>1</v>
      </c>
    </row>
    <row r="64" spans="1:12" x14ac:dyDescent="0.15">
      <c r="A64" s="165"/>
      <c r="B64" s="3" t="s">
        <v>15</v>
      </c>
      <c r="C64" s="39">
        <v>1080</v>
      </c>
      <c r="D64" s="39">
        <v>5027</v>
      </c>
      <c r="E64" s="39">
        <v>3456</v>
      </c>
      <c r="F64" s="39">
        <v>1783</v>
      </c>
      <c r="G64" s="101">
        <v>9563</v>
      </c>
      <c r="H64" s="82">
        <v>0.11293527135836035</v>
      </c>
      <c r="I64" s="82">
        <v>0.52567186029488655</v>
      </c>
      <c r="J64" s="82">
        <v>0.3613928683467531</v>
      </c>
      <c r="K64" s="82">
        <v>0.18644776743699676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213</v>
      </c>
      <c r="D65" s="155">
        <v>1219</v>
      </c>
      <c r="E65" s="155">
        <v>733</v>
      </c>
      <c r="F65" s="155">
        <v>293</v>
      </c>
      <c r="G65" s="55">
        <v>2165</v>
      </c>
      <c r="H65" s="80">
        <v>9.838337182448037E-2</v>
      </c>
      <c r="I65" s="80">
        <v>0.56304849884526564</v>
      </c>
      <c r="J65" s="80">
        <v>0.33856812933025404</v>
      </c>
      <c r="K65" s="80">
        <v>0.13533487297921479</v>
      </c>
      <c r="L65" s="17">
        <v>1</v>
      </c>
    </row>
    <row r="66" spans="1:12" x14ac:dyDescent="0.15">
      <c r="A66" s="164"/>
      <c r="B66" s="2" t="s">
        <v>14</v>
      </c>
      <c r="C66" s="156">
        <v>207</v>
      </c>
      <c r="D66" s="156">
        <v>1277</v>
      </c>
      <c r="E66" s="156">
        <v>1149</v>
      </c>
      <c r="F66" s="156">
        <v>655</v>
      </c>
      <c r="G66" s="35">
        <v>2633</v>
      </c>
      <c r="H66" s="81">
        <v>7.8617546524876569E-2</v>
      </c>
      <c r="I66" s="81">
        <v>0.48499810102544627</v>
      </c>
      <c r="J66" s="81">
        <v>0.43638435244967716</v>
      </c>
      <c r="K66" s="81">
        <v>0.24876566654006838</v>
      </c>
      <c r="L66" s="17">
        <v>1</v>
      </c>
    </row>
    <row r="67" spans="1:12" x14ac:dyDescent="0.15">
      <c r="A67" s="165"/>
      <c r="B67" s="3" t="s">
        <v>15</v>
      </c>
      <c r="C67" s="157">
        <v>420</v>
      </c>
      <c r="D67" s="157">
        <v>2496</v>
      </c>
      <c r="E67" s="157">
        <v>1882</v>
      </c>
      <c r="F67" s="157">
        <v>948</v>
      </c>
      <c r="G67" s="56">
        <v>4798</v>
      </c>
      <c r="H67" s="82">
        <v>8.7536473530637759E-2</v>
      </c>
      <c r="I67" s="82">
        <v>0.52021675698207581</v>
      </c>
      <c r="J67" s="82">
        <v>0.39224676948728637</v>
      </c>
      <c r="K67" s="82">
        <v>0.19758232596915382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9312</v>
      </c>
      <c r="D68" s="47">
        <v>36981</v>
      </c>
      <c r="E68" s="47">
        <v>17584</v>
      </c>
      <c r="F68" s="47">
        <v>7603</v>
      </c>
      <c r="G68" s="47">
        <v>63877</v>
      </c>
      <c r="H68" s="42">
        <v>0.1457801712666531</v>
      </c>
      <c r="I68" s="42">
        <v>0.57894077680542289</v>
      </c>
      <c r="J68" s="42">
        <v>0.27527905192792396</v>
      </c>
      <c r="K68" s="42">
        <v>0.11902562737761635</v>
      </c>
      <c r="L68" s="17">
        <v>1</v>
      </c>
    </row>
    <row r="69" spans="1:12" x14ac:dyDescent="0.15">
      <c r="A69" s="160"/>
      <c r="B69" s="14" t="s">
        <v>14</v>
      </c>
      <c r="C69" s="48">
        <v>8692</v>
      </c>
      <c r="D69" s="48">
        <v>38289</v>
      </c>
      <c r="E69" s="48">
        <v>23550</v>
      </c>
      <c r="F69" s="48">
        <v>12656</v>
      </c>
      <c r="G69" s="48">
        <v>70531</v>
      </c>
      <c r="H69" s="45">
        <v>0.12323659100253789</v>
      </c>
      <c r="I69" s="45">
        <v>0.54286767520664669</v>
      </c>
      <c r="J69" s="45">
        <v>0.33389573379081539</v>
      </c>
      <c r="K69" s="45">
        <v>0.17943882831662672</v>
      </c>
      <c r="L69" s="17">
        <v>1</v>
      </c>
    </row>
    <row r="70" spans="1:12" x14ac:dyDescent="0.15">
      <c r="A70" s="160"/>
      <c r="B70" s="15" t="s">
        <v>15</v>
      </c>
      <c r="C70" s="49">
        <v>18004</v>
      </c>
      <c r="D70" s="49">
        <v>75270</v>
      </c>
      <c r="E70" s="49">
        <v>41134</v>
      </c>
      <c r="F70" s="49">
        <v>20259</v>
      </c>
      <c r="G70" s="49">
        <v>134408</v>
      </c>
      <c r="H70" s="46">
        <v>0.13395036009761324</v>
      </c>
      <c r="I70" s="46">
        <v>0.56001130885066364</v>
      </c>
      <c r="J70" s="46">
        <v>0.30603833105172312</v>
      </c>
      <c r="K70" s="46">
        <v>0.15072763525980595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&amp;R令和3年7月1日現在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tabSelected="1" zoomScaleNormal="100" zoomScaleSheetLayoutView="75" workbookViewId="0">
      <pane ySplit="1" topLeftCell="A26" activePane="bottomLeft" state="frozen"/>
      <selection pane="bottomLeft" activeCell="Q45" sqref="Q45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823</v>
      </c>
      <c r="D2" s="89">
        <v>865</v>
      </c>
      <c r="E2" s="89">
        <v>995</v>
      </c>
      <c r="F2" s="89">
        <v>919</v>
      </c>
      <c r="G2" s="89">
        <v>763</v>
      </c>
      <c r="H2" s="89">
        <v>796</v>
      </c>
      <c r="I2" s="89">
        <v>867</v>
      </c>
      <c r="J2" s="89">
        <v>1102</v>
      </c>
      <c r="K2" s="89">
        <v>1128</v>
      </c>
      <c r="L2" s="89">
        <v>1356</v>
      </c>
      <c r="M2" s="89">
        <v>1166</v>
      </c>
      <c r="N2" s="89">
        <v>1072</v>
      </c>
      <c r="O2" s="89">
        <v>1205</v>
      </c>
      <c r="P2" s="89">
        <v>1247</v>
      </c>
      <c r="Q2" s="89">
        <v>1226</v>
      </c>
      <c r="R2" s="89">
        <v>745</v>
      </c>
      <c r="S2" s="89">
        <v>607</v>
      </c>
      <c r="T2" s="89">
        <v>354</v>
      </c>
      <c r="U2" s="89">
        <v>141</v>
      </c>
      <c r="V2" s="89">
        <v>33</v>
      </c>
      <c r="W2" s="89">
        <v>4</v>
      </c>
      <c r="X2" s="99">
        <v>4357</v>
      </c>
      <c r="Y2" s="31">
        <v>17414</v>
      </c>
      <c r="Z2" s="37">
        <v>0.15407143677500862</v>
      </c>
      <c r="AA2" s="32">
        <v>0.59572757551395428</v>
      </c>
      <c r="AB2" s="32">
        <v>0.2502009877110371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742</v>
      </c>
      <c r="D3" s="87">
        <v>826</v>
      </c>
      <c r="E3" s="87">
        <v>870</v>
      </c>
      <c r="F3" s="87">
        <v>830</v>
      </c>
      <c r="G3" s="87">
        <v>804</v>
      </c>
      <c r="H3" s="87">
        <v>835</v>
      </c>
      <c r="I3" s="87">
        <v>924</v>
      </c>
      <c r="J3" s="87">
        <v>1113</v>
      </c>
      <c r="K3" s="87">
        <v>1222</v>
      </c>
      <c r="L3" s="87">
        <v>1415</v>
      </c>
      <c r="M3" s="87">
        <v>1402</v>
      </c>
      <c r="N3" s="87">
        <v>1270</v>
      </c>
      <c r="O3" s="87">
        <v>1305</v>
      </c>
      <c r="P3" s="87">
        <v>1312</v>
      </c>
      <c r="Q3" s="87">
        <v>1478</v>
      </c>
      <c r="R3" s="87">
        <v>1007</v>
      </c>
      <c r="S3" s="87">
        <v>910</v>
      </c>
      <c r="T3" s="87">
        <v>770</v>
      </c>
      <c r="U3" s="87">
        <v>394</v>
      </c>
      <c r="V3" s="87">
        <v>161</v>
      </c>
      <c r="W3" s="87">
        <v>39</v>
      </c>
      <c r="X3" s="100">
        <v>6071</v>
      </c>
      <c r="Y3" s="36">
        <v>19629</v>
      </c>
      <c r="Z3" s="37">
        <v>0.12420398390137043</v>
      </c>
      <c r="AA3" s="37">
        <v>0.56650873707269855</v>
      </c>
      <c r="AB3" s="37">
        <v>0.30928727902593101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1565</v>
      </c>
      <c r="D4" s="88">
        <v>1691</v>
      </c>
      <c r="E4" s="88">
        <v>1865</v>
      </c>
      <c r="F4" s="88">
        <v>1749</v>
      </c>
      <c r="G4" s="88">
        <v>1567</v>
      </c>
      <c r="H4" s="88">
        <v>1631</v>
      </c>
      <c r="I4" s="88">
        <v>1791</v>
      </c>
      <c r="J4" s="88">
        <v>2215</v>
      </c>
      <c r="K4" s="88">
        <v>2350</v>
      </c>
      <c r="L4" s="88">
        <v>2771</v>
      </c>
      <c r="M4" s="88">
        <v>2568</v>
      </c>
      <c r="N4" s="88">
        <v>2342</v>
      </c>
      <c r="O4" s="88">
        <v>2510</v>
      </c>
      <c r="P4" s="88">
        <v>2559</v>
      </c>
      <c r="Q4" s="88">
        <v>2704</v>
      </c>
      <c r="R4" s="88">
        <v>1752</v>
      </c>
      <c r="S4" s="88">
        <v>1517</v>
      </c>
      <c r="T4" s="88">
        <v>1124</v>
      </c>
      <c r="U4" s="88">
        <v>535</v>
      </c>
      <c r="V4" s="88">
        <v>194</v>
      </c>
      <c r="W4" s="88">
        <v>43</v>
      </c>
      <c r="X4" s="101">
        <v>10428</v>
      </c>
      <c r="Y4" s="40">
        <v>37043</v>
      </c>
      <c r="Z4" s="37">
        <v>0.13824474259644198</v>
      </c>
      <c r="AA4" s="37">
        <v>0.58024458062251982</v>
      </c>
      <c r="AB4" s="37">
        <v>0.28151067678103825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213</v>
      </c>
      <c r="D5" s="151">
        <v>266</v>
      </c>
      <c r="E5" s="151">
        <v>307</v>
      </c>
      <c r="F5" s="151">
        <v>307</v>
      </c>
      <c r="G5" s="151">
        <v>242</v>
      </c>
      <c r="H5" s="151">
        <v>226</v>
      </c>
      <c r="I5" s="151">
        <v>265</v>
      </c>
      <c r="J5" s="151">
        <v>294</v>
      </c>
      <c r="K5" s="151">
        <v>331</v>
      </c>
      <c r="L5" s="151">
        <v>379</v>
      </c>
      <c r="M5" s="151">
        <v>349</v>
      </c>
      <c r="N5" s="151">
        <v>272</v>
      </c>
      <c r="O5" s="151">
        <v>269</v>
      </c>
      <c r="P5" s="151">
        <v>289</v>
      </c>
      <c r="Q5" s="151">
        <v>282</v>
      </c>
      <c r="R5" s="151">
        <v>165</v>
      </c>
      <c r="S5" s="151">
        <v>147</v>
      </c>
      <c r="T5" s="151">
        <v>81</v>
      </c>
      <c r="U5" s="151">
        <v>23</v>
      </c>
      <c r="V5" s="151">
        <v>8</v>
      </c>
      <c r="W5" s="151">
        <v>0</v>
      </c>
      <c r="X5" s="30">
        <v>995</v>
      </c>
      <c r="Y5" s="31">
        <v>4715</v>
      </c>
      <c r="Z5" s="32">
        <v>0.16670201484623542</v>
      </c>
      <c r="AA5" s="32">
        <v>0.62226935312831388</v>
      </c>
      <c r="AB5" s="32">
        <v>0.21102863202545069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224</v>
      </c>
      <c r="D6" s="152">
        <v>259</v>
      </c>
      <c r="E6" s="152">
        <v>302</v>
      </c>
      <c r="F6" s="152">
        <v>280</v>
      </c>
      <c r="G6" s="152">
        <v>227</v>
      </c>
      <c r="H6" s="152">
        <v>200</v>
      </c>
      <c r="I6" s="152">
        <v>238</v>
      </c>
      <c r="J6" s="152">
        <v>272</v>
      </c>
      <c r="K6" s="152">
        <v>343</v>
      </c>
      <c r="L6" s="152">
        <v>362</v>
      </c>
      <c r="M6" s="152">
        <v>352</v>
      </c>
      <c r="N6" s="152">
        <v>274</v>
      </c>
      <c r="O6" s="152">
        <v>292</v>
      </c>
      <c r="P6" s="152">
        <v>282</v>
      </c>
      <c r="Q6" s="152">
        <v>349</v>
      </c>
      <c r="R6" s="152">
        <v>230</v>
      </c>
      <c r="S6" s="152">
        <v>212</v>
      </c>
      <c r="T6" s="152">
        <v>135</v>
      </c>
      <c r="U6" s="152">
        <v>74</v>
      </c>
      <c r="V6" s="152">
        <v>34</v>
      </c>
      <c r="W6" s="152">
        <v>7</v>
      </c>
      <c r="X6" s="35">
        <v>1323</v>
      </c>
      <c r="Y6" s="36">
        <v>4948</v>
      </c>
      <c r="Z6" s="37">
        <v>0.15864995957962813</v>
      </c>
      <c r="AA6" s="37">
        <v>0.57396928051738072</v>
      </c>
      <c r="AB6" s="37">
        <v>0.26738075990299109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437</v>
      </c>
      <c r="D7" s="153">
        <v>525</v>
      </c>
      <c r="E7" s="153">
        <v>609</v>
      </c>
      <c r="F7" s="153">
        <v>587</v>
      </c>
      <c r="G7" s="153">
        <v>469</v>
      </c>
      <c r="H7" s="153">
        <v>426</v>
      </c>
      <c r="I7" s="153">
        <v>503</v>
      </c>
      <c r="J7" s="153">
        <v>566</v>
      </c>
      <c r="K7" s="153">
        <v>674</v>
      </c>
      <c r="L7" s="153">
        <v>741</v>
      </c>
      <c r="M7" s="153">
        <v>701</v>
      </c>
      <c r="N7" s="153">
        <v>546</v>
      </c>
      <c r="O7" s="153">
        <v>561</v>
      </c>
      <c r="P7" s="153">
        <v>571</v>
      </c>
      <c r="Q7" s="153">
        <v>631</v>
      </c>
      <c r="R7" s="153">
        <v>395</v>
      </c>
      <c r="S7" s="153">
        <v>359</v>
      </c>
      <c r="T7" s="153">
        <v>216</v>
      </c>
      <c r="U7" s="153">
        <v>97</v>
      </c>
      <c r="V7" s="153">
        <v>42</v>
      </c>
      <c r="W7" s="153">
        <v>7</v>
      </c>
      <c r="X7" s="39">
        <v>2318</v>
      </c>
      <c r="Y7" s="40">
        <v>9663</v>
      </c>
      <c r="Z7" s="37">
        <v>0.16257890924143642</v>
      </c>
      <c r="AA7" s="37">
        <v>0.59753699679188654</v>
      </c>
      <c r="AB7" s="37">
        <v>0.23988409396667701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101</v>
      </c>
      <c r="D8" s="151">
        <v>123</v>
      </c>
      <c r="E8" s="151">
        <v>127</v>
      </c>
      <c r="F8" s="151">
        <v>115</v>
      </c>
      <c r="G8" s="151">
        <v>107</v>
      </c>
      <c r="H8" s="151">
        <v>128</v>
      </c>
      <c r="I8" s="151">
        <v>127</v>
      </c>
      <c r="J8" s="151">
        <v>161</v>
      </c>
      <c r="K8" s="151">
        <v>193</v>
      </c>
      <c r="L8" s="151">
        <v>186</v>
      </c>
      <c r="M8" s="151">
        <v>162</v>
      </c>
      <c r="N8" s="151">
        <v>157</v>
      </c>
      <c r="O8" s="151">
        <v>197</v>
      </c>
      <c r="P8" s="151">
        <v>214</v>
      </c>
      <c r="Q8" s="151">
        <v>244</v>
      </c>
      <c r="R8" s="151">
        <v>143</v>
      </c>
      <c r="S8" s="151">
        <v>93</v>
      </c>
      <c r="T8" s="151">
        <v>60</v>
      </c>
      <c r="U8" s="151">
        <v>26</v>
      </c>
      <c r="V8" s="151">
        <v>0</v>
      </c>
      <c r="W8" s="151">
        <v>0</v>
      </c>
      <c r="X8" s="30">
        <v>780</v>
      </c>
      <c r="Y8" s="31">
        <v>2664</v>
      </c>
      <c r="Z8" s="32">
        <v>0.13175675675675674</v>
      </c>
      <c r="AA8" s="32">
        <v>0.5754504504504504</v>
      </c>
      <c r="AB8" s="32">
        <v>0.2927927927927928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115</v>
      </c>
      <c r="D9" s="152">
        <v>128</v>
      </c>
      <c r="E9" s="152">
        <v>88</v>
      </c>
      <c r="F9" s="152">
        <v>127</v>
      </c>
      <c r="G9" s="152">
        <v>94</v>
      </c>
      <c r="H9" s="152">
        <v>123</v>
      </c>
      <c r="I9" s="152">
        <v>122</v>
      </c>
      <c r="J9" s="152">
        <v>155</v>
      </c>
      <c r="K9" s="152">
        <v>175</v>
      </c>
      <c r="L9" s="152">
        <v>167</v>
      </c>
      <c r="M9" s="152">
        <v>160</v>
      </c>
      <c r="N9" s="152">
        <v>196</v>
      </c>
      <c r="O9" s="152">
        <v>192</v>
      </c>
      <c r="P9" s="152">
        <v>216</v>
      </c>
      <c r="Q9" s="152">
        <v>267</v>
      </c>
      <c r="R9" s="152">
        <v>143</v>
      </c>
      <c r="S9" s="152">
        <v>132</v>
      </c>
      <c r="T9" s="152">
        <v>137</v>
      </c>
      <c r="U9" s="152">
        <v>67</v>
      </c>
      <c r="V9" s="152">
        <v>20</v>
      </c>
      <c r="W9" s="152">
        <v>3</v>
      </c>
      <c r="X9" s="35">
        <v>985</v>
      </c>
      <c r="Y9" s="36">
        <v>2827</v>
      </c>
      <c r="Z9" s="37">
        <v>0.11708524938096923</v>
      </c>
      <c r="AA9" s="37">
        <v>0.5344888574460559</v>
      </c>
      <c r="AB9" s="37">
        <v>0.3484258931729749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216</v>
      </c>
      <c r="D10" s="153">
        <v>251</v>
      </c>
      <c r="E10" s="153">
        <v>215</v>
      </c>
      <c r="F10" s="153">
        <v>242</v>
      </c>
      <c r="G10" s="153">
        <v>201</v>
      </c>
      <c r="H10" s="153">
        <v>251</v>
      </c>
      <c r="I10" s="153">
        <v>249</v>
      </c>
      <c r="J10" s="153">
        <v>316</v>
      </c>
      <c r="K10" s="153">
        <v>368</v>
      </c>
      <c r="L10" s="153">
        <v>353</v>
      </c>
      <c r="M10" s="153">
        <v>322</v>
      </c>
      <c r="N10" s="153">
        <v>353</v>
      </c>
      <c r="O10" s="153">
        <v>389</v>
      </c>
      <c r="P10" s="153">
        <v>430</v>
      </c>
      <c r="Q10" s="153">
        <v>511</v>
      </c>
      <c r="R10" s="153">
        <v>286</v>
      </c>
      <c r="S10" s="153">
        <v>225</v>
      </c>
      <c r="T10" s="153">
        <v>197</v>
      </c>
      <c r="U10" s="153">
        <v>93</v>
      </c>
      <c r="V10" s="153">
        <v>20</v>
      </c>
      <c r="W10" s="153">
        <v>3</v>
      </c>
      <c r="X10" s="39">
        <v>1765</v>
      </c>
      <c r="Y10" s="40">
        <v>5491</v>
      </c>
      <c r="Z10" s="37">
        <v>0.12420324166818431</v>
      </c>
      <c r="AA10" s="37">
        <v>0.55436168275359676</v>
      </c>
      <c r="AB10" s="37">
        <v>0.32143507557821888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28</v>
      </c>
      <c r="D11" s="151">
        <v>74</v>
      </c>
      <c r="E11" s="151">
        <v>65</v>
      </c>
      <c r="F11" s="151">
        <v>71</v>
      </c>
      <c r="G11" s="151">
        <v>72</v>
      </c>
      <c r="H11" s="151">
        <v>52</v>
      </c>
      <c r="I11" s="151">
        <v>53</v>
      </c>
      <c r="J11" s="151">
        <v>91</v>
      </c>
      <c r="K11" s="151">
        <v>101</v>
      </c>
      <c r="L11" s="151">
        <v>106</v>
      </c>
      <c r="M11" s="151">
        <v>133</v>
      </c>
      <c r="N11" s="151">
        <v>143</v>
      </c>
      <c r="O11" s="151">
        <v>152</v>
      </c>
      <c r="P11" s="151">
        <v>173</v>
      </c>
      <c r="Q11" s="151">
        <v>198</v>
      </c>
      <c r="R11" s="151">
        <v>99</v>
      </c>
      <c r="S11" s="151">
        <v>98</v>
      </c>
      <c r="T11" s="151">
        <v>63</v>
      </c>
      <c r="U11" s="151">
        <v>32</v>
      </c>
      <c r="V11" s="151">
        <v>12</v>
      </c>
      <c r="W11" s="151">
        <v>2</v>
      </c>
      <c r="X11" s="30">
        <v>677</v>
      </c>
      <c r="Y11" s="31">
        <v>1818</v>
      </c>
      <c r="Z11" s="32">
        <v>9.1859185918591865E-2</v>
      </c>
      <c r="AA11" s="32">
        <v>0.53575357535753576</v>
      </c>
      <c r="AB11" s="32">
        <v>0.37238723872387236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51</v>
      </c>
      <c r="D12" s="152">
        <v>86</v>
      </c>
      <c r="E12" s="152">
        <v>62</v>
      </c>
      <c r="F12" s="152">
        <v>75</v>
      </c>
      <c r="G12" s="152">
        <v>76</v>
      </c>
      <c r="H12" s="152">
        <v>73</v>
      </c>
      <c r="I12" s="152">
        <v>51</v>
      </c>
      <c r="J12" s="152">
        <v>82</v>
      </c>
      <c r="K12" s="152">
        <v>83</v>
      </c>
      <c r="L12" s="152">
        <v>119</v>
      </c>
      <c r="M12" s="152">
        <v>142</v>
      </c>
      <c r="N12" s="152">
        <v>139</v>
      </c>
      <c r="O12" s="152">
        <v>160</v>
      </c>
      <c r="P12" s="152">
        <v>163</v>
      </c>
      <c r="Q12" s="152">
        <v>194</v>
      </c>
      <c r="R12" s="152">
        <v>129</v>
      </c>
      <c r="S12" s="152">
        <v>161</v>
      </c>
      <c r="T12" s="152">
        <v>147</v>
      </c>
      <c r="U12" s="152">
        <v>95</v>
      </c>
      <c r="V12" s="152">
        <v>44</v>
      </c>
      <c r="W12" s="152">
        <v>7</v>
      </c>
      <c r="X12" s="35">
        <v>940</v>
      </c>
      <c r="Y12" s="36">
        <v>2139</v>
      </c>
      <c r="Z12" s="37">
        <v>9.3034128097241708E-2</v>
      </c>
      <c r="AA12" s="37">
        <v>0.4675081813931744</v>
      </c>
      <c r="AB12" s="37">
        <v>0.43945769050958394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79</v>
      </c>
      <c r="D13" s="153">
        <v>160</v>
      </c>
      <c r="E13" s="153">
        <v>127</v>
      </c>
      <c r="F13" s="153">
        <v>146</v>
      </c>
      <c r="G13" s="153">
        <v>148</v>
      </c>
      <c r="H13" s="153">
        <v>125</v>
      </c>
      <c r="I13" s="153">
        <v>104</v>
      </c>
      <c r="J13" s="153">
        <v>173</v>
      </c>
      <c r="K13" s="153">
        <v>184</v>
      </c>
      <c r="L13" s="153">
        <v>225</v>
      </c>
      <c r="M13" s="153">
        <v>275</v>
      </c>
      <c r="N13" s="153">
        <v>282</v>
      </c>
      <c r="O13" s="153">
        <v>312</v>
      </c>
      <c r="P13" s="153">
        <v>336</v>
      </c>
      <c r="Q13" s="153">
        <v>392</v>
      </c>
      <c r="R13" s="153">
        <v>228</v>
      </c>
      <c r="S13" s="153">
        <v>259</v>
      </c>
      <c r="T13" s="153">
        <v>210</v>
      </c>
      <c r="U13" s="153">
        <v>127</v>
      </c>
      <c r="V13" s="153">
        <v>56</v>
      </c>
      <c r="W13" s="153">
        <v>9</v>
      </c>
      <c r="X13" s="39">
        <v>1617</v>
      </c>
      <c r="Y13" s="40">
        <v>3957</v>
      </c>
      <c r="Z13" s="37">
        <v>9.2494313874147083E-2</v>
      </c>
      <c r="AA13" s="37">
        <v>0.49886277482941621</v>
      </c>
      <c r="AB13" s="37">
        <v>0.40864291129643671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669</v>
      </c>
      <c r="D14" s="89">
        <v>863</v>
      </c>
      <c r="E14" s="89">
        <v>823</v>
      </c>
      <c r="F14" s="89">
        <v>809</v>
      </c>
      <c r="G14" s="89">
        <v>646</v>
      </c>
      <c r="H14" s="89">
        <v>622</v>
      </c>
      <c r="I14" s="89">
        <v>747</v>
      </c>
      <c r="J14" s="89">
        <v>837</v>
      </c>
      <c r="K14" s="89">
        <v>1002</v>
      </c>
      <c r="L14" s="89">
        <v>1084</v>
      </c>
      <c r="M14" s="89">
        <v>936</v>
      </c>
      <c r="N14" s="89">
        <v>806</v>
      </c>
      <c r="O14" s="89">
        <v>775</v>
      </c>
      <c r="P14" s="89">
        <v>767</v>
      </c>
      <c r="Q14" s="89">
        <v>838</v>
      </c>
      <c r="R14" s="89">
        <v>627</v>
      </c>
      <c r="S14" s="89">
        <v>530</v>
      </c>
      <c r="T14" s="89">
        <v>310</v>
      </c>
      <c r="U14" s="89">
        <v>92</v>
      </c>
      <c r="V14" s="89">
        <v>13</v>
      </c>
      <c r="W14" s="89">
        <v>1</v>
      </c>
      <c r="X14" s="30">
        <v>3178</v>
      </c>
      <c r="Y14" s="31">
        <v>13797</v>
      </c>
      <c r="Z14" s="32">
        <v>0.17068928027832136</v>
      </c>
      <c r="AA14" s="32">
        <v>0.59897079075161264</v>
      </c>
      <c r="AB14" s="32">
        <v>0.23033992897006594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641</v>
      </c>
      <c r="D15" s="87">
        <v>767</v>
      </c>
      <c r="E15" s="87">
        <v>831</v>
      </c>
      <c r="F15" s="87">
        <v>825</v>
      </c>
      <c r="G15" s="87">
        <v>561</v>
      </c>
      <c r="H15" s="87">
        <v>547</v>
      </c>
      <c r="I15" s="87">
        <v>675</v>
      </c>
      <c r="J15" s="87">
        <v>910</v>
      </c>
      <c r="K15" s="87">
        <v>1035</v>
      </c>
      <c r="L15" s="87">
        <v>1162</v>
      </c>
      <c r="M15" s="87">
        <v>1037</v>
      </c>
      <c r="N15" s="87">
        <v>931</v>
      </c>
      <c r="O15" s="87">
        <v>864</v>
      </c>
      <c r="P15" s="87">
        <v>923</v>
      </c>
      <c r="Q15" s="87">
        <v>1050</v>
      </c>
      <c r="R15" s="87">
        <v>822</v>
      </c>
      <c r="S15" s="87">
        <v>653</v>
      </c>
      <c r="T15" s="87">
        <v>427</v>
      </c>
      <c r="U15" s="87">
        <v>221</v>
      </c>
      <c r="V15" s="87">
        <v>69</v>
      </c>
      <c r="W15" s="87">
        <v>5</v>
      </c>
      <c r="X15" s="35">
        <v>4170</v>
      </c>
      <c r="Y15" s="36">
        <v>14956</v>
      </c>
      <c r="Z15" s="37">
        <v>0.14970580369082642</v>
      </c>
      <c r="AA15" s="37">
        <v>0.57147633056967106</v>
      </c>
      <c r="AB15" s="37">
        <v>0.27881786573950257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1310</v>
      </c>
      <c r="D16" s="88">
        <v>1630</v>
      </c>
      <c r="E16" s="88">
        <v>1654</v>
      </c>
      <c r="F16" s="88">
        <v>1634</v>
      </c>
      <c r="G16" s="88">
        <v>1207</v>
      </c>
      <c r="H16" s="88">
        <v>1169</v>
      </c>
      <c r="I16" s="88">
        <v>1422</v>
      </c>
      <c r="J16" s="88">
        <v>1747</v>
      </c>
      <c r="K16" s="88">
        <v>2037</v>
      </c>
      <c r="L16" s="88">
        <v>2246</v>
      </c>
      <c r="M16" s="88">
        <v>1973</v>
      </c>
      <c r="N16" s="88">
        <v>1737</v>
      </c>
      <c r="O16" s="88">
        <v>1639</v>
      </c>
      <c r="P16" s="88">
        <v>1690</v>
      </c>
      <c r="Q16" s="88">
        <v>1888</v>
      </c>
      <c r="R16" s="88">
        <v>1449</v>
      </c>
      <c r="S16" s="88">
        <v>1183</v>
      </c>
      <c r="T16" s="88">
        <v>737</v>
      </c>
      <c r="U16" s="88">
        <v>313</v>
      </c>
      <c r="V16" s="88">
        <v>82</v>
      </c>
      <c r="W16" s="88">
        <v>6</v>
      </c>
      <c r="X16" s="39">
        <v>7348</v>
      </c>
      <c r="Y16" s="40">
        <v>28753</v>
      </c>
      <c r="Z16" s="37">
        <v>0.15977463221229088</v>
      </c>
      <c r="AA16" s="37">
        <v>0.58466942579904702</v>
      </c>
      <c r="AB16" s="37">
        <v>0.25555594198866205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15</v>
      </c>
      <c r="D17" s="151">
        <v>34</v>
      </c>
      <c r="E17" s="151">
        <v>24</v>
      </c>
      <c r="F17" s="151">
        <v>33</v>
      </c>
      <c r="G17" s="151">
        <v>32</v>
      </c>
      <c r="H17" s="151">
        <v>31</v>
      </c>
      <c r="I17" s="151">
        <v>28</v>
      </c>
      <c r="J17" s="151">
        <v>35</v>
      </c>
      <c r="K17" s="151">
        <v>49</v>
      </c>
      <c r="L17" s="151">
        <v>68</v>
      </c>
      <c r="M17" s="151">
        <v>84</v>
      </c>
      <c r="N17" s="151">
        <v>81</v>
      </c>
      <c r="O17" s="151">
        <v>87</v>
      </c>
      <c r="P17" s="151">
        <v>108</v>
      </c>
      <c r="Q17" s="151">
        <v>90</v>
      </c>
      <c r="R17" s="151">
        <v>54</v>
      </c>
      <c r="S17" s="151">
        <v>45</v>
      </c>
      <c r="T17" s="151">
        <v>38</v>
      </c>
      <c r="U17" s="151">
        <v>9</v>
      </c>
      <c r="V17" s="151">
        <v>1</v>
      </c>
      <c r="W17" s="151">
        <v>0</v>
      </c>
      <c r="X17" s="30">
        <v>345</v>
      </c>
      <c r="Y17" s="31">
        <v>946</v>
      </c>
      <c r="Z17" s="32">
        <v>7.7167019027484143E-2</v>
      </c>
      <c r="AA17" s="32">
        <v>0.55813953488372092</v>
      </c>
      <c r="AB17" s="32">
        <v>0.36469344608879495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21</v>
      </c>
      <c r="D18" s="152">
        <v>29</v>
      </c>
      <c r="E18" s="152">
        <v>25</v>
      </c>
      <c r="F18" s="152">
        <v>30</v>
      </c>
      <c r="G18" s="152">
        <v>34</v>
      </c>
      <c r="H18" s="152">
        <v>29</v>
      </c>
      <c r="I18" s="152">
        <v>38</v>
      </c>
      <c r="J18" s="152">
        <v>39</v>
      </c>
      <c r="K18" s="152">
        <v>35</v>
      </c>
      <c r="L18" s="152">
        <v>53</v>
      </c>
      <c r="M18" s="152">
        <v>70</v>
      </c>
      <c r="N18" s="152">
        <v>81</v>
      </c>
      <c r="O18" s="152">
        <v>78</v>
      </c>
      <c r="P18" s="152">
        <v>93</v>
      </c>
      <c r="Q18" s="152">
        <v>106</v>
      </c>
      <c r="R18" s="152">
        <v>67</v>
      </c>
      <c r="S18" s="152">
        <v>92</v>
      </c>
      <c r="T18" s="152">
        <v>67</v>
      </c>
      <c r="U18" s="152">
        <v>37</v>
      </c>
      <c r="V18" s="152">
        <v>11</v>
      </c>
      <c r="W18" s="152">
        <v>0</v>
      </c>
      <c r="X18" s="35">
        <v>473</v>
      </c>
      <c r="Y18" s="36">
        <v>1035</v>
      </c>
      <c r="Z18" s="37">
        <v>7.2463768115942032E-2</v>
      </c>
      <c r="AA18" s="37">
        <v>0.47053140096618357</v>
      </c>
      <c r="AB18" s="37">
        <v>0.45700483091787442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36</v>
      </c>
      <c r="D19" s="153">
        <v>63</v>
      </c>
      <c r="E19" s="153">
        <v>49</v>
      </c>
      <c r="F19" s="153">
        <v>63</v>
      </c>
      <c r="G19" s="153">
        <v>66</v>
      </c>
      <c r="H19" s="153">
        <v>60</v>
      </c>
      <c r="I19" s="153">
        <v>66</v>
      </c>
      <c r="J19" s="153">
        <v>74</v>
      </c>
      <c r="K19" s="153">
        <v>84</v>
      </c>
      <c r="L19" s="153">
        <v>121</v>
      </c>
      <c r="M19" s="153">
        <v>154</v>
      </c>
      <c r="N19" s="153">
        <v>162</v>
      </c>
      <c r="O19" s="153">
        <v>165</v>
      </c>
      <c r="P19" s="153">
        <v>201</v>
      </c>
      <c r="Q19" s="153">
        <v>196</v>
      </c>
      <c r="R19" s="153">
        <v>121</v>
      </c>
      <c r="S19" s="153">
        <v>137</v>
      </c>
      <c r="T19" s="153">
        <v>105</v>
      </c>
      <c r="U19" s="153">
        <v>46</v>
      </c>
      <c r="V19" s="153">
        <v>12</v>
      </c>
      <c r="W19" s="153">
        <v>0</v>
      </c>
      <c r="X19" s="39">
        <v>818</v>
      </c>
      <c r="Y19" s="40">
        <v>1981</v>
      </c>
      <c r="Z19" s="37">
        <v>7.4709742554265518E-2</v>
      </c>
      <c r="AA19" s="37">
        <v>0.51236749116607772</v>
      </c>
      <c r="AB19" s="37">
        <v>0.41292276627965674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80</v>
      </c>
      <c r="D20" s="151">
        <v>98</v>
      </c>
      <c r="E20" s="151">
        <v>91</v>
      </c>
      <c r="F20" s="151">
        <v>93</v>
      </c>
      <c r="G20" s="151">
        <v>94</v>
      </c>
      <c r="H20" s="151">
        <v>89</v>
      </c>
      <c r="I20" s="151">
        <v>108</v>
      </c>
      <c r="J20" s="151">
        <v>124</v>
      </c>
      <c r="K20" s="151">
        <v>140</v>
      </c>
      <c r="L20" s="151">
        <v>159</v>
      </c>
      <c r="M20" s="151">
        <v>136</v>
      </c>
      <c r="N20" s="151">
        <v>175</v>
      </c>
      <c r="O20" s="151">
        <v>185</v>
      </c>
      <c r="P20" s="151">
        <v>282</v>
      </c>
      <c r="Q20" s="151">
        <v>226</v>
      </c>
      <c r="R20" s="151">
        <v>131</v>
      </c>
      <c r="S20" s="151">
        <v>111</v>
      </c>
      <c r="T20" s="151">
        <v>74</v>
      </c>
      <c r="U20" s="151">
        <v>26</v>
      </c>
      <c r="V20" s="151">
        <v>11</v>
      </c>
      <c r="W20" s="151">
        <v>0</v>
      </c>
      <c r="X20" s="30">
        <v>861</v>
      </c>
      <c r="Y20" s="31">
        <v>2433</v>
      </c>
      <c r="Z20" s="32">
        <v>0.11056309083436087</v>
      </c>
      <c r="AA20" s="32">
        <v>0.53555281545417177</v>
      </c>
      <c r="AB20" s="32">
        <v>0.35388409371146734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86</v>
      </c>
      <c r="D21" s="152">
        <v>114</v>
      </c>
      <c r="E21" s="152">
        <v>90</v>
      </c>
      <c r="F21" s="152">
        <v>92</v>
      </c>
      <c r="G21" s="152">
        <v>96</v>
      </c>
      <c r="H21" s="152">
        <v>80</v>
      </c>
      <c r="I21" s="152">
        <v>114</v>
      </c>
      <c r="J21" s="152">
        <v>127</v>
      </c>
      <c r="K21" s="152">
        <v>129</v>
      </c>
      <c r="L21" s="152">
        <v>155</v>
      </c>
      <c r="M21" s="152">
        <v>157</v>
      </c>
      <c r="N21" s="152">
        <v>202</v>
      </c>
      <c r="O21" s="152">
        <v>204</v>
      </c>
      <c r="P21" s="152">
        <v>236</v>
      </c>
      <c r="Q21" s="152">
        <v>268</v>
      </c>
      <c r="R21" s="152">
        <v>142</v>
      </c>
      <c r="S21" s="152">
        <v>170</v>
      </c>
      <c r="T21" s="152">
        <v>154</v>
      </c>
      <c r="U21" s="152">
        <v>89</v>
      </c>
      <c r="V21" s="152">
        <v>35</v>
      </c>
      <c r="W21" s="152">
        <v>1</v>
      </c>
      <c r="X21" s="35">
        <v>1095</v>
      </c>
      <c r="Y21" s="36">
        <v>2741</v>
      </c>
      <c r="Z21" s="37">
        <v>0.10580080262677855</v>
      </c>
      <c r="AA21" s="37">
        <v>0.49470995986866106</v>
      </c>
      <c r="AB21" s="37">
        <v>0.39948923750456039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166</v>
      </c>
      <c r="D22" s="153">
        <v>212</v>
      </c>
      <c r="E22" s="153">
        <v>181</v>
      </c>
      <c r="F22" s="153">
        <v>185</v>
      </c>
      <c r="G22" s="153">
        <v>190</v>
      </c>
      <c r="H22" s="153">
        <v>169</v>
      </c>
      <c r="I22" s="153">
        <v>222</v>
      </c>
      <c r="J22" s="153">
        <v>251</v>
      </c>
      <c r="K22" s="153">
        <v>269</v>
      </c>
      <c r="L22" s="153">
        <v>314</v>
      </c>
      <c r="M22" s="153">
        <v>293</v>
      </c>
      <c r="N22" s="153">
        <v>377</v>
      </c>
      <c r="O22" s="153">
        <v>389</v>
      </c>
      <c r="P22" s="153">
        <v>518</v>
      </c>
      <c r="Q22" s="153">
        <v>494</v>
      </c>
      <c r="R22" s="153">
        <v>273</v>
      </c>
      <c r="S22" s="153">
        <v>281</v>
      </c>
      <c r="T22" s="153">
        <v>228</v>
      </c>
      <c r="U22" s="153">
        <v>115</v>
      </c>
      <c r="V22" s="153">
        <v>46</v>
      </c>
      <c r="W22" s="153">
        <v>1</v>
      </c>
      <c r="X22" s="39">
        <v>1956</v>
      </c>
      <c r="Y22" s="40">
        <v>5174</v>
      </c>
      <c r="Z22" s="37">
        <v>0.10804020100502512</v>
      </c>
      <c r="AA22" s="37">
        <v>0.51391573250869738</v>
      </c>
      <c r="AB22" s="37">
        <v>0.37804406648627753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1929</v>
      </c>
      <c r="D23" s="30">
        <v>2323</v>
      </c>
      <c r="E23" s="30">
        <v>2432</v>
      </c>
      <c r="F23" s="30">
        <v>2347</v>
      </c>
      <c r="G23" s="30">
        <v>1956</v>
      </c>
      <c r="H23" s="30">
        <v>1944</v>
      </c>
      <c r="I23" s="30">
        <v>2195</v>
      </c>
      <c r="J23" s="30">
        <v>2644</v>
      </c>
      <c r="K23" s="30">
        <v>2944</v>
      </c>
      <c r="L23" s="30">
        <v>3338</v>
      </c>
      <c r="M23" s="30">
        <v>2966</v>
      </c>
      <c r="N23" s="30">
        <v>2706</v>
      </c>
      <c r="O23" s="30">
        <v>2870</v>
      </c>
      <c r="P23" s="30">
        <v>3080</v>
      </c>
      <c r="Q23" s="30">
        <v>3104</v>
      </c>
      <c r="R23" s="30">
        <v>1964</v>
      </c>
      <c r="S23" s="30">
        <v>1631</v>
      </c>
      <c r="T23" s="30">
        <v>980</v>
      </c>
      <c r="U23" s="30">
        <v>349</v>
      </c>
      <c r="V23" s="30">
        <v>78</v>
      </c>
      <c r="W23" s="30">
        <v>7</v>
      </c>
      <c r="X23" s="30">
        <v>11193</v>
      </c>
      <c r="Y23" s="30">
        <v>43787</v>
      </c>
      <c r="Z23" s="105">
        <v>0.15264804622376504</v>
      </c>
      <c r="AA23" s="105">
        <v>0.59172813848859251</v>
      </c>
      <c r="AB23" s="105">
        <v>0.25562381528764244</v>
      </c>
      <c r="AC23" s="43">
        <v>0.99999999999999989</v>
      </c>
    </row>
    <row r="24" spans="1:29" s="44" customFormat="1" ht="12" customHeight="1" x14ac:dyDescent="0.15">
      <c r="A24" s="176"/>
      <c r="B24" s="27" t="s">
        <v>14</v>
      </c>
      <c r="C24" s="35">
        <v>1880</v>
      </c>
      <c r="D24" s="35">
        <v>2209</v>
      </c>
      <c r="E24" s="35">
        <v>2268</v>
      </c>
      <c r="F24" s="35">
        <v>2259</v>
      </c>
      <c r="G24" s="35">
        <v>1892</v>
      </c>
      <c r="H24" s="35">
        <v>1887</v>
      </c>
      <c r="I24" s="35">
        <v>2162</v>
      </c>
      <c r="J24" s="35">
        <v>2698</v>
      </c>
      <c r="K24" s="35">
        <v>3022</v>
      </c>
      <c r="L24" s="35">
        <v>3433</v>
      </c>
      <c r="M24" s="35">
        <v>3320</v>
      </c>
      <c r="N24" s="35">
        <v>3093</v>
      </c>
      <c r="O24" s="35">
        <v>3095</v>
      </c>
      <c r="P24" s="35">
        <v>3225</v>
      </c>
      <c r="Q24" s="35">
        <v>3712</v>
      </c>
      <c r="R24" s="35">
        <v>2540</v>
      </c>
      <c r="S24" s="35">
        <v>2330</v>
      </c>
      <c r="T24" s="35">
        <v>1837</v>
      </c>
      <c r="U24" s="35">
        <v>977</v>
      </c>
      <c r="V24" s="35">
        <v>374</v>
      </c>
      <c r="W24" s="35">
        <v>62</v>
      </c>
      <c r="X24" s="35">
        <v>15057</v>
      </c>
      <c r="Y24" s="35">
        <v>48275</v>
      </c>
      <c r="Z24" s="106">
        <v>0.13168306576903158</v>
      </c>
      <c r="AA24" s="106">
        <v>0.55641636457793886</v>
      </c>
      <c r="AB24" s="106">
        <v>0.31190056965302954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3809</v>
      </c>
      <c r="D25" s="39">
        <v>4532</v>
      </c>
      <c r="E25" s="39">
        <v>4700</v>
      </c>
      <c r="F25" s="39">
        <v>4606</v>
      </c>
      <c r="G25" s="39">
        <v>3848</v>
      </c>
      <c r="H25" s="39">
        <v>3831</v>
      </c>
      <c r="I25" s="39">
        <v>4357</v>
      </c>
      <c r="J25" s="39">
        <v>5342</v>
      </c>
      <c r="K25" s="39">
        <v>5966</v>
      </c>
      <c r="L25" s="39">
        <v>6771</v>
      </c>
      <c r="M25" s="39">
        <v>6286</v>
      </c>
      <c r="N25" s="39">
        <v>5799</v>
      </c>
      <c r="O25" s="39">
        <v>5965</v>
      </c>
      <c r="P25" s="39">
        <v>6305</v>
      </c>
      <c r="Q25" s="39">
        <v>6816</v>
      </c>
      <c r="R25" s="39">
        <v>4504</v>
      </c>
      <c r="S25" s="39">
        <v>3961</v>
      </c>
      <c r="T25" s="39">
        <v>2817</v>
      </c>
      <c r="U25" s="39">
        <v>1326</v>
      </c>
      <c r="V25" s="39">
        <v>452</v>
      </c>
      <c r="W25" s="39">
        <v>69</v>
      </c>
      <c r="X25" s="39">
        <v>26250</v>
      </c>
      <c r="Y25" s="39">
        <v>92062</v>
      </c>
      <c r="Z25" s="107">
        <v>0.14165453715974016</v>
      </c>
      <c r="AA25" s="107">
        <v>0.57321153135930136</v>
      </c>
      <c r="AB25" s="107">
        <v>0.2851339314809585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317</v>
      </c>
      <c r="D26" s="151">
        <v>307</v>
      </c>
      <c r="E26" s="151">
        <v>326</v>
      </c>
      <c r="F26" s="151">
        <v>361</v>
      </c>
      <c r="G26" s="151">
        <v>248</v>
      </c>
      <c r="H26" s="151">
        <v>307</v>
      </c>
      <c r="I26" s="151">
        <v>365</v>
      </c>
      <c r="J26" s="151">
        <v>391</v>
      </c>
      <c r="K26" s="151">
        <v>434</v>
      </c>
      <c r="L26" s="151">
        <v>438</v>
      </c>
      <c r="M26" s="151">
        <v>394</v>
      </c>
      <c r="N26" s="151">
        <v>341</v>
      </c>
      <c r="O26" s="151">
        <v>388</v>
      </c>
      <c r="P26" s="151">
        <v>526</v>
      </c>
      <c r="Q26" s="151">
        <v>662</v>
      </c>
      <c r="R26" s="151">
        <v>351</v>
      </c>
      <c r="S26" s="151">
        <v>227</v>
      </c>
      <c r="T26" s="151">
        <v>110</v>
      </c>
      <c r="U26" s="151">
        <v>58</v>
      </c>
      <c r="V26" s="151">
        <v>8</v>
      </c>
      <c r="W26" s="151">
        <v>1</v>
      </c>
      <c r="X26" s="30">
        <v>1943</v>
      </c>
      <c r="Y26" s="31">
        <v>6560</v>
      </c>
      <c r="Z26" s="32">
        <v>0.1448170731707317</v>
      </c>
      <c r="AA26" s="32">
        <v>0.55899390243902436</v>
      </c>
      <c r="AB26" s="32">
        <v>0.29618902439024392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297</v>
      </c>
      <c r="D27" s="152">
        <v>290</v>
      </c>
      <c r="E27" s="152">
        <v>256</v>
      </c>
      <c r="F27" s="152">
        <v>298</v>
      </c>
      <c r="G27" s="152">
        <v>257</v>
      </c>
      <c r="H27" s="152">
        <v>282</v>
      </c>
      <c r="I27" s="152">
        <v>367</v>
      </c>
      <c r="J27" s="152">
        <v>407</v>
      </c>
      <c r="K27" s="152">
        <v>466</v>
      </c>
      <c r="L27" s="152">
        <v>458</v>
      </c>
      <c r="M27" s="152">
        <v>439</v>
      </c>
      <c r="N27" s="152">
        <v>359</v>
      </c>
      <c r="O27" s="152">
        <v>477</v>
      </c>
      <c r="P27" s="152">
        <v>636</v>
      </c>
      <c r="Q27" s="152">
        <v>695</v>
      </c>
      <c r="R27" s="152">
        <v>368</v>
      </c>
      <c r="S27" s="152">
        <v>284</v>
      </c>
      <c r="T27" s="152">
        <v>225</v>
      </c>
      <c r="U27" s="152">
        <v>135</v>
      </c>
      <c r="V27" s="152">
        <v>45</v>
      </c>
      <c r="W27" s="152">
        <v>14</v>
      </c>
      <c r="X27" s="35">
        <v>2402</v>
      </c>
      <c r="Y27" s="36">
        <v>7055</v>
      </c>
      <c r="Z27" s="37">
        <v>0.11948972360028348</v>
      </c>
      <c r="AA27" s="37">
        <v>0.54004252303330968</v>
      </c>
      <c r="AB27" s="37">
        <v>0.34046775336640678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614</v>
      </c>
      <c r="D28" s="153">
        <v>597</v>
      </c>
      <c r="E28" s="153">
        <v>582</v>
      </c>
      <c r="F28" s="153">
        <v>659</v>
      </c>
      <c r="G28" s="153">
        <v>505</v>
      </c>
      <c r="H28" s="153">
        <v>589</v>
      </c>
      <c r="I28" s="153">
        <v>732</v>
      </c>
      <c r="J28" s="153">
        <v>798</v>
      </c>
      <c r="K28" s="153">
        <v>900</v>
      </c>
      <c r="L28" s="153">
        <v>896</v>
      </c>
      <c r="M28" s="153">
        <v>833</v>
      </c>
      <c r="N28" s="153">
        <v>700</v>
      </c>
      <c r="O28" s="153">
        <v>865</v>
      </c>
      <c r="P28" s="153">
        <v>1162</v>
      </c>
      <c r="Q28" s="153">
        <v>1357</v>
      </c>
      <c r="R28" s="153">
        <v>719</v>
      </c>
      <c r="S28" s="153">
        <v>511</v>
      </c>
      <c r="T28" s="153">
        <v>335</v>
      </c>
      <c r="U28" s="153">
        <v>193</v>
      </c>
      <c r="V28" s="153">
        <v>53</v>
      </c>
      <c r="W28" s="153">
        <v>15</v>
      </c>
      <c r="X28" s="39">
        <v>4345</v>
      </c>
      <c r="Y28" s="40">
        <v>13615</v>
      </c>
      <c r="Z28" s="37">
        <v>0.13169298567756152</v>
      </c>
      <c r="AA28" s="37">
        <v>0.54917370547190603</v>
      </c>
      <c r="AB28" s="37">
        <v>0.31913330885053248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14</v>
      </c>
      <c r="D29" s="151">
        <v>12</v>
      </c>
      <c r="E29" s="151">
        <v>18</v>
      </c>
      <c r="F29" s="151">
        <v>22</v>
      </c>
      <c r="G29" s="151">
        <v>9</v>
      </c>
      <c r="H29" s="151">
        <v>15</v>
      </c>
      <c r="I29" s="151">
        <v>17</v>
      </c>
      <c r="J29" s="151">
        <v>17</v>
      </c>
      <c r="K29" s="151">
        <v>21</v>
      </c>
      <c r="L29" s="151">
        <v>22</v>
      </c>
      <c r="M29" s="151">
        <v>35</v>
      </c>
      <c r="N29" s="151">
        <v>35</v>
      </c>
      <c r="O29" s="151">
        <v>51</v>
      </c>
      <c r="P29" s="151">
        <v>71</v>
      </c>
      <c r="Q29" s="151">
        <v>51</v>
      </c>
      <c r="R29" s="151">
        <v>26</v>
      </c>
      <c r="S29" s="151">
        <v>31</v>
      </c>
      <c r="T29" s="151">
        <v>23</v>
      </c>
      <c r="U29" s="151">
        <v>10</v>
      </c>
      <c r="V29" s="151">
        <v>1</v>
      </c>
      <c r="W29" s="151">
        <v>0</v>
      </c>
      <c r="X29" s="30">
        <v>213</v>
      </c>
      <c r="Y29" s="31">
        <v>501</v>
      </c>
      <c r="Z29" s="32">
        <v>8.7824351297405193E-2</v>
      </c>
      <c r="AA29" s="32">
        <v>0.48702594810379241</v>
      </c>
      <c r="AB29" s="32">
        <v>0.42514970059880242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11</v>
      </c>
      <c r="D30" s="152">
        <v>13</v>
      </c>
      <c r="E30" s="152">
        <v>14</v>
      </c>
      <c r="F30" s="152">
        <v>18</v>
      </c>
      <c r="G30" s="152">
        <v>16</v>
      </c>
      <c r="H30" s="152">
        <v>14</v>
      </c>
      <c r="I30" s="152">
        <v>21</v>
      </c>
      <c r="J30" s="152">
        <v>22</v>
      </c>
      <c r="K30" s="152">
        <v>26</v>
      </c>
      <c r="L30" s="152">
        <v>36</v>
      </c>
      <c r="M30" s="152">
        <v>28</v>
      </c>
      <c r="N30" s="152">
        <v>41</v>
      </c>
      <c r="O30" s="152">
        <v>47</v>
      </c>
      <c r="P30" s="152">
        <v>58</v>
      </c>
      <c r="Q30" s="152">
        <v>58</v>
      </c>
      <c r="R30" s="152">
        <v>41</v>
      </c>
      <c r="S30" s="152">
        <v>46</v>
      </c>
      <c r="T30" s="152">
        <v>42</v>
      </c>
      <c r="U30" s="152">
        <v>20</v>
      </c>
      <c r="V30" s="152">
        <v>21</v>
      </c>
      <c r="W30" s="152">
        <v>4</v>
      </c>
      <c r="X30" s="35">
        <v>290</v>
      </c>
      <c r="Y30" s="36">
        <v>597</v>
      </c>
      <c r="Z30" s="37">
        <v>6.3651591289782247E-2</v>
      </c>
      <c r="AA30" s="37">
        <v>0.45058626465661644</v>
      </c>
      <c r="AB30" s="37">
        <v>0.48576214405360135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25</v>
      </c>
      <c r="D31" s="153">
        <v>25</v>
      </c>
      <c r="E31" s="153">
        <v>32</v>
      </c>
      <c r="F31" s="153">
        <v>40</v>
      </c>
      <c r="G31" s="153">
        <v>25</v>
      </c>
      <c r="H31" s="153">
        <v>29</v>
      </c>
      <c r="I31" s="153">
        <v>38</v>
      </c>
      <c r="J31" s="153">
        <v>39</v>
      </c>
      <c r="K31" s="153">
        <v>47</v>
      </c>
      <c r="L31" s="153">
        <v>58</v>
      </c>
      <c r="M31" s="153">
        <v>63</v>
      </c>
      <c r="N31" s="153">
        <v>76</v>
      </c>
      <c r="O31" s="153">
        <v>98</v>
      </c>
      <c r="P31" s="153">
        <v>129</v>
      </c>
      <c r="Q31" s="153">
        <v>109</v>
      </c>
      <c r="R31" s="153">
        <v>67</v>
      </c>
      <c r="S31" s="153">
        <v>77</v>
      </c>
      <c r="T31" s="153">
        <v>65</v>
      </c>
      <c r="U31" s="153">
        <v>30</v>
      </c>
      <c r="V31" s="153">
        <v>22</v>
      </c>
      <c r="W31" s="153">
        <v>4</v>
      </c>
      <c r="X31" s="39">
        <v>503</v>
      </c>
      <c r="Y31" s="40">
        <v>1098</v>
      </c>
      <c r="Z31" s="37">
        <v>7.4681238615664849E-2</v>
      </c>
      <c r="AA31" s="37">
        <v>0.46721311475409838</v>
      </c>
      <c r="AB31" s="37">
        <v>0.45810564663023678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31</v>
      </c>
      <c r="F32" s="151">
        <v>26</v>
      </c>
      <c r="G32" s="151">
        <v>26</v>
      </c>
      <c r="H32" s="151">
        <v>22</v>
      </c>
      <c r="I32" s="151">
        <v>24</v>
      </c>
      <c r="J32" s="151">
        <v>27</v>
      </c>
      <c r="K32" s="151">
        <v>22</v>
      </c>
      <c r="L32" s="151">
        <v>36</v>
      </c>
      <c r="M32" s="151">
        <v>45</v>
      </c>
      <c r="N32" s="151">
        <v>44</v>
      </c>
      <c r="O32" s="151">
        <v>54</v>
      </c>
      <c r="P32" s="151">
        <v>56</v>
      </c>
      <c r="Q32" s="151">
        <v>70</v>
      </c>
      <c r="R32" s="151">
        <v>32</v>
      </c>
      <c r="S32" s="151">
        <v>23</v>
      </c>
      <c r="T32" s="151">
        <v>15</v>
      </c>
      <c r="U32" s="151">
        <v>9</v>
      </c>
      <c r="V32" s="151">
        <v>0</v>
      </c>
      <c r="W32" s="151">
        <v>0</v>
      </c>
      <c r="X32" s="30">
        <v>205</v>
      </c>
      <c r="Y32" s="31">
        <v>607</v>
      </c>
      <c r="Z32" s="32">
        <v>0.12520593080724876</v>
      </c>
      <c r="AA32" s="32">
        <v>0.53706754530477763</v>
      </c>
      <c r="AB32" s="32">
        <v>0.33772652388797364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24</v>
      </c>
      <c r="D33" s="152">
        <v>15</v>
      </c>
      <c r="E33" s="152">
        <v>27</v>
      </c>
      <c r="F33" s="152">
        <v>37</v>
      </c>
      <c r="G33" s="152">
        <v>28</v>
      </c>
      <c r="H33" s="152">
        <v>20</v>
      </c>
      <c r="I33" s="152">
        <v>26</v>
      </c>
      <c r="J33" s="152">
        <v>33</v>
      </c>
      <c r="K33" s="152">
        <v>21</v>
      </c>
      <c r="L33" s="152">
        <v>47</v>
      </c>
      <c r="M33" s="152">
        <v>61</v>
      </c>
      <c r="N33" s="152">
        <v>44</v>
      </c>
      <c r="O33" s="152">
        <v>40</v>
      </c>
      <c r="P33" s="152">
        <v>50</v>
      </c>
      <c r="Q33" s="152">
        <v>69</v>
      </c>
      <c r="R33" s="152">
        <v>40</v>
      </c>
      <c r="S33" s="152">
        <v>47</v>
      </c>
      <c r="T33" s="152">
        <v>35</v>
      </c>
      <c r="U33" s="152">
        <v>25</v>
      </c>
      <c r="V33" s="152">
        <v>5</v>
      </c>
      <c r="W33" s="152">
        <v>3</v>
      </c>
      <c r="X33" s="35">
        <v>274</v>
      </c>
      <c r="Y33" s="36">
        <v>697</v>
      </c>
      <c r="Z33" s="37">
        <v>9.4691535150645628E-2</v>
      </c>
      <c r="AA33" s="37">
        <v>0.51219512195121952</v>
      </c>
      <c r="AB33" s="37">
        <v>0.39311334289813488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45</v>
      </c>
      <c r="D34" s="153">
        <v>39</v>
      </c>
      <c r="E34" s="153">
        <v>58</v>
      </c>
      <c r="F34" s="153">
        <v>63</v>
      </c>
      <c r="G34" s="153">
        <v>54</v>
      </c>
      <c r="H34" s="153">
        <v>42</v>
      </c>
      <c r="I34" s="153">
        <v>50</v>
      </c>
      <c r="J34" s="153">
        <v>60</v>
      </c>
      <c r="K34" s="153">
        <v>43</v>
      </c>
      <c r="L34" s="153">
        <v>83</v>
      </c>
      <c r="M34" s="153">
        <v>106</v>
      </c>
      <c r="N34" s="153">
        <v>88</v>
      </c>
      <c r="O34" s="153">
        <v>94</v>
      </c>
      <c r="P34" s="153">
        <v>106</v>
      </c>
      <c r="Q34" s="153">
        <v>139</v>
      </c>
      <c r="R34" s="153">
        <v>72</v>
      </c>
      <c r="S34" s="153">
        <v>70</v>
      </c>
      <c r="T34" s="153">
        <v>50</v>
      </c>
      <c r="U34" s="153">
        <v>34</v>
      </c>
      <c r="V34" s="153">
        <v>5</v>
      </c>
      <c r="W34" s="153">
        <v>3</v>
      </c>
      <c r="X34" s="39">
        <v>479</v>
      </c>
      <c r="Y34" s="40">
        <v>1304</v>
      </c>
      <c r="Z34" s="37">
        <v>0.10889570552147239</v>
      </c>
      <c r="AA34" s="37">
        <v>0.52377300613496935</v>
      </c>
      <c r="AB34" s="37">
        <v>0.36733128834355827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352</v>
      </c>
      <c r="D35" s="30">
        <v>343</v>
      </c>
      <c r="E35" s="30">
        <v>375</v>
      </c>
      <c r="F35" s="30">
        <v>409</v>
      </c>
      <c r="G35" s="30">
        <v>283</v>
      </c>
      <c r="H35" s="30">
        <v>344</v>
      </c>
      <c r="I35" s="30">
        <v>406</v>
      </c>
      <c r="J35" s="30">
        <v>435</v>
      </c>
      <c r="K35" s="30">
        <v>477</v>
      </c>
      <c r="L35" s="30">
        <v>496</v>
      </c>
      <c r="M35" s="30">
        <v>474</v>
      </c>
      <c r="N35" s="30">
        <v>420</v>
      </c>
      <c r="O35" s="30">
        <v>493</v>
      </c>
      <c r="P35" s="30">
        <v>653</v>
      </c>
      <c r="Q35" s="30">
        <v>783</v>
      </c>
      <c r="R35" s="30">
        <v>409</v>
      </c>
      <c r="S35" s="30">
        <v>281</v>
      </c>
      <c r="T35" s="30">
        <v>148</v>
      </c>
      <c r="U35" s="30">
        <v>77</v>
      </c>
      <c r="V35" s="30">
        <v>9</v>
      </c>
      <c r="W35" s="30">
        <v>1</v>
      </c>
      <c r="X35" s="30">
        <v>2361</v>
      </c>
      <c r="Y35" s="30">
        <v>7668</v>
      </c>
      <c r="Z35" s="105">
        <v>0.13954094940010434</v>
      </c>
      <c r="AA35" s="105">
        <v>0.55255607720396449</v>
      </c>
      <c r="AB35" s="105">
        <v>0.30790297339593115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332</v>
      </c>
      <c r="D36" s="35">
        <v>318</v>
      </c>
      <c r="E36" s="35">
        <v>297</v>
      </c>
      <c r="F36" s="35">
        <v>353</v>
      </c>
      <c r="G36" s="35">
        <v>301</v>
      </c>
      <c r="H36" s="35">
        <v>316</v>
      </c>
      <c r="I36" s="35">
        <v>414</v>
      </c>
      <c r="J36" s="35">
        <v>462</v>
      </c>
      <c r="K36" s="35">
        <v>513</v>
      </c>
      <c r="L36" s="35">
        <v>541</v>
      </c>
      <c r="M36" s="35">
        <v>528</v>
      </c>
      <c r="N36" s="35">
        <v>444</v>
      </c>
      <c r="O36" s="35">
        <v>564</v>
      </c>
      <c r="P36" s="35">
        <v>744</v>
      </c>
      <c r="Q36" s="35">
        <v>822</v>
      </c>
      <c r="R36" s="35">
        <v>449</v>
      </c>
      <c r="S36" s="35">
        <v>377</v>
      </c>
      <c r="T36" s="35">
        <v>302</v>
      </c>
      <c r="U36" s="35">
        <v>180</v>
      </c>
      <c r="V36" s="35">
        <v>71</v>
      </c>
      <c r="W36" s="35">
        <v>21</v>
      </c>
      <c r="X36" s="35">
        <v>2966</v>
      </c>
      <c r="Y36" s="35">
        <v>8349</v>
      </c>
      <c r="Z36" s="106">
        <v>0.1134267576955324</v>
      </c>
      <c r="AA36" s="106">
        <v>0.53132111630135348</v>
      </c>
      <c r="AB36" s="106">
        <v>0.35525212600311412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684</v>
      </c>
      <c r="D37" s="39">
        <v>661</v>
      </c>
      <c r="E37" s="39">
        <v>672</v>
      </c>
      <c r="F37" s="39">
        <v>762</v>
      </c>
      <c r="G37" s="39">
        <v>584</v>
      </c>
      <c r="H37" s="39">
        <v>660</v>
      </c>
      <c r="I37" s="39">
        <v>820</v>
      </c>
      <c r="J37" s="39">
        <v>897</v>
      </c>
      <c r="K37" s="39">
        <v>990</v>
      </c>
      <c r="L37" s="39">
        <v>1037</v>
      </c>
      <c r="M37" s="39">
        <v>1002</v>
      </c>
      <c r="N37" s="39">
        <v>864</v>
      </c>
      <c r="O37" s="39">
        <v>1057</v>
      </c>
      <c r="P37" s="39">
        <v>1397</v>
      </c>
      <c r="Q37" s="39">
        <v>1605</v>
      </c>
      <c r="R37" s="39">
        <v>858</v>
      </c>
      <c r="S37" s="39">
        <v>658</v>
      </c>
      <c r="T37" s="39">
        <v>450</v>
      </c>
      <c r="U37" s="39">
        <v>257</v>
      </c>
      <c r="V37" s="39">
        <v>80</v>
      </c>
      <c r="W37" s="39">
        <v>22</v>
      </c>
      <c r="X37" s="39">
        <v>5327</v>
      </c>
      <c r="Y37" s="39">
        <v>16017</v>
      </c>
      <c r="Z37" s="107">
        <v>0.12592870075544735</v>
      </c>
      <c r="AA37" s="107">
        <v>0.54148716988200041</v>
      </c>
      <c r="AB37" s="107">
        <v>0.33258412936255227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87</v>
      </c>
      <c r="D38" s="93">
        <v>116</v>
      </c>
      <c r="E38" s="93">
        <v>116</v>
      </c>
      <c r="F38" s="93">
        <v>105</v>
      </c>
      <c r="G38" s="93">
        <v>75</v>
      </c>
      <c r="H38" s="93">
        <v>83</v>
      </c>
      <c r="I38" s="93">
        <v>97</v>
      </c>
      <c r="J38" s="93">
        <v>122</v>
      </c>
      <c r="K38" s="93">
        <v>125</v>
      </c>
      <c r="L38" s="93">
        <v>145</v>
      </c>
      <c r="M38" s="93">
        <v>144</v>
      </c>
      <c r="N38" s="93">
        <v>158</v>
      </c>
      <c r="O38" s="93">
        <v>218</v>
      </c>
      <c r="P38" s="93">
        <v>227</v>
      </c>
      <c r="Q38" s="93">
        <v>219</v>
      </c>
      <c r="R38" s="93">
        <v>107</v>
      </c>
      <c r="S38" s="93">
        <v>103</v>
      </c>
      <c r="T38" s="93">
        <v>53</v>
      </c>
      <c r="U38" s="93">
        <v>20</v>
      </c>
      <c r="V38" s="93">
        <v>6</v>
      </c>
      <c r="W38" s="93">
        <v>0</v>
      </c>
      <c r="X38" s="30">
        <v>735</v>
      </c>
      <c r="Y38" s="30">
        <v>2326</v>
      </c>
      <c r="Z38" s="105">
        <v>0.13714531384350817</v>
      </c>
      <c r="AA38" s="105">
        <v>0.54686156491831472</v>
      </c>
      <c r="AB38" s="105">
        <v>0.31599312123817713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85</v>
      </c>
      <c r="D39" s="94">
        <v>91</v>
      </c>
      <c r="E39" s="94">
        <v>98</v>
      </c>
      <c r="F39" s="94">
        <v>118</v>
      </c>
      <c r="G39" s="94">
        <v>92</v>
      </c>
      <c r="H39" s="94">
        <v>66</v>
      </c>
      <c r="I39" s="94">
        <v>117</v>
      </c>
      <c r="J39" s="94">
        <v>116</v>
      </c>
      <c r="K39" s="94">
        <v>133</v>
      </c>
      <c r="L39" s="94">
        <v>146</v>
      </c>
      <c r="M39" s="94">
        <v>171</v>
      </c>
      <c r="N39" s="94">
        <v>195</v>
      </c>
      <c r="O39" s="94">
        <v>207</v>
      </c>
      <c r="P39" s="94">
        <v>217</v>
      </c>
      <c r="Q39" s="94">
        <v>225</v>
      </c>
      <c r="R39" s="94">
        <v>135</v>
      </c>
      <c r="S39" s="94">
        <v>173</v>
      </c>
      <c r="T39" s="94">
        <v>145</v>
      </c>
      <c r="U39" s="94">
        <v>89</v>
      </c>
      <c r="V39" s="94">
        <v>27</v>
      </c>
      <c r="W39" s="94">
        <v>8</v>
      </c>
      <c r="X39" s="35">
        <v>1019</v>
      </c>
      <c r="Y39" s="35">
        <v>2654</v>
      </c>
      <c r="Z39" s="106">
        <v>0.10324039186134137</v>
      </c>
      <c r="AA39" s="106">
        <v>0.51281085154483796</v>
      </c>
      <c r="AB39" s="106">
        <v>0.38394875659382066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172</v>
      </c>
      <c r="D40" s="95">
        <v>207</v>
      </c>
      <c r="E40" s="95">
        <v>214</v>
      </c>
      <c r="F40" s="95">
        <v>223</v>
      </c>
      <c r="G40" s="95">
        <v>167</v>
      </c>
      <c r="H40" s="95">
        <v>149</v>
      </c>
      <c r="I40" s="95">
        <v>214</v>
      </c>
      <c r="J40" s="95">
        <v>238</v>
      </c>
      <c r="K40" s="95">
        <v>258</v>
      </c>
      <c r="L40" s="95">
        <v>291</v>
      </c>
      <c r="M40" s="95">
        <v>315</v>
      </c>
      <c r="N40" s="95">
        <v>353</v>
      </c>
      <c r="O40" s="95">
        <v>425</v>
      </c>
      <c r="P40" s="95">
        <v>444</v>
      </c>
      <c r="Q40" s="95">
        <v>444</v>
      </c>
      <c r="R40" s="95">
        <v>242</v>
      </c>
      <c r="S40" s="95">
        <v>276</v>
      </c>
      <c r="T40" s="95">
        <v>198</v>
      </c>
      <c r="U40" s="95">
        <v>109</v>
      </c>
      <c r="V40" s="95">
        <v>33</v>
      </c>
      <c r="W40" s="95">
        <v>8</v>
      </c>
      <c r="X40" s="39">
        <v>1754</v>
      </c>
      <c r="Y40" s="39">
        <v>4980</v>
      </c>
      <c r="Z40" s="107">
        <v>0.11907630522088354</v>
      </c>
      <c r="AA40" s="107">
        <v>0.52871485943775098</v>
      </c>
      <c r="AB40" s="107">
        <v>0.35220883534136549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110</v>
      </c>
      <c r="D41" s="151">
        <v>136</v>
      </c>
      <c r="E41" s="151">
        <v>122</v>
      </c>
      <c r="F41" s="151">
        <v>112</v>
      </c>
      <c r="G41" s="151">
        <v>101</v>
      </c>
      <c r="H41" s="151">
        <v>87</v>
      </c>
      <c r="I41" s="151">
        <v>121</v>
      </c>
      <c r="J41" s="151">
        <v>141</v>
      </c>
      <c r="K41" s="151">
        <v>145</v>
      </c>
      <c r="L41" s="151">
        <v>154</v>
      </c>
      <c r="M41" s="151">
        <v>184</v>
      </c>
      <c r="N41" s="151">
        <v>179</v>
      </c>
      <c r="O41" s="151">
        <v>195</v>
      </c>
      <c r="P41" s="151">
        <v>241</v>
      </c>
      <c r="Q41" s="151">
        <v>243</v>
      </c>
      <c r="R41" s="151">
        <v>122</v>
      </c>
      <c r="S41" s="151">
        <v>101</v>
      </c>
      <c r="T41" s="151">
        <v>64</v>
      </c>
      <c r="U41" s="151">
        <v>27</v>
      </c>
      <c r="V41" s="151">
        <v>6</v>
      </c>
      <c r="W41" s="151">
        <v>0</v>
      </c>
      <c r="X41" s="30">
        <v>804</v>
      </c>
      <c r="Y41" s="31">
        <v>2591</v>
      </c>
      <c r="Z41" s="32">
        <v>0.14203010420686993</v>
      </c>
      <c r="AA41" s="32">
        <v>0.54766499421072945</v>
      </c>
      <c r="AB41" s="32">
        <v>0.31030490158240059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98</v>
      </c>
      <c r="D42" s="152">
        <v>107</v>
      </c>
      <c r="E42" s="152">
        <v>118</v>
      </c>
      <c r="F42" s="152">
        <v>135</v>
      </c>
      <c r="G42" s="152">
        <v>98</v>
      </c>
      <c r="H42" s="152">
        <v>95</v>
      </c>
      <c r="I42" s="152">
        <v>114</v>
      </c>
      <c r="J42" s="152">
        <v>127</v>
      </c>
      <c r="K42" s="152">
        <v>151</v>
      </c>
      <c r="L42" s="152">
        <v>154</v>
      </c>
      <c r="M42" s="152">
        <v>165</v>
      </c>
      <c r="N42" s="152">
        <v>199</v>
      </c>
      <c r="O42" s="152">
        <v>187</v>
      </c>
      <c r="P42" s="152">
        <v>232</v>
      </c>
      <c r="Q42" s="152">
        <v>244</v>
      </c>
      <c r="R42" s="152">
        <v>168</v>
      </c>
      <c r="S42" s="152">
        <v>156</v>
      </c>
      <c r="T42" s="152">
        <v>135</v>
      </c>
      <c r="U42" s="152">
        <v>92</v>
      </c>
      <c r="V42" s="152">
        <v>26</v>
      </c>
      <c r="W42" s="152">
        <v>2</v>
      </c>
      <c r="X42" s="35">
        <v>1055</v>
      </c>
      <c r="Y42" s="36">
        <v>2803</v>
      </c>
      <c r="Z42" s="37">
        <v>0.11523367820192651</v>
      </c>
      <c r="AA42" s="37">
        <v>0.508383874420264</v>
      </c>
      <c r="AB42" s="37">
        <v>0.37638244737780951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208</v>
      </c>
      <c r="D43" s="153">
        <v>243</v>
      </c>
      <c r="E43" s="153">
        <v>240</v>
      </c>
      <c r="F43" s="153">
        <v>247</v>
      </c>
      <c r="G43" s="153">
        <v>199</v>
      </c>
      <c r="H43" s="153">
        <v>182</v>
      </c>
      <c r="I43" s="153">
        <v>235</v>
      </c>
      <c r="J43" s="153">
        <v>268</v>
      </c>
      <c r="K43" s="153">
        <v>296</v>
      </c>
      <c r="L43" s="153">
        <v>308</v>
      </c>
      <c r="M43" s="153">
        <v>349</v>
      </c>
      <c r="N43" s="153">
        <v>378</v>
      </c>
      <c r="O43" s="153">
        <v>382</v>
      </c>
      <c r="P43" s="153">
        <v>473</v>
      </c>
      <c r="Q43" s="153">
        <v>487</v>
      </c>
      <c r="R43" s="153">
        <v>290</v>
      </c>
      <c r="S43" s="153">
        <v>257</v>
      </c>
      <c r="T43" s="153">
        <v>199</v>
      </c>
      <c r="U43" s="153">
        <v>119</v>
      </c>
      <c r="V43" s="153">
        <v>32</v>
      </c>
      <c r="W43" s="153">
        <v>2</v>
      </c>
      <c r="X43" s="39">
        <v>1859</v>
      </c>
      <c r="Y43" s="40">
        <v>5394</v>
      </c>
      <c r="Z43" s="37">
        <v>0.12810530218761587</v>
      </c>
      <c r="AA43" s="37">
        <v>0.52725250278086766</v>
      </c>
      <c r="AB43" s="37">
        <v>0.3446421950315165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30</v>
      </c>
      <c r="D44" s="151">
        <v>29</v>
      </c>
      <c r="E44" s="151">
        <v>27</v>
      </c>
      <c r="F44" s="151">
        <v>24</v>
      </c>
      <c r="G44" s="151">
        <v>28</v>
      </c>
      <c r="H44" s="151">
        <v>31</v>
      </c>
      <c r="I44" s="151">
        <v>26</v>
      </c>
      <c r="J44" s="151">
        <v>41</v>
      </c>
      <c r="K44" s="151">
        <v>42</v>
      </c>
      <c r="L44" s="151">
        <v>40</v>
      </c>
      <c r="M44" s="151">
        <v>53</v>
      </c>
      <c r="N44" s="151">
        <v>69</v>
      </c>
      <c r="O44" s="151">
        <v>73</v>
      </c>
      <c r="P44" s="151">
        <v>80</v>
      </c>
      <c r="Q44" s="151">
        <v>69</v>
      </c>
      <c r="R44" s="151">
        <v>38</v>
      </c>
      <c r="S44" s="151">
        <v>31</v>
      </c>
      <c r="T44" s="151">
        <v>22</v>
      </c>
      <c r="U44" s="151">
        <v>6</v>
      </c>
      <c r="V44" s="151">
        <v>3</v>
      </c>
      <c r="W44" s="151">
        <v>0</v>
      </c>
      <c r="X44" s="30">
        <v>249</v>
      </c>
      <c r="Y44" s="31">
        <v>762</v>
      </c>
      <c r="Z44" s="32">
        <v>0.11286089238845144</v>
      </c>
      <c r="AA44" s="32">
        <v>0.56036745406824151</v>
      </c>
      <c r="AB44" s="32">
        <v>0.32677165354330706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23</v>
      </c>
      <c r="D45" s="152">
        <v>22</v>
      </c>
      <c r="E45" s="152">
        <v>31</v>
      </c>
      <c r="F45" s="152">
        <v>25</v>
      </c>
      <c r="G45" s="152">
        <v>29</v>
      </c>
      <c r="H45" s="152">
        <v>30</v>
      </c>
      <c r="I45" s="152">
        <v>30</v>
      </c>
      <c r="J45" s="152">
        <v>30</v>
      </c>
      <c r="K45" s="152">
        <v>33</v>
      </c>
      <c r="L45" s="152">
        <v>41</v>
      </c>
      <c r="M45" s="152">
        <v>47</v>
      </c>
      <c r="N45" s="152">
        <v>62</v>
      </c>
      <c r="O45" s="152">
        <v>72</v>
      </c>
      <c r="P45" s="152">
        <v>80</v>
      </c>
      <c r="Q45" s="152">
        <v>68</v>
      </c>
      <c r="R45" s="152">
        <v>54</v>
      </c>
      <c r="S45" s="152">
        <v>50</v>
      </c>
      <c r="T45" s="152">
        <v>55</v>
      </c>
      <c r="U45" s="152">
        <v>38</v>
      </c>
      <c r="V45" s="152">
        <v>12</v>
      </c>
      <c r="W45" s="152">
        <v>0</v>
      </c>
      <c r="X45" s="35">
        <v>357</v>
      </c>
      <c r="Y45" s="36">
        <v>832</v>
      </c>
      <c r="Z45" s="37">
        <v>9.1346153846153841E-2</v>
      </c>
      <c r="AA45" s="37">
        <v>0.47956730769230771</v>
      </c>
      <c r="AB45" s="37">
        <v>0.42908653846153844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53</v>
      </c>
      <c r="D46" s="153">
        <v>51</v>
      </c>
      <c r="E46" s="153">
        <v>58</v>
      </c>
      <c r="F46" s="153">
        <v>49</v>
      </c>
      <c r="G46" s="153">
        <v>57</v>
      </c>
      <c r="H46" s="153">
        <v>61</v>
      </c>
      <c r="I46" s="153">
        <v>56</v>
      </c>
      <c r="J46" s="153">
        <v>71</v>
      </c>
      <c r="K46" s="153">
        <v>75</v>
      </c>
      <c r="L46" s="153">
        <v>81</v>
      </c>
      <c r="M46" s="153">
        <v>100</v>
      </c>
      <c r="N46" s="153">
        <v>131</v>
      </c>
      <c r="O46" s="153">
        <v>145</v>
      </c>
      <c r="P46" s="153">
        <v>160</v>
      </c>
      <c r="Q46" s="153">
        <v>137</v>
      </c>
      <c r="R46" s="153">
        <v>92</v>
      </c>
      <c r="S46" s="153">
        <v>81</v>
      </c>
      <c r="T46" s="153">
        <v>77</v>
      </c>
      <c r="U46" s="153">
        <v>44</v>
      </c>
      <c r="V46" s="153">
        <v>15</v>
      </c>
      <c r="W46" s="153">
        <v>0</v>
      </c>
      <c r="X46" s="39">
        <v>606</v>
      </c>
      <c r="Y46" s="40">
        <v>1594</v>
      </c>
      <c r="Z46" s="37">
        <v>0.10163111668757842</v>
      </c>
      <c r="AA46" s="37">
        <v>0.51819322459222084</v>
      </c>
      <c r="AB46" s="37">
        <v>0.38017565872020076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140</v>
      </c>
      <c r="D47" s="30">
        <v>165</v>
      </c>
      <c r="E47" s="30">
        <v>149</v>
      </c>
      <c r="F47" s="30">
        <v>136</v>
      </c>
      <c r="G47" s="30">
        <v>129</v>
      </c>
      <c r="H47" s="30">
        <v>118</v>
      </c>
      <c r="I47" s="30">
        <v>147</v>
      </c>
      <c r="J47" s="30">
        <v>182</v>
      </c>
      <c r="K47" s="30">
        <v>187</v>
      </c>
      <c r="L47" s="30">
        <v>194</v>
      </c>
      <c r="M47" s="30">
        <v>237</v>
      </c>
      <c r="N47" s="30">
        <v>248</v>
      </c>
      <c r="O47" s="30">
        <v>268</v>
      </c>
      <c r="P47" s="30">
        <v>321</v>
      </c>
      <c r="Q47" s="30">
        <v>312</v>
      </c>
      <c r="R47" s="30">
        <v>160</v>
      </c>
      <c r="S47" s="30">
        <v>132</v>
      </c>
      <c r="T47" s="30">
        <v>86</v>
      </c>
      <c r="U47" s="30">
        <v>33</v>
      </c>
      <c r="V47" s="30">
        <v>9</v>
      </c>
      <c r="W47" s="30">
        <v>0</v>
      </c>
      <c r="X47" s="30">
        <v>1053</v>
      </c>
      <c r="Y47" s="30">
        <v>3353</v>
      </c>
      <c r="Z47" s="105">
        <v>0.13540113331345063</v>
      </c>
      <c r="AA47" s="105">
        <v>0.55055174470623325</v>
      </c>
      <c r="AB47" s="105">
        <v>0.31404712198031615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121</v>
      </c>
      <c r="D48" s="35">
        <v>129</v>
      </c>
      <c r="E48" s="35">
        <v>149</v>
      </c>
      <c r="F48" s="35">
        <v>160</v>
      </c>
      <c r="G48" s="35">
        <v>127</v>
      </c>
      <c r="H48" s="35">
        <v>125</v>
      </c>
      <c r="I48" s="35">
        <v>144</v>
      </c>
      <c r="J48" s="35">
        <v>157</v>
      </c>
      <c r="K48" s="35">
        <v>184</v>
      </c>
      <c r="L48" s="35">
        <v>195</v>
      </c>
      <c r="M48" s="35">
        <v>212</v>
      </c>
      <c r="N48" s="35">
        <v>261</v>
      </c>
      <c r="O48" s="35">
        <v>259</v>
      </c>
      <c r="P48" s="35">
        <v>312</v>
      </c>
      <c r="Q48" s="35">
        <v>312</v>
      </c>
      <c r="R48" s="35">
        <v>222</v>
      </c>
      <c r="S48" s="35">
        <v>206</v>
      </c>
      <c r="T48" s="35">
        <v>190</v>
      </c>
      <c r="U48" s="35">
        <v>130</v>
      </c>
      <c r="V48" s="35">
        <v>38</v>
      </c>
      <c r="W48" s="35">
        <v>2</v>
      </c>
      <c r="X48" s="35">
        <v>1412</v>
      </c>
      <c r="Y48" s="35">
        <v>3635</v>
      </c>
      <c r="Z48" s="106">
        <v>0.10976616231086657</v>
      </c>
      <c r="AA48" s="106">
        <v>0.50178817056396152</v>
      </c>
      <c r="AB48" s="106">
        <v>0.38844566712517192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261</v>
      </c>
      <c r="D49" s="39">
        <v>294</v>
      </c>
      <c r="E49" s="39">
        <v>298</v>
      </c>
      <c r="F49" s="39">
        <v>296</v>
      </c>
      <c r="G49" s="39">
        <v>256</v>
      </c>
      <c r="H49" s="39">
        <v>243</v>
      </c>
      <c r="I49" s="39">
        <v>291</v>
      </c>
      <c r="J49" s="39">
        <v>339</v>
      </c>
      <c r="K49" s="39">
        <v>371</v>
      </c>
      <c r="L49" s="39">
        <v>389</v>
      </c>
      <c r="M49" s="39">
        <v>449</v>
      </c>
      <c r="N49" s="39">
        <v>509</v>
      </c>
      <c r="O49" s="39">
        <v>527</v>
      </c>
      <c r="P49" s="39">
        <v>633</v>
      </c>
      <c r="Q49" s="39">
        <v>624</v>
      </c>
      <c r="R49" s="39">
        <v>382</v>
      </c>
      <c r="S49" s="39">
        <v>338</v>
      </c>
      <c r="T49" s="39">
        <v>276</v>
      </c>
      <c r="U49" s="39">
        <v>163</v>
      </c>
      <c r="V49" s="39">
        <v>47</v>
      </c>
      <c r="W49" s="39">
        <v>2</v>
      </c>
      <c r="X49" s="39">
        <v>2465</v>
      </c>
      <c r="Y49" s="39">
        <v>6988</v>
      </c>
      <c r="Z49" s="107">
        <v>0.12206639954207213</v>
      </c>
      <c r="AA49" s="107">
        <v>0.52518603319977109</v>
      </c>
      <c r="AB49" s="107">
        <v>0.35274756725815681</v>
      </c>
      <c r="AC49" s="43">
        <v>0.99999999999999989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55</v>
      </c>
      <c r="D50" s="151">
        <v>68</v>
      </c>
      <c r="E50" s="151">
        <v>78</v>
      </c>
      <c r="F50" s="151">
        <v>73</v>
      </c>
      <c r="G50" s="151">
        <v>58</v>
      </c>
      <c r="H50" s="151">
        <v>62</v>
      </c>
      <c r="I50" s="151">
        <v>63</v>
      </c>
      <c r="J50" s="151">
        <v>73</v>
      </c>
      <c r="K50" s="151">
        <v>96</v>
      </c>
      <c r="L50" s="151">
        <v>97</v>
      </c>
      <c r="M50" s="151">
        <v>97</v>
      </c>
      <c r="N50" s="151">
        <v>105</v>
      </c>
      <c r="O50" s="151">
        <v>121</v>
      </c>
      <c r="P50" s="151">
        <v>156</v>
      </c>
      <c r="Q50" s="151">
        <v>158</v>
      </c>
      <c r="R50" s="151">
        <v>78</v>
      </c>
      <c r="S50" s="151">
        <v>62</v>
      </c>
      <c r="T50" s="151">
        <v>64</v>
      </c>
      <c r="U50" s="151">
        <v>18</v>
      </c>
      <c r="V50" s="151">
        <v>5</v>
      </c>
      <c r="W50" s="151">
        <v>1</v>
      </c>
      <c r="X50" s="30">
        <v>542</v>
      </c>
      <c r="Y50" s="31">
        <v>1588</v>
      </c>
      <c r="Z50" s="32">
        <v>0.12657430730478589</v>
      </c>
      <c r="AA50" s="32">
        <v>0.53211586901763219</v>
      </c>
      <c r="AB50" s="32">
        <v>0.34130982367758189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52</v>
      </c>
      <c r="D51" s="152">
        <v>69</v>
      </c>
      <c r="E51" s="152">
        <v>68</v>
      </c>
      <c r="F51" s="152">
        <v>66</v>
      </c>
      <c r="G51" s="152">
        <v>53</v>
      </c>
      <c r="H51" s="152">
        <v>53</v>
      </c>
      <c r="I51" s="152">
        <v>58</v>
      </c>
      <c r="J51" s="152">
        <v>83</v>
      </c>
      <c r="K51" s="152">
        <v>91</v>
      </c>
      <c r="L51" s="152">
        <v>105</v>
      </c>
      <c r="M51" s="152">
        <v>97</v>
      </c>
      <c r="N51" s="152">
        <v>118</v>
      </c>
      <c r="O51" s="152">
        <v>151</v>
      </c>
      <c r="P51" s="152">
        <v>138</v>
      </c>
      <c r="Q51" s="152">
        <v>165</v>
      </c>
      <c r="R51" s="152">
        <v>109</v>
      </c>
      <c r="S51" s="152">
        <v>111</v>
      </c>
      <c r="T51" s="152">
        <v>77</v>
      </c>
      <c r="U51" s="152">
        <v>58</v>
      </c>
      <c r="V51" s="152">
        <v>33</v>
      </c>
      <c r="W51" s="152">
        <v>7</v>
      </c>
      <c r="X51" s="35">
        <v>698</v>
      </c>
      <c r="Y51" s="36">
        <v>1762</v>
      </c>
      <c r="Z51" s="37">
        <v>0.10726447219069239</v>
      </c>
      <c r="AA51" s="37">
        <v>0.49659477866061291</v>
      </c>
      <c r="AB51" s="37">
        <v>0.39614074914869468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107</v>
      </c>
      <c r="D52" s="153">
        <v>137</v>
      </c>
      <c r="E52" s="153">
        <v>146</v>
      </c>
      <c r="F52" s="153">
        <v>139</v>
      </c>
      <c r="G52" s="153">
        <v>111</v>
      </c>
      <c r="H52" s="153">
        <v>115</v>
      </c>
      <c r="I52" s="153">
        <v>121</v>
      </c>
      <c r="J52" s="153">
        <v>156</v>
      </c>
      <c r="K52" s="153">
        <v>187</v>
      </c>
      <c r="L52" s="153">
        <v>202</v>
      </c>
      <c r="M52" s="153">
        <v>194</v>
      </c>
      <c r="N52" s="153">
        <v>223</v>
      </c>
      <c r="O52" s="153">
        <v>272</v>
      </c>
      <c r="P52" s="153">
        <v>294</v>
      </c>
      <c r="Q52" s="153">
        <v>323</v>
      </c>
      <c r="R52" s="153">
        <v>187</v>
      </c>
      <c r="S52" s="153">
        <v>173</v>
      </c>
      <c r="T52" s="153">
        <v>141</v>
      </c>
      <c r="U52" s="153">
        <v>76</v>
      </c>
      <c r="V52" s="153">
        <v>38</v>
      </c>
      <c r="W52" s="153">
        <v>8</v>
      </c>
      <c r="X52" s="39">
        <v>1240</v>
      </c>
      <c r="Y52" s="40">
        <v>3350</v>
      </c>
      <c r="Z52" s="37">
        <v>0.11641791044776119</v>
      </c>
      <c r="AA52" s="37">
        <v>0.51343283582089549</v>
      </c>
      <c r="AB52" s="37">
        <v>0.37014925373134328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38</v>
      </c>
      <c r="D53" s="89">
        <v>49</v>
      </c>
      <c r="E53" s="89">
        <v>53</v>
      </c>
      <c r="F53" s="89">
        <v>36</v>
      </c>
      <c r="G53" s="89">
        <v>30</v>
      </c>
      <c r="H53" s="89">
        <v>54</v>
      </c>
      <c r="I53" s="89">
        <v>42</v>
      </c>
      <c r="J53" s="89">
        <v>56</v>
      </c>
      <c r="K53" s="89">
        <v>73</v>
      </c>
      <c r="L53" s="89">
        <v>81</v>
      </c>
      <c r="M53" s="89">
        <v>62</v>
      </c>
      <c r="N53" s="89">
        <v>64</v>
      </c>
      <c r="O53" s="89">
        <v>95</v>
      </c>
      <c r="P53" s="89">
        <v>96</v>
      </c>
      <c r="Q53" s="89">
        <v>96</v>
      </c>
      <c r="R53" s="89">
        <v>65</v>
      </c>
      <c r="S53" s="89">
        <v>41</v>
      </c>
      <c r="T53" s="89">
        <v>32</v>
      </c>
      <c r="U53" s="89">
        <v>19</v>
      </c>
      <c r="V53" s="89">
        <v>3</v>
      </c>
      <c r="W53" s="89">
        <v>0</v>
      </c>
      <c r="X53" s="30">
        <v>352</v>
      </c>
      <c r="Y53" s="31">
        <v>1085</v>
      </c>
      <c r="Z53" s="32">
        <v>0.12903225806451613</v>
      </c>
      <c r="AA53" s="32">
        <v>0.54654377880184335</v>
      </c>
      <c r="AB53" s="32">
        <v>0.32442396313364058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33</v>
      </c>
      <c r="D54" s="87">
        <v>33</v>
      </c>
      <c r="E54" s="87">
        <v>50</v>
      </c>
      <c r="F54" s="87">
        <v>30</v>
      </c>
      <c r="G54" s="87">
        <v>42</v>
      </c>
      <c r="H54" s="87">
        <v>51</v>
      </c>
      <c r="I54" s="87">
        <v>51</v>
      </c>
      <c r="J54" s="87">
        <v>51</v>
      </c>
      <c r="K54" s="87">
        <v>68</v>
      </c>
      <c r="L54" s="87">
        <v>89</v>
      </c>
      <c r="M54" s="87">
        <v>67</v>
      </c>
      <c r="N54" s="87">
        <v>83</v>
      </c>
      <c r="O54" s="87">
        <v>107</v>
      </c>
      <c r="P54" s="87">
        <v>95</v>
      </c>
      <c r="Q54" s="87">
        <v>105</v>
      </c>
      <c r="R54" s="87">
        <v>65</v>
      </c>
      <c r="S54" s="87">
        <v>77</v>
      </c>
      <c r="T54" s="87">
        <v>65</v>
      </c>
      <c r="U54" s="87">
        <v>49</v>
      </c>
      <c r="V54" s="87">
        <v>15</v>
      </c>
      <c r="W54" s="87">
        <v>2</v>
      </c>
      <c r="X54" s="35">
        <v>473</v>
      </c>
      <c r="Y54" s="36">
        <v>1228</v>
      </c>
      <c r="Z54" s="37">
        <v>9.4462540716612378E-2</v>
      </c>
      <c r="AA54" s="37">
        <v>0.52035830618892509</v>
      </c>
      <c r="AB54" s="37">
        <v>0.38517915309446255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71</v>
      </c>
      <c r="D55" s="88">
        <v>82</v>
      </c>
      <c r="E55" s="88">
        <v>103</v>
      </c>
      <c r="F55" s="88">
        <v>66</v>
      </c>
      <c r="G55" s="88">
        <v>72</v>
      </c>
      <c r="H55" s="88">
        <v>105</v>
      </c>
      <c r="I55" s="88">
        <v>93</v>
      </c>
      <c r="J55" s="88">
        <v>107</v>
      </c>
      <c r="K55" s="88">
        <v>141</v>
      </c>
      <c r="L55" s="88">
        <v>170</v>
      </c>
      <c r="M55" s="88">
        <v>129</v>
      </c>
      <c r="N55" s="88">
        <v>147</v>
      </c>
      <c r="O55" s="88">
        <v>202</v>
      </c>
      <c r="P55" s="88">
        <v>191</v>
      </c>
      <c r="Q55" s="88">
        <v>201</v>
      </c>
      <c r="R55" s="88">
        <v>130</v>
      </c>
      <c r="S55" s="88">
        <v>118</v>
      </c>
      <c r="T55" s="88">
        <v>97</v>
      </c>
      <c r="U55" s="88">
        <v>68</v>
      </c>
      <c r="V55" s="88">
        <v>18</v>
      </c>
      <c r="W55" s="88">
        <v>2</v>
      </c>
      <c r="X55" s="39">
        <v>825</v>
      </c>
      <c r="Y55" s="40">
        <v>2313</v>
      </c>
      <c r="Z55" s="37">
        <v>0.11067877215737137</v>
      </c>
      <c r="AA55" s="37">
        <v>0.53264159100734976</v>
      </c>
      <c r="AB55" s="37">
        <v>0.35667963683527887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42</v>
      </c>
      <c r="D56" s="151">
        <v>49</v>
      </c>
      <c r="E56" s="151">
        <v>54</v>
      </c>
      <c r="F56" s="151">
        <v>56</v>
      </c>
      <c r="G56" s="151">
        <v>35</v>
      </c>
      <c r="H56" s="151">
        <v>44</v>
      </c>
      <c r="I56" s="151">
        <v>57</v>
      </c>
      <c r="J56" s="151">
        <v>49</v>
      </c>
      <c r="K56" s="151">
        <v>68</v>
      </c>
      <c r="L56" s="151">
        <v>79</v>
      </c>
      <c r="M56" s="151">
        <v>75</v>
      </c>
      <c r="N56" s="151">
        <v>92</v>
      </c>
      <c r="O56" s="151">
        <v>96</v>
      </c>
      <c r="P56" s="151">
        <v>110</v>
      </c>
      <c r="Q56" s="151">
        <v>89</v>
      </c>
      <c r="R56" s="151">
        <v>47</v>
      </c>
      <c r="S56" s="151">
        <v>53</v>
      </c>
      <c r="T56" s="151">
        <v>45</v>
      </c>
      <c r="U56" s="151">
        <v>13</v>
      </c>
      <c r="V56" s="151">
        <v>4</v>
      </c>
      <c r="W56" s="151">
        <v>0</v>
      </c>
      <c r="X56" s="30">
        <v>361</v>
      </c>
      <c r="Y56" s="31">
        <v>1157</v>
      </c>
      <c r="Z56" s="32">
        <v>0.12532411408815902</v>
      </c>
      <c r="AA56" s="32">
        <v>0.56266205704407957</v>
      </c>
      <c r="AB56" s="32">
        <v>0.31201382886776147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40</v>
      </c>
      <c r="D57" s="152">
        <v>43</v>
      </c>
      <c r="E57" s="152">
        <v>55</v>
      </c>
      <c r="F57" s="152">
        <v>48</v>
      </c>
      <c r="G57" s="152">
        <v>35</v>
      </c>
      <c r="H57" s="152">
        <v>51</v>
      </c>
      <c r="I57" s="152">
        <v>47</v>
      </c>
      <c r="J57" s="152">
        <v>57</v>
      </c>
      <c r="K57" s="152">
        <v>65</v>
      </c>
      <c r="L57" s="152">
        <v>61</v>
      </c>
      <c r="M57" s="152">
        <v>81</v>
      </c>
      <c r="N57" s="152">
        <v>84</v>
      </c>
      <c r="O57" s="152">
        <v>114</v>
      </c>
      <c r="P57" s="152">
        <v>91</v>
      </c>
      <c r="Q57" s="152">
        <v>106</v>
      </c>
      <c r="R57" s="152">
        <v>58</v>
      </c>
      <c r="S57" s="152">
        <v>89</v>
      </c>
      <c r="T57" s="152">
        <v>62</v>
      </c>
      <c r="U57" s="152">
        <v>34</v>
      </c>
      <c r="V57" s="152">
        <v>16</v>
      </c>
      <c r="W57" s="152">
        <v>2</v>
      </c>
      <c r="X57" s="35">
        <v>458</v>
      </c>
      <c r="Y57" s="36">
        <v>1239</v>
      </c>
      <c r="Z57" s="37">
        <v>0.11138014527845036</v>
      </c>
      <c r="AA57" s="37">
        <v>0.51896690879741725</v>
      </c>
      <c r="AB57" s="37">
        <v>0.36965294592413239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82</v>
      </c>
      <c r="D58" s="153">
        <v>92</v>
      </c>
      <c r="E58" s="153">
        <v>109</v>
      </c>
      <c r="F58" s="153">
        <v>104</v>
      </c>
      <c r="G58" s="153">
        <v>70</v>
      </c>
      <c r="H58" s="153">
        <v>95</v>
      </c>
      <c r="I58" s="153">
        <v>104</v>
      </c>
      <c r="J58" s="153">
        <v>106</v>
      </c>
      <c r="K58" s="153">
        <v>133</v>
      </c>
      <c r="L58" s="153">
        <v>140</v>
      </c>
      <c r="M58" s="153">
        <v>156</v>
      </c>
      <c r="N58" s="153">
        <v>176</v>
      </c>
      <c r="O58" s="153">
        <v>210</v>
      </c>
      <c r="P58" s="153">
        <v>201</v>
      </c>
      <c r="Q58" s="153">
        <v>195</v>
      </c>
      <c r="R58" s="153">
        <v>105</v>
      </c>
      <c r="S58" s="153">
        <v>142</v>
      </c>
      <c r="T58" s="153">
        <v>107</v>
      </c>
      <c r="U58" s="153">
        <v>47</v>
      </c>
      <c r="V58" s="153">
        <v>20</v>
      </c>
      <c r="W58" s="153">
        <v>2</v>
      </c>
      <c r="X58" s="39">
        <v>819</v>
      </c>
      <c r="Y58" s="40">
        <v>2396</v>
      </c>
      <c r="Z58" s="37">
        <v>0.1181135225375626</v>
      </c>
      <c r="AA58" s="37">
        <v>0.54006677796327207</v>
      </c>
      <c r="AB58" s="37">
        <v>0.3418196994991653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23</v>
      </c>
      <c r="D59" s="151">
        <v>29</v>
      </c>
      <c r="E59" s="151">
        <v>34</v>
      </c>
      <c r="F59" s="151">
        <v>40</v>
      </c>
      <c r="G59" s="151">
        <v>24</v>
      </c>
      <c r="H59" s="151">
        <v>24</v>
      </c>
      <c r="I59" s="151">
        <v>22</v>
      </c>
      <c r="J59" s="151">
        <v>33</v>
      </c>
      <c r="K59" s="151">
        <v>34</v>
      </c>
      <c r="L59" s="151">
        <v>56</v>
      </c>
      <c r="M59" s="151">
        <v>44</v>
      </c>
      <c r="N59" s="151">
        <v>64</v>
      </c>
      <c r="O59" s="151">
        <v>67</v>
      </c>
      <c r="P59" s="151">
        <v>64</v>
      </c>
      <c r="Q59" s="151">
        <v>73</v>
      </c>
      <c r="R59" s="151">
        <v>51</v>
      </c>
      <c r="S59" s="151">
        <v>31</v>
      </c>
      <c r="T59" s="151">
        <v>24</v>
      </c>
      <c r="U59" s="151">
        <v>9</v>
      </c>
      <c r="V59" s="151">
        <v>2</v>
      </c>
      <c r="W59" s="151">
        <v>0</v>
      </c>
      <c r="X59" s="30">
        <v>254</v>
      </c>
      <c r="Y59" s="31">
        <v>748</v>
      </c>
      <c r="Z59" s="32">
        <v>0.11497326203208556</v>
      </c>
      <c r="AA59" s="32">
        <v>0.54545454545454541</v>
      </c>
      <c r="AB59" s="32">
        <v>0.33957219251336901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19</v>
      </c>
      <c r="D60" s="152">
        <v>18</v>
      </c>
      <c r="E60" s="152">
        <v>28</v>
      </c>
      <c r="F60" s="152">
        <v>21</v>
      </c>
      <c r="G60" s="152">
        <v>37</v>
      </c>
      <c r="H60" s="152">
        <v>22</v>
      </c>
      <c r="I60" s="152">
        <v>28</v>
      </c>
      <c r="J60" s="152">
        <v>33</v>
      </c>
      <c r="K60" s="152">
        <v>34</v>
      </c>
      <c r="L60" s="152">
        <v>50</v>
      </c>
      <c r="M60" s="152">
        <v>40</v>
      </c>
      <c r="N60" s="152">
        <v>51</v>
      </c>
      <c r="O60" s="152">
        <v>57</v>
      </c>
      <c r="P60" s="152">
        <v>66</v>
      </c>
      <c r="Q60" s="152">
        <v>65</v>
      </c>
      <c r="R60" s="152">
        <v>62</v>
      </c>
      <c r="S60" s="152">
        <v>50</v>
      </c>
      <c r="T60" s="152">
        <v>45</v>
      </c>
      <c r="U60" s="152">
        <v>25</v>
      </c>
      <c r="V60" s="152">
        <v>4</v>
      </c>
      <c r="W60" s="152">
        <v>1</v>
      </c>
      <c r="X60" s="35">
        <v>318</v>
      </c>
      <c r="Y60" s="36">
        <v>756</v>
      </c>
      <c r="Z60" s="37">
        <v>8.5978835978835974E-2</v>
      </c>
      <c r="AA60" s="37">
        <v>0.49338624338624337</v>
      </c>
      <c r="AB60" s="37">
        <v>0.42063492063492064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42</v>
      </c>
      <c r="D61" s="153">
        <v>47</v>
      </c>
      <c r="E61" s="153">
        <v>62</v>
      </c>
      <c r="F61" s="153">
        <v>61</v>
      </c>
      <c r="G61" s="153">
        <v>61</v>
      </c>
      <c r="H61" s="153">
        <v>46</v>
      </c>
      <c r="I61" s="153">
        <v>50</v>
      </c>
      <c r="J61" s="153">
        <v>66</v>
      </c>
      <c r="K61" s="153">
        <v>68</v>
      </c>
      <c r="L61" s="153">
        <v>106</v>
      </c>
      <c r="M61" s="153">
        <v>84</v>
      </c>
      <c r="N61" s="153">
        <v>115</v>
      </c>
      <c r="O61" s="153">
        <v>124</v>
      </c>
      <c r="P61" s="153">
        <v>130</v>
      </c>
      <c r="Q61" s="153">
        <v>138</v>
      </c>
      <c r="R61" s="153">
        <v>113</v>
      </c>
      <c r="S61" s="153">
        <v>81</v>
      </c>
      <c r="T61" s="153">
        <v>69</v>
      </c>
      <c r="U61" s="153">
        <v>34</v>
      </c>
      <c r="V61" s="153">
        <v>6</v>
      </c>
      <c r="W61" s="153">
        <v>1</v>
      </c>
      <c r="X61" s="39">
        <v>572</v>
      </c>
      <c r="Y61" s="40">
        <v>1504</v>
      </c>
      <c r="Z61" s="37">
        <v>0.10039893617021277</v>
      </c>
      <c r="AA61" s="37">
        <v>0.51928191489361697</v>
      </c>
      <c r="AB61" s="37">
        <v>0.38031914893617019</v>
      </c>
      <c r="AC61" s="41">
        <v>0.99999999999999989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158</v>
      </c>
      <c r="D62" s="30">
        <v>195</v>
      </c>
      <c r="E62" s="30">
        <v>219</v>
      </c>
      <c r="F62" s="30">
        <v>205</v>
      </c>
      <c r="G62" s="30">
        <v>147</v>
      </c>
      <c r="H62" s="30">
        <v>184</v>
      </c>
      <c r="I62" s="30">
        <v>184</v>
      </c>
      <c r="J62" s="30">
        <v>211</v>
      </c>
      <c r="K62" s="30">
        <v>271</v>
      </c>
      <c r="L62" s="30">
        <v>313</v>
      </c>
      <c r="M62" s="30">
        <v>278</v>
      </c>
      <c r="N62" s="30">
        <v>325</v>
      </c>
      <c r="O62" s="30">
        <v>379</v>
      </c>
      <c r="P62" s="30">
        <v>426</v>
      </c>
      <c r="Q62" s="30">
        <v>416</v>
      </c>
      <c r="R62" s="30">
        <v>241</v>
      </c>
      <c r="S62" s="30">
        <v>187</v>
      </c>
      <c r="T62" s="30">
        <v>165</v>
      </c>
      <c r="U62" s="30">
        <v>59</v>
      </c>
      <c r="V62" s="30">
        <v>14</v>
      </c>
      <c r="W62" s="30">
        <v>1</v>
      </c>
      <c r="X62" s="99">
        <v>1509</v>
      </c>
      <c r="Y62" s="99">
        <v>4578</v>
      </c>
      <c r="Z62" s="102">
        <v>0.12494539100043688</v>
      </c>
      <c r="AA62" s="102">
        <v>0.54543468763652247</v>
      </c>
      <c r="AB62" s="102">
        <v>0.32961992136304064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144</v>
      </c>
      <c r="D63" s="35">
        <v>163</v>
      </c>
      <c r="E63" s="35">
        <v>201</v>
      </c>
      <c r="F63" s="35">
        <v>165</v>
      </c>
      <c r="G63" s="35">
        <v>167</v>
      </c>
      <c r="H63" s="35">
        <v>177</v>
      </c>
      <c r="I63" s="35">
        <v>184</v>
      </c>
      <c r="J63" s="35">
        <v>224</v>
      </c>
      <c r="K63" s="35">
        <v>258</v>
      </c>
      <c r="L63" s="35">
        <v>305</v>
      </c>
      <c r="M63" s="35">
        <v>285</v>
      </c>
      <c r="N63" s="35">
        <v>336</v>
      </c>
      <c r="O63" s="35">
        <v>429</v>
      </c>
      <c r="P63" s="35">
        <v>390</v>
      </c>
      <c r="Q63" s="35">
        <v>441</v>
      </c>
      <c r="R63" s="35">
        <v>294</v>
      </c>
      <c r="S63" s="35">
        <v>327</v>
      </c>
      <c r="T63" s="35">
        <v>249</v>
      </c>
      <c r="U63" s="35">
        <v>166</v>
      </c>
      <c r="V63" s="35">
        <v>68</v>
      </c>
      <c r="W63" s="35">
        <v>12</v>
      </c>
      <c r="X63" s="100">
        <v>1947</v>
      </c>
      <c r="Y63" s="100">
        <v>4985</v>
      </c>
      <c r="Z63" s="103">
        <v>0.10190571715145437</v>
      </c>
      <c r="AA63" s="103">
        <v>0.50752256770310933</v>
      </c>
      <c r="AB63" s="103">
        <v>0.39057171514543632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302</v>
      </c>
      <c r="D64" s="39">
        <v>358</v>
      </c>
      <c r="E64" s="39">
        <v>420</v>
      </c>
      <c r="F64" s="39">
        <v>370</v>
      </c>
      <c r="G64" s="39">
        <v>314</v>
      </c>
      <c r="H64" s="39">
        <v>361</v>
      </c>
      <c r="I64" s="39">
        <v>368</v>
      </c>
      <c r="J64" s="39">
        <v>435</v>
      </c>
      <c r="K64" s="39">
        <v>529</v>
      </c>
      <c r="L64" s="39">
        <v>618</v>
      </c>
      <c r="M64" s="39">
        <v>563</v>
      </c>
      <c r="N64" s="39">
        <v>661</v>
      </c>
      <c r="O64" s="39">
        <v>808</v>
      </c>
      <c r="P64" s="39">
        <v>816</v>
      </c>
      <c r="Q64" s="39">
        <v>857</v>
      </c>
      <c r="R64" s="39">
        <v>535</v>
      </c>
      <c r="S64" s="39">
        <v>514</v>
      </c>
      <c r="T64" s="39">
        <v>414</v>
      </c>
      <c r="U64" s="39">
        <v>225</v>
      </c>
      <c r="V64" s="39">
        <v>82</v>
      </c>
      <c r="W64" s="39">
        <v>13</v>
      </c>
      <c r="X64" s="101">
        <v>3456</v>
      </c>
      <c r="Y64" s="101">
        <v>9563</v>
      </c>
      <c r="Z64" s="104">
        <v>0.11293527135836035</v>
      </c>
      <c r="AA64" s="104">
        <v>0.52567186029488655</v>
      </c>
      <c r="AB64" s="104">
        <v>0.3613928683467531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55</v>
      </c>
      <c r="D65" s="93">
        <v>68</v>
      </c>
      <c r="E65" s="93">
        <v>90</v>
      </c>
      <c r="F65" s="93">
        <v>91</v>
      </c>
      <c r="G65" s="93">
        <v>89</v>
      </c>
      <c r="H65" s="93">
        <v>57</v>
      </c>
      <c r="I65" s="93">
        <v>83</v>
      </c>
      <c r="J65" s="93">
        <v>95</v>
      </c>
      <c r="K65" s="93">
        <v>116</v>
      </c>
      <c r="L65" s="93">
        <v>129</v>
      </c>
      <c r="M65" s="93">
        <v>128</v>
      </c>
      <c r="N65" s="93">
        <v>184</v>
      </c>
      <c r="O65" s="93">
        <v>247</v>
      </c>
      <c r="P65" s="93">
        <v>231</v>
      </c>
      <c r="Q65" s="93">
        <v>209</v>
      </c>
      <c r="R65" s="93">
        <v>97</v>
      </c>
      <c r="S65" s="93">
        <v>96</v>
      </c>
      <c r="T65" s="93">
        <v>68</v>
      </c>
      <c r="U65" s="93">
        <v>27</v>
      </c>
      <c r="V65" s="93">
        <v>5</v>
      </c>
      <c r="W65" s="93">
        <v>0</v>
      </c>
      <c r="X65" s="99">
        <v>733</v>
      </c>
      <c r="Y65" s="99">
        <v>2165</v>
      </c>
      <c r="Z65" s="105">
        <v>9.838337182448037E-2</v>
      </c>
      <c r="AA65" s="105">
        <v>0.56304849884526564</v>
      </c>
      <c r="AB65" s="105">
        <v>0.33856812933025404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57</v>
      </c>
      <c r="D66" s="94">
        <v>63</v>
      </c>
      <c r="E66" s="94">
        <v>87</v>
      </c>
      <c r="F66" s="94">
        <v>81</v>
      </c>
      <c r="G66" s="94">
        <v>89</v>
      </c>
      <c r="H66" s="94">
        <v>72</v>
      </c>
      <c r="I66" s="94">
        <v>84</v>
      </c>
      <c r="J66" s="94">
        <v>89</v>
      </c>
      <c r="K66" s="94">
        <v>98</v>
      </c>
      <c r="L66" s="94">
        <v>148</v>
      </c>
      <c r="M66" s="94">
        <v>156</v>
      </c>
      <c r="N66" s="94">
        <v>210</v>
      </c>
      <c r="O66" s="94">
        <v>250</v>
      </c>
      <c r="P66" s="94">
        <v>254</v>
      </c>
      <c r="Q66" s="94">
        <v>240</v>
      </c>
      <c r="R66" s="94">
        <v>152</v>
      </c>
      <c r="S66" s="94">
        <v>147</v>
      </c>
      <c r="T66" s="94">
        <v>189</v>
      </c>
      <c r="U66" s="94">
        <v>122</v>
      </c>
      <c r="V66" s="94">
        <v>41</v>
      </c>
      <c r="W66" s="94">
        <v>4</v>
      </c>
      <c r="X66" s="100">
        <v>1149</v>
      </c>
      <c r="Y66" s="100">
        <v>2633</v>
      </c>
      <c r="Z66" s="106">
        <v>7.8617546524876569E-2</v>
      </c>
      <c r="AA66" s="106">
        <v>0.48499810102544627</v>
      </c>
      <c r="AB66" s="106">
        <v>0.43638435244967716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112</v>
      </c>
      <c r="D67" s="95">
        <v>131</v>
      </c>
      <c r="E67" s="95">
        <v>177</v>
      </c>
      <c r="F67" s="95">
        <v>172</v>
      </c>
      <c r="G67" s="95">
        <v>178</v>
      </c>
      <c r="H67" s="95">
        <v>129</v>
      </c>
      <c r="I67" s="95">
        <v>167</v>
      </c>
      <c r="J67" s="95">
        <v>184</v>
      </c>
      <c r="K67" s="95">
        <v>214</v>
      </c>
      <c r="L67" s="95">
        <v>277</v>
      </c>
      <c r="M67" s="95">
        <v>284</v>
      </c>
      <c r="N67" s="95">
        <v>394</v>
      </c>
      <c r="O67" s="95">
        <v>497</v>
      </c>
      <c r="P67" s="95">
        <v>485</v>
      </c>
      <c r="Q67" s="95">
        <v>449</v>
      </c>
      <c r="R67" s="95">
        <v>249</v>
      </c>
      <c r="S67" s="95">
        <v>243</v>
      </c>
      <c r="T67" s="95">
        <v>257</v>
      </c>
      <c r="U67" s="95">
        <v>149</v>
      </c>
      <c r="V67" s="95">
        <v>46</v>
      </c>
      <c r="W67" s="95">
        <v>4</v>
      </c>
      <c r="X67" s="101">
        <v>1882</v>
      </c>
      <c r="Y67" s="101">
        <v>4798</v>
      </c>
      <c r="Z67" s="107">
        <v>8.7536473530637759E-2</v>
      </c>
      <c r="AA67" s="107">
        <v>0.52021675698207581</v>
      </c>
      <c r="AB67" s="107">
        <v>0.39224676948728637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2721</v>
      </c>
      <c r="D68" s="109">
        <v>3210</v>
      </c>
      <c r="E68" s="109">
        <v>3381</v>
      </c>
      <c r="F68" s="109">
        <v>3293</v>
      </c>
      <c r="G68" s="109">
        <v>2679</v>
      </c>
      <c r="H68" s="109">
        <v>2730</v>
      </c>
      <c r="I68" s="109">
        <v>3112</v>
      </c>
      <c r="J68" s="109">
        <v>3689</v>
      </c>
      <c r="K68" s="109">
        <v>4120</v>
      </c>
      <c r="L68" s="109">
        <v>4615</v>
      </c>
      <c r="M68" s="109">
        <v>4227</v>
      </c>
      <c r="N68" s="109">
        <v>4041</v>
      </c>
      <c r="O68" s="109">
        <v>4475</v>
      </c>
      <c r="P68" s="109">
        <v>4938</v>
      </c>
      <c r="Q68" s="109">
        <v>5043</v>
      </c>
      <c r="R68" s="109">
        <v>2978</v>
      </c>
      <c r="S68" s="109">
        <v>2430</v>
      </c>
      <c r="T68" s="109">
        <v>1500</v>
      </c>
      <c r="U68" s="109">
        <v>565</v>
      </c>
      <c r="V68" s="109">
        <v>121</v>
      </c>
      <c r="W68" s="109">
        <v>9</v>
      </c>
      <c r="X68" s="110">
        <v>17584</v>
      </c>
      <c r="Y68" s="110">
        <v>63877</v>
      </c>
      <c r="Z68" s="111">
        <v>0.1457801712666531</v>
      </c>
      <c r="AA68" s="111">
        <v>0.57894077680542289</v>
      </c>
      <c r="AB68" s="111">
        <v>0.27527905192792396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2619</v>
      </c>
      <c r="D69" s="113">
        <v>2973</v>
      </c>
      <c r="E69" s="113">
        <v>3100</v>
      </c>
      <c r="F69" s="113">
        <v>3136</v>
      </c>
      <c r="G69" s="113">
        <v>2668</v>
      </c>
      <c r="H69" s="113">
        <v>2643</v>
      </c>
      <c r="I69" s="113">
        <v>3105</v>
      </c>
      <c r="J69" s="113">
        <v>3746</v>
      </c>
      <c r="K69" s="113">
        <v>4208</v>
      </c>
      <c r="L69" s="113">
        <v>4768</v>
      </c>
      <c r="M69" s="113">
        <v>4672</v>
      </c>
      <c r="N69" s="113">
        <v>4539</v>
      </c>
      <c r="O69" s="113">
        <v>4804</v>
      </c>
      <c r="P69" s="113">
        <v>5142</v>
      </c>
      <c r="Q69" s="113">
        <v>5752</v>
      </c>
      <c r="R69" s="113">
        <v>3792</v>
      </c>
      <c r="S69" s="113">
        <v>3560</v>
      </c>
      <c r="T69" s="113">
        <v>2912</v>
      </c>
      <c r="U69" s="113">
        <v>1664</v>
      </c>
      <c r="V69" s="113">
        <v>619</v>
      </c>
      <c r="W69" s="113">
        <v>109</v>
      </c>
      <c r="X69" s="114">
        <v>23550</v>
      </c>
      <c r="Y69" s="114">
        <v>70531</v>
      </c>
      <c r="Z69" s="115">
        <v>0.12323659100253789</v>
      </c>
      <c r="AA69" s="115">
        <v>0.54286767520664669</v>
      </c>
      <c r="AB69" s="115">
        <v>0.33389573379081539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5340</v>
      </c>
      <c r="D70" s="117">
        <v>6183</v>
      </c>
      <c r="E70" s="117">
        <v>6481</v>
      </c>
      <c r="F70" s="117">
        <v>6429</v>
      </c>
      <c r="G70" s="117">
        <v>5347</v>
      </c>
      <c r="H70" s="117">
        <v>5373</v>
      </c>
      <c r="I70" s="117">
        <v>6217</v>
      </c>
      <c r="J70" s="117">
        <v>7435</v>
      </c>
      <c r="K70" s="117">
        <v>8328</v>
      </c>
      <c r="L70" s="117">
        <v>9383</v>
      </c>
      <c r="M70" s="117">
        <v>8899</v>
      </c>
      <c r="N70" s="117">
        <v>8580</v>
      </c>
      <c r="O70" s="117">
        <v>9279</v>
      </c>
      <c r="P70" s="117">
        <v>10080</v>
      </c>
      <c r="Q70" s="117">
        <v>10795</v>
      </c>
      <c r="R70" s="117">
        <v>6770</v>
      </c>
      <c r="S70" s="117">
        <v>5990</v>
      </c>
      <c r="T70" s="117">
        <v>4412</v>
      </c>
      <c r="U70" s="117">
        <v>2229</v>
      </c>
      <c r="V70" s="117">
        <v>740</v>
      </c>
      <c r="W70" s="117">
        <v>118</v>
      </c>
      <c r="X70" s="118">
        <v>41134</v>
      </c>
      <c r="Y70" s="118">
        <v>134408</v>
      </c>
      <c r="Z70" s="119">
        <v>0.13395036009761324</v>
      </c>
      <c r="AA70" s="119">
        <v>0.56001130885066364</v>
      </c>
      <c r="AB70" s="119">
        <v>0.30603833105172312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&amp;R令和3年7月1日現在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1.598648000548108E-4</v>
      </c>
      <c r="N4" s="77">
        <f>地区別5歳毎!W24</f>
        <v>62</v>
      </c>
      <c r="O4" s="75">
        <f>N4/N26</f>
        <v>1.284308648368721E-3</v>
      </c>
      <c r="P4" s="78">
        <f>L4+N4</f>
        <v>69</v>
      </c>
      <c r="Q4" s="75">
        <f>P4/P26</f>
        <v>7.4949490560709091E-4</v>
      </c>
    </row>
    <row r="5" spans="2:17" x14ac:dyDescent="0.15">
      <c r="K5" s="61" t="s">
        <v>111</v>
      </c>
      <c r="L5" s="76">
        <f>地区別5歳毎!V23</f>
        <v>78</v>
      </c>
      <c r="M5" s="75">
        <f>L5/L26</f>
        <v>1.7813506291821774E-3</v>
      </c>
      <c r="N5" s="77">
        <f>地区別5歳毎!V24</f>
        <v>374</v>
      </c>
      <c r="O5" s="75">
        <f>N5/N26</f>
        <v>7.7472812014500259E-3</v>
      </c>
      <c r="P5" s="78">
        <f t="shared" ref="P5:P24" si="0">L5+N5</f>
        <v>452</v>
      </c>
      <c r="Q5" s="75">
        <f>P5/P26</f>
        <v>4.9097347439768851E-3</v>
      </c>
    </row>
    <row r="6" spans="2:17" x14ac:dyDescent="0.15">
      <c r="K6" s="61" t="s">
        <v>112</v>
      </c>
      <c r="L6" s="76">
        <f>地区別5歳毎!U23</f>
        <v>349</v>
      </c>
      <c r="M6" s="75">
        <f>L6/L26</f>
        <v>7.9704021741612806E-3</v>
      </c>
      <c r="N6" s="77">
        <f>地区別5歳毎!U24</f>
        <v>977</v>
      </c>
      <c r="O6" s="75">
        <f>N6/N26</f>
        <v>2.0238218539616781E-2</v>
      </c>
      <c r="P6" s="78">
        <f t="shared" si="0"/>
        <v>1326</v>
      </c>
      <c r="Q6" s="75">
        <f>P6/P26</f>
        <v>1.4403336881666702E-2</v>
      </c>
    </row>
    <row r="7" spans="2:17" x14ac:dyDescent="0.15">
      <c r="K7" s="61" t="s">
        <v>113</v>
      </c>
      <c r="L7" s="76">
        <f>地区別5歳毎!T23</f>
        <v>980</v>
      </c>
      <c r="M7" s="75">
        <f>L7/L26</f>
        <v>2.238107200767351E-2</v>
      </c>
      <c r="N7" s="77">
        <f>地区別5歳毎!T24</f>
        <v>1837</v>
      </c>
      <c r="O7" s="75">
        <f>N7/N26</f>
        <v>3.8052822371828068E-2</v>
      </c>
      <c r="P7" s="78">
        <f t="shared" si="0"/>
        <v>2817</v>
      </c>
      <c r="Q7" s="75">
        <f>P7/P26</f>
        <v>3.0598944189785145E-2</v>
      </c>
    </row>
    <row r="8" spans="2:17" x14ac:dyDescent="0.15">
      <c r="K8" s="61" t="s">
        <v>114</v>
      </c>
      <c r="L8" s="76">
        <f>地区別5歳毎!S23</f>
        <v>1631</v>
      </c>
      <c r="M8" s="75">
        <f>L8/L26</f>
        <v>3.7248498412770913E-2</v>
      </c>
      <c r="N8" s="77">
        <f>地区別5歳毎!S24</f>
        <v>2330</v>
      </c>
      <c r="O8" s="75">
        <f>N8/N26</f>
        <v>4.8265147591921284E-2</v>
      </c>
      <c r="P8" s="78">
        <f t="shared" si="0"/>
        <v>3961</v>
      </c>
      <c r="Q8" s="75">
        <f>P8/P26</f>
        <v>4.3025352479850537E-2</v>
      </c>
    </row>
    <row r="9" spans="2:17" x14ac:dyDescent="0.15">
      <c r="K9" s="61" t="s">
        <v>115</v>
      </c>
      <c r="L9" s="76">
        <f>地区別5歳毎!R23</f>
        <v>1964</v>
      </c>
      <c r="M9" s="75">
        <f>L9/L26</f>
        <v>4.4853495329664053E-2</v>
      </c>
      <c r="N9" s="77">
        <f>地区別5歳毎!R24</f>
        <v>2540</v>
      </c>
      <c r="O9" s="75">
        <f>N9/N26</f>
        <v>5.2615225271879854E-2</v>
      </c>
      <c r="P9" s="78">
        <f t="shared" si="0"/>
        <v>4504</v>
      </c>
      <c r="Q9" s="75">
        <f>P9/P26</f>
        <v>4.8923551519628079E-2</v>
      </c>
    </row>
    <row r="10" spans="2:17" x14ac:dyDescent="0.15">
      <c r="K10" s="61" t="s">
        <v>116</v>
      </c>
      <c r="L10" s="76">
        <f>地区別5歳毎!Q23</f>
        <v>3104</v>
      </c>
      <c r="M10" s="75">
        <f>L10/L26</f>
        <v>7.0888619910018949E-2</v>
      </c>
      <c r="N10" s="77">
        <f>地区別5歳毎!Q24</f>
        <v>3712</v>
      </c>
      <c r="O10" s="75">
        <f>N10/N26</f>
        <v>7.6892801657172452E-2</v>
      </c>
      <c r="P10" s="78">
        <f t="shared" si="0"/>
        <v>6816</v>
      </c>
      <c r="Q10" s="75">
        <f>P10/P26</f>
        <v>7.4037061979970023E-2</v>
      </c>
    </row>
    <row r="11" spans="2:17" x14ac:dyDescent="0.15">
      <c r="K11" s="61" t="s">
        <v>117</v>
      </c>
      <c r="L11" s="76">
        <f>地区別5歳毎!P23</f>
        <v>3080</v>
      </c>
      <c r="M11" s="75">
        <f>L11/L26</f>
        <v>7.0340512024116744E-2</v>
      </c>
      <c r="N11" s="77">
        <f>地区別5歳毎!P24</f>
        <v>3225</v>
      </c>
      <c r="O11" s="75">
        <f>N11/N26</f>
        <v>6.680476437079233E-2</v>
      </c>
      <c r="P11" s="78">
        <f t="shared" si="0"/>
        <v>6305</v>
      </c>
      <c r="Q11" s="75">
        <f>P11/P26</f>
        <v>6.8486454780474035E-2</v>
      </c>
    </row>
    <row r="12" spans="2:17" x14ac:dyDescent="0.15">
      <c r="K12" s="61" t="s">
        <v>118</v>
      </c>
      <c r="L12" s="76">
        <f>地区別5歳毎!O23</f>
        <v>2870</v>
      </c>
      <c r="M12" s="75">
        <f>L12/L26</f>
        <v>6.5544568022472424E-2</v>
      </c>
      <c r="N12" s="77">
        <f>地区別5歳毎!O24</f>
        <v>3095</v>
      </c>
      <c r="O12" s="75">
        <f>N12/N26</f>
        <v>6.4111859140341787E-2</v>
      </c>
      <c r="P12" s="78">
        <f t="shared" si="0"/>
        <v>5965</v>
      </c>
      <c r="Q12" s="75">
        <f>P12/P26</f>
        <v>6.479329147748257E-2</v>
      </c>
    </row>
    <row r="13" spans="2:17" x14ac:dyDescent="0.15">
      <c r="K13" s="61" t="s">
        <v>119</v>
      </c>
      <c r="L13" s="76">
        <f>地区別5歳毎!N23</f>
        <v>2706</v>
      </c>
      <c r="M13" s="75">
        <f>L13/L26</f>
        <v>6.1799164135473997E-2</v>
      </c>
      <c r="N13" s="77">
        <f>地区別5歳毎!N24</f>
        <v>3093</v>
      </c>
      <c r="O13" s="75">
        <f>N13/N26</f>
        <v>6.4070429829104089E-2</v>
      </c>
      <c r="P13" s="78">
        <f t="shared" si="0"/>
        <v>5799</v>
      </c>
      <c r="Q13" s="75">
        <f>P13/P26</f>
        <v>6.2990158806022031E-2</v>
      </c>
    </row>
    <row r="14" spans="2:17" x14ac:dyDescent="0.15">
      <c r="K14" s="61" t="s">
        <v>120</v>
      </c>
      <c r="L14" s="76">
        <f>地区別5歳毎!M23</f>
        <v>2966</v>
      </c>
      <c r="M14" s="75">
        <f>L14/L26</f>
        <v>6.7736999566081257E-2</v>
      </c>
      <c r="N14" s="77">
        <f>地区別5歳毎!M24</f>
        <v>3320</v>
      </c>
      <c r="O14" s="75">
        <f>N14/N26</f>
        <v>6.8772656654583111E-2</v>
      </c>
      <c r="P14" s="78">
        <f t="shared" si="0"/>
        <v>6286</v>
      </c>
      <c r="Q14" s="75">
        <f>P14/P26</f>
        <v>6.8280072125306859E-2</v>
      </c>
    </row>
    <row r="15" spans="2:17" x14ac:dyDescent="0.15">
      <c r="K15" s="61" t="s">
        <v>121</v>
      </c>
      <c r="L15" s="76">
        <f>地区別5歳毎!L23</f>
        <v>3338</v>
      </c>
      <c r="M15" s="75">
        <f>L15/L26</f>
        <v>7.6232671797565488E-2</v>
      </c>
      <c r="N15" s="77">
        <f>地区別5歳毎!L24</f>
        <v>3433</v>
      </c>
      <c r="O15" s="75">
        <f>N15/N26</f>
        <v>7.1113412739513202E-2</v>
      </c>
      <c r="P15" s="78">
        <f t="shared" si="0"/>
        <v>6771</v>
      </c>
      <c r="Q15" s="75">
        <f>P15/P26</f>
        <v>7.3548260954574091E-2</v>
      </c>
    </row>
    <row r="16" spans="2:17" x14ac:dyDescent="0.15">
      <c r="K16" s="61" t="s">
        <v>122</v>
      </c>
      <c r="L16" s="76">
        <f>地区別5歳毎!K23</f>
        <v>2944</v>
      </c>
      <c r="M16" s="75">
        <f>L16/L26</f>
        <v>6.723456733733757E-2</v>
      </c>
      <c r="N16" s="77">
        <f>地区別5歳毎!K24</f>
        <v>3022</v>
      </c>
      <c r="O16" s="75">
        <f>N16/N26</f>
        <v>6.2599689280165724E-2</v>
      </c>
      <c r="P16" s="78">
        <f t="shared" si="0"/>
        <v>5966</v>
      </c>
      <c r="Q16" s="75">
        <f>P16/P26</f>
        <v>6.4804153722491362E-2</v>
      </c>
    </row>
    <row r="17" spans="2:17" x14ac:dyDescent="0.15">
      <c r="K17" s="61" t="s">
        <v>123</v>
      </c>
      <c r="L17" s="76">
        <f>地区別5歳毎!J23</f>
        <v>2644</v>
      </c>
      <c r="M17" s="75">
        <f>L17/L26</f>
        <v>6.0383218763559961E-2</v>
      </c>
      <c r="N17" s="77">
        <f>地区別5歳毎!J24</f>
        <v>2698</v>
      </c>
      <c r="O17" s="75">
        <f>N17/N26</f>
        <v>5.5888140859658209E-2</v>
      </c>
      <c r="P17" s="78">
        <f t="shared" si="0"/>
        <v>5342</v>
      </c>
      <c r="Q17" s="75">
        <f>P17/P26</f>
        <v>5.8026112837001154E-2</v>
      </c>
    </row>
    <row r="18" spans="2:17" x14ac:dyDescent="0.15">
      <c r="K18" s="61" t="s">
        <v>124</v>
      </c>
      <c r="L18" s="76">
        <f>地区別5歳毎!I23</f>
        <v>2195</v>
      </c>
      <c r="M18" s="75">
        <f>L18/L26</f>
        <v>5.0129033731472809E-2</v>
      </c>
      <c r="N18" s="77">
        <f>地区別5歳毎!I24</f>
        <v>2162</v>
      </c>
      <c r="O18" s="75">
        <f>N18/N26</f>
        <v>4.4785085447954426E-2</v>
      </c>
      <c r="P18" s="78">
        <f t="shared" si="0"/>
        <v>4357</v>
      </c>
      <c r="Q18" s="75">
        <f>P18/P26</f>
        <v>4.7326801503334709E-2</v>
      </c>
    </row>
    <row r="19" spans="2:17" x14ac:dyDescent="0.15">
      <c r="K19" s="61" t="s">
        <v>125</v>
      </c>
      <c r="L19" s="76">
        <f>地区別5歳毎!H23</f>
        <v>1944</v>
      </c>
      <c r="M19" s="75">
        <f>L19/L26</f>
        <v>4.4396738758078882E-2</v>
      </c>
      <c r="N19" s="77">
        <f>地区別5歳毎!H24</f>
        <v>1887</v>
      </c>
      <c r="O19" s="75">
        <f>N19/N26</f>
        <v>3.9088555152770585E-2</v>
      </c>
      <c r="P19" s="78">
        <f t="shared" si="0"/>
        <v>3831</v>
      </c>
      <c r="Q19" s="75">
        <f>P19/P26</f>
        <v>4.1613260628706739E-2</v>
      </c>
    </row>
    <row r="20" spans="2:17" x14ac:dyDescent="0.15">
      <c r="K20" s="61" t="s">
        <v>126</v>
      </c>
      <c r="L20" s="76">
        <f>地区別5歳毎!G23</f>
        <v>1956</v>
      </c>
      <c r="M20" s="75">
        <f>L20/L26</f>
        <v>4.4670792701029985E-2</v>
      </c>
      <c r="N20" s="77">
        <f>地区別5歳毎!G24</f>
        <v>1892</v>
      </c>
      <c r="O20" s="75">
        <f>N20/N26</f>
        <v>3.9192128430864837E-2</v>
      </c>
      <c r="P20" s="78">
        <f t="shared" si="0"/>
        <v>3848</v>
      </c>
      <c r="Q20" s="75">
        <f>P20/P26</f>
        <v>4.1797918793856317E-2</v>
      </c>
    </row>
    <row r="21" spans="2:17" x14ac:dyDescent="0.15">
      <c r="K21" s="61" t="s">
        <v>127</v>
      </c>
      <c r="L21" s="76">
        <f>地区別5歳毎!F23</f>
        <v>2347</v>
      </c>
      <c r="M21" s="75">
        <f>L21/L26</f>
        <v>5.3600383675520134E-2</v>
      </c>
      <c r="N21" s="77">
        <f>地区別5歳毎!F24</f>
        <v>2259</v>
      </c>
      <c r="O21" s="75">
        <f>N21/N26</f>
        <v>4.6794407042982912E-2</v>
      </c>
      <c r="P21" s="78">
        <f t="shared" si="0"/>
        <v>4606</v>
      </c>
      <c r="Q21" s="75">
        <f>P21/P26</f>
        <v>5.0031500510525517E-2</v>
      </c>
    </row>
    <row r="22" spans="2:17" x14ac:dyDescent="0.15">
      <c r="K22" s="61" t="s">
        <v>128</v>
      </c>
      <c r="L22" s="76">
        <f>地区別5歳毎!E23</f>
        <v>2432</v>
      </c>
      <c r="M22" s="75">
        <f>L22/L26</f>
        <v>5.5541599104757117E-2</v>
      </c>
      <c r="N22" s="77">
        <f>地区別5歳毎!E24</f>
        <v>2268</v>
      </c>
      <c r="O22" s="75">
        <f>N22/N26</f>
        <v>4.6980838943552566E-2</v>
      </c>
      <c r="P22" s="78">
        <f t="shared" si="0"/>
        <v>4700</v>
      </c>
      <c r="Q22" s="75">
        <f>P22/P26</f>
        <v>5.1052551541352569E-2</v>
      </c>
    </row>
    <row r="23" spans="2:17" x14ac:dyDescent="0.15">
      <c r="K23" s="61" t="s">
        <v>129</v>
      </c>
      <c r="L23" s="76">
        <f>地区別5歳毎!D23</f>
        <v>2323</v>
      </c>
      <c r="M23" s="75">
        <f>L23/L26</f>
        <v>5.3052275789617923E-2</v>
      </c>
      <c r="N23" s="77">
        <f>地区別5歳毎!D24</f>
        <v>2209</v>
      </c>
      <c r="O23" s="75">
        <f>N23/N26</f>
        <v>4.5758674262040396E-2</v>
      </c>
      <c r="P23" s="78">
        <f t="shared" si="0"/>
        <v>4532</v>
      </c>
      <c r="Q23" s="75">
        <f>P23/P26</f>
        <v>4.9227694379874433E-2</v>
      </c>
    </row>
    <row r="24" spans="2:17" x14ac:dyDescent="0.15">
      <c r="K24" s="61" t="s">
        <v>130</v>
      </c>
      <c r="L24" s="76">
        <f>地区別5歳毎!C23</f>
        <v>1929</v>
      </c>
      <c r="M24" s="75">
        <f>L24/L26</f>
        <v>4.4054171329390004E-2</v>
      </c>
      <c r="N24" s="77">
        <f>地区別5歳毎!C24</f>
        <v>1880</v>
      </c>
      <c r="O24" s="75">
        <f>N24/N26</f>
        <v>3.8943552563438635E-2</v>
      </c>
      <c r="P24" s="78">
        <f t="shared" si="0"/>
        <v>3809</v>
      </c>
      <c r="Q24" s="75">
        <f>P24/P26</f>
        <v>4.1374291238513175E-2</v>
      </c>
    </row>
    <row r="25" spans="2:17" x14ac:dyDescent="0.15">
      <c r="K25" s="61"/>
    </row>
    <row r="26" spans="2:17" x14ac:dyDescent="0.15">
      <c r="K26" s="61"/>
      <c r="L26" s="67">
        <f>SUM(L4:L24)</f>
        <v>43787</v>
      </c>
      <c r="M26" s="66"/>
      <c r="N26" s="77">
        <f>SUM(N4:N24)</f>
        <v>48275</v>
      </c>
      <c r="O26" s="66"/>
      <c r="P26" s="78">
        <f>SUM(P4:P24)</f>
        <v>92062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1.3041210224308815E-4</v>
      </c>
      <c r="N34" s="77">
        <f>地区別5歳毎!W36</f>
        <v>21</v>
      </c>
      <c r="O34" s="75">
        <f>N34/N56</f>
        <v>2.5152712899748474E-3</v>
      </c>
      <c r="P34" s="78">
        <f>L34+N34</f>
        <v>22</v>
      </c>
      <c r="Q34" s="75">
        <f>P34/P56</f>
        <v>1.3735406130985827E-3</v>
      </c>
    </row>
    <row r="35" spans="11:17" x14ac:dyDescent="0.15">
      <c r="K35" s="61" t="s">
        <v>111</v>
      </c>
      <c r="L35" s="76">
        <f>地区別5歳毎!V35</f>
        <v>9</v>
      </c>
      <c r="M35" s="75">
        <f>L35/L56</f>
        <v>1.1737089201877935E-3</v>
      </c>
      <c r="N35" s="77">
        <f>地区別5歳毎!V36</f>
        <v>71</v>
      </c>
      <c r="O35" s="75">
        <f>N35/N56</f>
        <v>8.5040124565816267E-3</v>
      </c>
      <c r="P35" s="78">
        <f t="shared" ref="P35:P54" si="1">L35+N35</f>
        <v>80</v>
      </c>
      <c r="Q35" s="75">
        <f>P35/P56</f>
        <v>4.9946931385403013E-3</v>
      </c>
    </row>
    <row r="36" spans="11:17" x14ac:dyDescent="0.15">
      <c r="K36" s="61" t="s">
        <v>112</v>
      </c>
      <c r="L36" s="76">
        <f>地区別5歳毎!U35</f>
        <v>77</v>
      </c>
      <c r="M36" s="75">
        <f>L36/L56</f>
        <v>1.0041731872717789E-2</v>
      </c>
      <c r="N36" s="77">
        <f>地区別5歳毎!U36</f>
        <v>180</v>
      </c>
      <c r="O36" s="75">
        <f>N36/N56</f>
        <v>2.1559468199784406E-2</v>
      </c>
      <c r="P36" s="78">
        <f t="shared" si="1"/>
        <v>257</v>
      </c>
      <c r="Q36" s="75">
        <f>P36/P56</f>
        <v>1.6045451707560717E-2</v>
      </c>
    </row>
    <row r="37" spans="11:17" x14ac:dyDescent="0.15">
      <c r="K37" s="61" t="s">
        <v>113</v>
      </c>
      <c r="L37" s="76">
        <f>地区別5歳毎!T35</f>
        <v>148</v>
      </c>
      <c r="M37" s="75">
        <f>L37/L56</f>
        <v>1.9300991131977047E-2</v>
      </c>
      <c r="N37" s="77">
        <f>地区別5歳毎!T36</f>
        <v>302</v>
      </c>
      <c r="O37" s="75">
        <f>N37/N56</f>
        <v>3.6171996646304945E-2</v>
      </c>
      <c r="P37" s="78">
        <f t="shared" si="1"/>
        <v>450</v>
      </c>
      <c r="Q37" s="75">
        <f>P37/P56</f>
        <v>2.8095148904289192E-2</v>
      </c>
    </row>
    <row r="38" spans="11:17" x14ac:dyDescent="0.15">
      <c r="K38" s="61" t="s">
        <v>114</v>
      </c>
      <c r="L38" s="76">
        <f>地区別5歳毎!S35</f>
        <v>281</v>
      </c>
      <c r="M38" s="75">
        <f>L38/L56</f>
        <v>3.6645800730307772E-2</v>
      </c>
      <c r="N38" s="77">
        <f>地区別5歳毎!S36</f>
        <v>377</v>
      </c>
      <c r="O38" s="75">
        <f>N38/N56</f>
        <v>4.5155108396215116E-2</v>
      </c>
      <c r="P38" s="78">
        <f t="shared" si="1"/>
        <v>658</v>
      </c>
      <c r="Q38" s="75">
        <f>P38/P56</f>
        <v>4.1081351064493975E-2</v>
      </c>
    </row>
    <row r="39" spans="11:17" x14ac:dyDescent="0.15">
      <c r="K39" s="61" t="s">
        <v>115</v>
      </c>
      <c r="L39" s="76">
        <f>地区別5歳毎!R35</f>
        <v>409</v>
      </c>
      <c r="M39" s="75">
        <f>L39/L56</f>
        <v>5.3338549817423059E-2</v>
      </c>
      <c r="N39" s="77">
        <f>地区別5歳毎!R36</f>
        <v>449</v>
      </c>
      <c r="O39" s="75">
        <f>N39/N56</f>
        <v>5.3778895676128875E-2</v>
      </c>
      <c r="P39" s="78">
        <f t="shared" si="1"/>
        <v>858</v>
      </c>
      <c r="Q39" s="75">
        <f>P39/P56</f>
        <v>5.3568083910844728E-2</v>
      </c>
    </row>
    <row r="40" spans="11:17" x14ac:dyDescent="0.15">
      <c r="K40" s="61" t="s">
        <v>116</v>
      </c>
      <c r="L40" s="76">
        <f>地区別5歳毎!Q35</f>
        <v>783</v>
      </c>
      <c r="M40" s="75">
        <f>L40/L56</f>
        <v>0.10211267605633803</v>
      </c>
      <c r="N40" s="77">
        <f>地区別5歳毎!Q36</f>
        <v>822</v>
      </c>
      <c r="O40" s="75">
        <f>N40/N56</f>
        <v>9.8454904779015445E-2</v>
      </c>
      <c r="P40" s="78">
        <f t="shared" si="1"/>
        <v>1605</v>
      </c>
      <c r="Q40" s="75">
        <f>P40/P56</f>
        <v>0.10020603109196478</v>
      </c>
    </row>
    <row r="41" spans="11:17" x14ac:dyDescent="0.15">
      <c r="K41" s="61" t="s">
        <v>117</v>
      </c>
      <c r="L41" s="76">
        <f>地区別5歳毎!P35</f>
        <v>653</v>
      </c>
      <c r="M41" s="75">
        <f>L41/L56</f>
        <v>8.5159102764736566E-2</v>
      </c>
      <c r="N41" s="77">
        <f>地区別5歳毎!P36</f>
        <v>744</v>
      </c>
      <c r="O41" s="75">
        <f>N41/N56</f>
        <v>8.9112468559108871E-2</v>
      </c>
      <c r="P41" s="78">
        <f t="shared" si="1"/>
        <v>1397</v>
      </c>
      <c r="Q41" s="75">
        <f>P41/P56</f>
        <v>8.7219828931760002E-2</v>
      </c>
    </row>
    <row r="42" spans="11:17" x14ac:dyDescent="0.15">
      <c r="K42" s="61" t="s">
        <v>118</v>
      </c>
      <c r="L42" s="76">
        <f>地区別5歳毎!O35</f>
        <v>493</v>
      </c>
      <c r="M42" s="75">
        <f>L42/L56</f>
        <v>6.4293166405842456E-2</v>
      </c>
      <c r="N42" s="77">
        <f>地区別5歳毎!O36</f>
        <v>564</v>
      </c>
      <c r="O42" s="75">
        <f>N42/N56</f>
        <v>6.7553000359324475E-2</v>
      </c>
      <c r="P42" s="78">
        <f t="shared" si="1"/>
        <v>1057</v>
      </c>
      <c r="Q42" s="75">
        <f>P42/P56</f>
        <v>6.5992383092963722E-2</v>
      </c>
    </row>
    <row r="43" spans="11:17" x14ac:dyDescent="0.15">
      <c r="K43" s="61" t="s">
        <v>119</v>
      </c>
      <c r="L43" s="76">
        <f>地区別5歳毎!N35</f>
        <v>420</v>
      </c>
      <c r="M43" s="75">
        <f>L43/L56</f>
        <v>5.4773082942097026E-2</v>
      </c>
      <c r="N43" s="77">
        <f>地区別5歳毎!N36</f>
        <v>444</v>
      </c>
      <c r="O43" s="75">
        <f>N43/N56</f>
        <v>5.3180021559468202E-2</v>
      </c>
      <c r="P43" s="78">
        <f t="shared" si="1"/>
        <v>864</v>
      </c>
      <c r="Q43" s="75">
        <f>P43/P56</f>
        <v>5.394268589623525E-2</v>
      </c>
    </row>
    <row r="44" spans="11:17" x14ac:dyDescent="0.15">
      <c r="K44" s="61" t="s">
        <v>120</v>
      </c>
      <c r="L44" s="76">
        <f>地区別5歳毎!M35</f>
        <v>474</v>
      </c>
      <c r="M44" s="75">
        <f>L44/L56</f>
        <v>6.1815336463223784E-2</v>
      </c>
      <c r="N44" s="77">
        <f>地区別5歳毎!M36</f>
        <v>528</v>
      </c>
      <c r="O44" s="75">
        <f>N44/N56</f>
        <v>6.3241106719367585E-2</v>
      </c>
      <c r="P44" s="78">
        <f t="shared" si="1"/>
        <v>1002</v>
      </c>
      <c r="Q44" s="75">
        <f>P44/P56</f>
        <v>6.2558531560217276E-2</v>
      </c>
    </row>
    <row r="45" spans="11:17" x14ac:dyDescent="0.15">
      <c r="K45" s="61" t="s">
        <v>121</v>
      </c>
      <c r="L45" s="76">
        <f>地区別5歳毎!L35</f>
        <v>496</v>
      </c>
      <c r="M45" s="75">
        <f>L45/L56</f>
        <v>6.4684402712571726E-2</v>
      </c>
      <c r="N45" s="77">
        <f>地区別5歳毎!L36</f>
        <v>541</v>
      </c>
      <c r="O45" s="75">
        <f>N45/N56</f>
        <v>6.4798179422685356E-2</v>
      </c>
      <c r="P45" s="78">
        <f t="shared" si="1"/>
        <v>1037</v>
      </c>
      <c r="Q45" s="75">
        <f>P45/P56</f>
        <v>6.4743709808328651E-2</v>
      </c>
    </row>
    <row r="46" spans="11:17" x14ac:dyDescent="0.15">
      <c r="K46" s="61" t="s">
        <v>122</v>
      </c>
      <c r="L46" s="76">
        <f>地区別5歳毎!K35</f>
        <v>477</v>
      </c>
      <c r="M46" s="75">
        <f>L46/L56</f>
        <v>6.2206572769953054E-2</v>
      </c>
      <c r="N46" s="77">
        <f>地区別5歳毎!K36</f>
        <v>513</v>
      </c>
      <c r="O46" s="75">
        <f>N46/N56</f>
        <v>6.1444484369385557E-2</v>
      </c>
      <c r="P46" s="78">
        <f t="shared" si="1"/>
        <v>990</v>
      </c>
      <c r="Q46" s="75">
        <f>P46/P56</f>
        <v>6.1809327589436226E-2</v>
      </c>
    </row>
    <row r="47" spans="11:17" x14ac:dyDescent="0.15">
      <c r="K47" s="61" t="s">
        <v>123</v>
      </c>
      <c r="L47" s="76">
        <f>地区別5歳毎!J35</f>
        <v>435</v>
      </c>
      <c r="M47" s="75">
        <f>L47/L56</f>
        <v>5.6729264475743349E-2</v>
      </c>
      <c r="N47" s="77">
        <f>地区別5歳毎!J36</f>
        <v>462</v>
      </c>
      <c r="O47" s="75">
        <f>N47/N56</f>
        <v>5.533596837944664E-2</v>
      </c>
      <c r="P47" s="78">
        <f t="shared" si="1"/>
        <v>897</v>
      </c>
      <c r="Q47" s="75">
        <f>P47/P56</f>
        <v>5.6002996815883124E-2</v>
      </c>
    </row>
    <row r="48" spans="11:17" x14ac:dyDescent="0.15">
      <c r="K48" s="61" t="s">
        <v>124</v>
      </c>
      <c r="L48" s="76">
        <f>地区別5歳毎!I35</f>
        <v>406</v>
      </c>
      <c r="M48" s="75">
        <f>L48/L56</f>
        <v>5.2947313510693796E-2</v>
      </c>
      <c r="N48" s="77">
        <f>地区別5歳毎!I36</f>
        <v>414</v>
      </c>
      <c r="O48" s="75">
        <f>N48/N56</f>
        <v>4.9586776859504134E-2</v>
      </c>
      <c r="P48" s="78">
        <f t="shared" si="1"/>
        <v>820</v>
      </c>
      <c r="Q48" s="75">
        <f>P48/P56</f>
        <v>5.1195604670038086E-2</v>
      </c>
    </row>
    <row r="49" spans="2:17" x14ac:dyDescent="0.15">
      <c r="K49" s="61" t="s">
        <v>125</v>
      </c>
      <c r="L49" s="76">
        <f>地区別5歳毎!H35</f>
        <v>344</v>
      </c>
      <c r="M49" s="75">
        <f>L49/L56</f>
        <v>4.4861763171622326E-2</v>
      </c>
      <c r="N49" s="77">
        <f>地区別5歳毎!H36</f>
        <v>316</v>
      </c>
      <c r="O49" s="75">
        <f>N49/N56</f>
        <v>3.7848844172954844E-2</v>
      </c>
      <c r="P49" s="78">
        <f t="shared" si="1"/>
        <v>660</v>
      </c>
      <c r="Q49" s="75">
        <f>P49/P56</f>
        <v>4.1206218392957482E-2</v>
      </c>
    </row>
    <row r="50" spans="2:17" x14ac:dyDescent="0.15">
      <c r="K50" s="61" t="s">
        <v>126</v>
      </c>
      <c r="L50" s="76">
        <f>地区別5歳毎!G35</f>
        <v>283</v>
      </c>
      <c r="M50" s="75">
        <f>L50/L56</f>
        <v>3.690662493479395E-2</v>
      </c>
      <c r="N50" s="77">
        <f>地区別5歳毎!G36</f>
        <v>301</v>
      </c>
      <c r="O50" s="75">
        <f>N50/N56</f>
        <v>3.605222182297281E-2</v>
      </c>
      <c r="P50" s="78">
        <f t="shared" si="1"/>
        <v>584</v>
      </c>
      <c r="Q50" s="75">
        <f>P50/P56</f>
        <v>3.6461259911344197E-2</v>
      </c>
    </row>
    <row r="51" spans="2:17" x14ac:dyDescent="0.15">
      <c r="K51" s="61" t="s">
        <v>127</v>
      </c>
      <c r="L51" s="76">
        <f>地区別5歳毎!F35</f>
        <v>409</v>
      </c>
      <c r="M51" s="75">
        <f>L51/L56</f>
        <v>5.3338549817423059E-2</v>
      </c>
      <c r="N51" s="77">
        <f>地区別5歳毎!F36</f>
        <v>353</v>
      </c>
      <c r="O51" s="75">
        <f>N51/N56</f>
        <v>4.2280512636243862E-2</v>
      </c>
      <c r="P51" s="78">
        <f t="shared" si="1"/>
        <v>762</v>
      </c>
      <c r="Q51" s="75">
        <f>P51/P56</f>
        <v>4.7574452144596366E-2</v>
      </c>
    </row>
    <row r="52" spans="2:17" x14ac:dyDescent="0.15">
      <c r="K52" s="61" t="s">
        <v>128</v>
      </c>
      <c r="L52" s="76">
        <f>地区別5歳毎!E35</f>
        <v>375</v>
      </c>
      <c r="M52" s="75">
        <f>L52/L56</f>
        <v>4.8904538341158058E-2</v>
      </c>
      <c r="N52" s="77">
        <f>地区別5歳毎!E36</f>
        <v>297</v>
      </c>
      <c r="O52" s="75">
        <f>N52/N56</f>
        <v>3.5573122529644272E-2</v>
      </c>
      <c r="P52" s="78">
        <f t="shared" si="1"/>
        <v>672</v>
      </c>
      <c r="Q52" s="75">
        <f>P52/P56</f>
        <v>4.1955422363738525E-2</v>
      </c>
    </row>
    <row r="53" spans="2:17" x14ac:dyDescent="0.15">
      <c r="K53" s="61" t="s">
        <v>129</v>
      </c>
      <c r="L53" s="76">
        <f>地区別5歳毎!D35</f>
        <v>343</v>
      </c>
      <c r="M53" s="75">
        <f>L53/L56</f>
        <v>4.4731351069379241E-2</v>
      </c>
      <c r="N53" s="77">
        <f>地区別5歳毎!D36</f>
        <v>318</v>
      </c>
      <c r="O53" s="75">
        <f>N53/N56</f>
        <v>3.8088393819619114E-2</v>
      </c>
      <c r="P53" s="78">
        <f t="shared" si="1"/>
        <v>661</v>
      </c>
      <c r="Q53" s="75">
        <f>P53/P56</f>
        <v>4.1268652057189235E-2</v>
      </c>
    </row>
    <row r="54" spans="2:17" x14ac:dyDescent="0.15">
      <c r="K54" s="61" t="s">
        <v>130</v>
      </c>
      <c r="L54" s="76">
        <f>地区別5歳毎!C35</f>
        <v>352</v>
      </c>
      <c r="M54" s="75">
        <f>L54/L56</f>
        <v>4.5905059989567031E-2</v>
      </c>
      <c r="N54" s="77">
        <f>地区別5歳毎!C36</f>
        <v>332</v>
      </c>
      <c r="O54" s="75">
        <f>N54/N56</f>
        <v>3.9765241346269013E-2</v>
      </c>
      <c r="P54" s="78">
        <f t="shared" si="1"/>
        <v>684</v>
      </c>
      <c r="Q54" s="75">
        <f>P54/P56</f>
        <v>4.2704626334519574E-2</v>
      </c>
    </row>
    <row r="55" spans="2:17" x14ac:dyDescent="0.15">
      <c r="K55" s="61"/>
    </row>
    <row r="56" spans="2:17" x14ac:dyDescent="0.15">
      <c r="K56" s="61"/>
      <c r="L56" s="76">
        <f>SUM(L34:L54)</f>
        <v>7668</v>
      </c>
      <c r="M56" s="66"/>
      <c r="N56" s="77">
        <f>SUM(N34:N54)</f>
        <v>8349</v>
      </c>
      <c r="O56" s="66"/>
      <c r="P56" s="78">
        <f>SUM(P34:P54)</f>
        <v>16017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3.0143180105501131E-3</v>
      </c>
      <c r="P64" s="78">
        <f>L64+N64</f>
        <v>8</v>
      </c>
      <c r="Q64" s="75">
        <f>P64/P86</f>
        <v>1.606425702811245E-3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2.5795356835769563E-3</v>
      </c>
      <c r="N65" s="77">
        <f>地区別5歳毎!V39</f>
        <v>27</v>
      </c>
      <c r="O65" s="75">
        <f>N65/N86</f>
        <v>1.0173323285606632E-2</v>
      </c>
      <c r="P65" s="78">
        <f t="shared" ref="P65:P84" si="2">L65+N65</f>
        <v>33</v>
      </c>
      <c r="Q65" s="75">
        <f>P65/P86</f>
        <v>6.6265060240963854E-3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8.5984522785898538E-3</v>
      </c>
      <c r="N66" s="77">
        <f>地区別5歳毎!U39</f>
        <v>89</v>
      </c>
      <c r="O66" s="75">
        <f>N66/N86</f>
        <v>3.3534287867370005E-2</v>
      </c>
      <c r="P66" s="78">
        <f t="shared" si="2"/>
        <v>109</v>
      </c>
      <c r="Q66" s="75">
        <f>P66/P86</f>
        <v>2.1887550200803213E-2</v>
      </c>
    </row>
    <row r="67" spans="11:17" x14ac:dyDescent="0.15">
      <c r="K67" s="61" t="s">
        <v>113</v>
      </c>
      <c r="L67" s="76">
        <f>地区別5歳毎!T38</f>
        <v>53</v>
      </c>
      <c r="M67" s="75">
        <f>L67/L86</f>
        <v>2.2785898538263114E-2</v>
      </c>
      <c r="N67" s="77">
        <f>地区別5歳毎!T39</f>
        <v>145</v>
      </c>
      <c r="O67" s="75">
        <f>N67/N86</f>
        <v>5.4634513941220798E-2</v>
      </c>
      <c r="P67" s="78">
        <f t="shared" si="2"/>
        <v>198</v>
      </c>
      <c r="Q67" s="75">
        <f>P67/P86</f>
        <v>3.9759036144578312E-2</v>
      </c>
    </row>
    <row r="68" spans="11:17" x14ac:dyDescent="0.15">
      <c r="K68" s="61" t="s">
        <v>114</v>
      </c>
      <c r="L68" s="76">
        <f>地区別5歳毎!S38</f>
        <v>103</v>
      </c>
      <c r="M68" s="75">
        <f>L68/L86</f>
        <v>4.4282029234737751E-2</v>
      </c>
      <c r="N68" s="77">
        <f>地区別5歳毎!S39</f>
        <v>173</v>
      </c>
      <c r="O68" s="75">
        <f>N68/N86</f>
        <v>6.5184626978146198E-2</v>
      </c>
      <c r="P68" s="78">
        <f t="shared" si="2"/>
        <v>276</v>
      </c>
      <c r="Q68" s="75">
        <f>P68/P86</f>
        <v>5.5421686746987948E-2</v>
      </c>
    </row>
    <row r="69" spans="11:17" x14ac:dyDescent="0.15">
      <c r="K69" s="61" t="s">
        <v>115</v>
      </c>
      <c r="L69" s="76">
        <f>地区別5歳毎!R38</f>
        <v>107</v>
      </c>
      <c r="M69" s="75">
        <f>L69/L86</f>
        <v>4.6001719690455717E-2</v>
      </c>
      <c r="N69" s="77">
        <f>地区別5歳毎!R39</f>
        <v>135</v>
      </c>
      <c r="O69" s="75">
        <f>N69/N86</f>
        <v>5.0866616428033161E-2</v>
      </c>
      <c r="P69" s="78">
        <f t="shared" si="2"/>
        <v>242</v>
      </c>
      <c r="Q69" s="75">
        <f>P69/P86</f>
        <v>4.8594377510040164E-2</v>
      </c>
    </row>
    <row r="70" spans="11:17" x14ac:dyDescent="0.15">
      <c r="K70" s="61" t="s">
        <v>116</v>
      </c>
      <c r="L70" s="76">
        <f>地区別5歳毎!Q38</f>
        <v>219</v>
      </c>
      <c r="M70" s="75">
        <f>L70/L86</f>
        <v>9.4153052450558897E-2</v>
      </c>
      <c r="N70" s="77">
        <f>地区別5歳毎!Q39</f>
        <v>225</v>
      </c>
      <c r="O70" s="75">
        <f>N70/N86</f>
        <v>8.4777694046721933E-2</v>
      </c>
      <c r="P70" s="78">
        <f t="shared" si="2"/>
        <v>444</v>
      </c>
      <c r="Q70" s="75">
        <f>P70/P86</f>
        <v>8.91566265060241E-2</v>
      </c>
    </row>
    <row r="71" spans="11:17" x14ac:dyDescent="0.15">
      <c r="K71" s="61" t="s">
        <v>117</v>
      </c>
      <c r="L71" s="76">
        <f>地区別5歳毎!P38</f>
        <v>227</v>
      </c>
      <c r="M71" s="75">
        <f>L71/L86</f>
        <v>9.7592433361994843E-2</v>
      </c>
      <c r="N71" s="77">
        <f>地区別5歳毎!P39</f>
        <v>217</v>
      </c>
      <c r="O71" s="75">
        <f>N71/N86</f>
        <v>8.1763376036171814E-2</v>
      </c>
      <c r="P71" s="78">
        <f t="shared" si="2"/>
        <v>444</v>
      </c>
      <c r="Q71" s="75">
        <f>P71/P86</f>
        <v>8.91566265060241E-2</v>
      </c>
    </row>
    <row r="72" spans="11:17" x14ac:dyDescent="0.15">
      <c r="K72" s="61" t="s">
        <v>118</v>
      </c>
      <c r="L72" s="76">
        <f>地区別5歳毎!O38</f>
        <v>218</v>
      </c>
      <c r="M72" s="75">
        <f>L72/L86</f>
        <v>9.3723129836629407E-2</v>
      </c>
      <c r="N72" s="77">
        <f>地区別5歳毎!O39</f>
        <v>207</v>
      </c>
      <c r="O72" s="75">
        <f>N72/N86</f>
        <v>7.7995478522984177E-2</v>
      </c>
      <c r="P72" s="78">
        <f t="shared" si="2"/>
        <v>425</v>
      </c>
      <c r="Q72" s="75">
        <f>P72/P86</f>
        <v>8.5341365461847396E-2</v>
      </c>
    </row>
    <row r="73" spans="11:17" x14ac:dyDescent="0.15">
      <c r="K73" s="61" t="s">
        <v>119</v>
      </c>
      <c r="L73" s="76">
        <f>地区別5歳毎!N38</f>
        <v>158</v>
      </c>
      <c r="M73" s="75">
        <f>L73/L86</f>
        <v>6.7927773000859851E-2</v>
      </c>
      <c r="N73" s="77">
        <f>地区別5歳毎!N39</f>
        <v>195</v>
      </c>
      <c r="O73" s="75">
        <f>N73/N86</f>
        <v>7.3474001507159006E-2</v>
      </c>
      <c r="P73" s="78">
        <f t="shared" si="2"/>
        <v>353</v>
      </c>
      <c r="Q73" s="75">
        <f>P73/P86</f>
        <v>7.0883534136546189E-2</v>
      </c>
    </row>
    <row r="74" spans="11:17" x14ac:dyDescent="0.15">
      <c r="K74" s="61" t="s">
        <v>120</v>
      </c>
      <c r="L74" s="76">
        <f>地区別5歳毎!M38</f>
        <v>144</v>
      </c>
      <c r="M74" s="75">
        <f>L74/L86</f>
        <v>6.1908856405846945E-2</v>
      </c>
      <c r="N74" s="77">
        <f>地区別5歳毎!M39</f>
        <v>171</v>
      </c>
      <c r="O74" s="75">
        <f>N74/N86</f>
        <v>6.4431047475508665E-2</v>
      </c>
      <c r="P74" s="78">
        <f t="shared" si="2"/>
        <v>315</v>
      </c>
      <c r="Q74" s="75">
        <f>P74/P86</f>
        <v>6.3253012048192767E-2</v>
      </c>
    </row>
    <row r="75" spans="11:17" x14ac:dyDescent="0.15">
      <c r="K75" s="61" t="s">
        <v>121</v>
      </c>
      <c r="L75" s="76">
        <f>地区別5歳毎!L38</f>
        <v>145</v>
      </c>
      <c r="M75" s="75">
        <f>L75/L86</f>
        <v>6.2338779019776441E-2</v>
      </c>
      <c r="N75" s="77">
        <f>地区別5歳毎!L39</f>
        <v>146</v>
      </c>
      <c r="O75" s="75">
        <f>N75/N86</f>
        <v>5.5011303692539565E-2</v>
      </c>
      <c r="P75" s="78">
        <f t="shared" si="2"/>
        <v>291</v>
      </c>
      <c r="Q75" s="75">
        <f>P75/P86</f>
        <v>5.8433734939759036E-2</v>
      </c>
    </row>
    <row r="76" spans="11:17" x14ac:dyDescent="0.15">
      <c r="K76" s="61" t="s">
        <v>122</v>
      </c>
      <c r="L76" s="76">
        <f>地区別5歳毎!K38</f>
        <v>125</v>
      </c>
      <c r="M76" s="75">
        <f>L76/L86</f>
        <v>5.3740326741186589E-2</v>
      </c>
      <c r="N76" s="77">
        <f>地区別5歳毎!K39</f>
        <v>133</v>
      </c>
      <c r="O76" s="75">
        <f>N76/N86</f>
        <v>5.0113036925395628E-2</v>
      </c>
      <c r="P76" s="78">
        <f t="shared" si="2"/>
        <v>258</v>
      </c>
      <c r="Q76" s="75">
        <f>P76/P86</f>
        <v>5.1807228915662654E-2</v>
      </c>
    </row>
    <row r="77" spans="11:17" x14ac:dyDescent="0.15">
      <c r="K77" s="61" t="s">
        <v>123</v>
      </c>
      <c r="L77" s="76">
        <f>地区別5歳毎!J38</f>
        <v>122</v>
      </c>
      <c r="M77" s="75">
        <f>L77/L86</f>
        <v>5.2450558899398106E-2</v>
      </c>
      <c r="N77" s="77">
        <f>地区別5歳毎!J39</f>
        <v>116</v>
      </c>
      <c r="O77" s="75">
        <f>N77/N86</f>
        <v>4.3707611152976639E-2</v>
      </c>
      <c r="P77" s="78">
        <f t="shared" si="2"/>
        <v>238</v>
      </c>
      <c r="Q77" s="75">
        <f>P77/P86</f>
        <v>4.779116465863454E-2</v>
      </c>
    </row>
    <row r="78" spans="11:17" x14ac:dyDescent="0.15">
      <c r="K78" s="61" t="s">
        <v>124</v>
      </c>
      <c r="L78" s="76">
        <f>地区別5歳毎!I38</f>
        <v>97</v>
      </c>
      <c r="M78" s="75">
        <f>L78/L86</f>
        <v>4.1702493551160791E-2</v>
      </c>
      <c r="N78" s="77">
        <f>地区別5歳毎!I39</f>
        <v>117</v>
      </c>
      <c r="O78" s="75">
        <f>N78/N86</f>
        <v>4.4084400904295405E-2</v>
      </c>
      <c r="P78" s="78">
        <f t="shared" si="2"/>
        <v>214</v>
      </c>
      <c r="Q78" s="75">
        <f>P78/P86</f>
        <v>4.2971887550200802E-2</v>
      </c>
    </row>
    <row r="79" spans="11:17" x14ac:dyDescent="0.15">
      <c r="K79" s="61" t="s">
        <v>125</v>
      </c>
      <c r="L79" s="76">
        <f>地区別5歳毎!H38</f>
        <v>83</v>
      </c>
      <c r="M79" s="75">
        <f>L79/L86</f>
        <v>3.5683576956147892E-2</v>
      </c>
      <c r="N79" s="77">
        <f>地区別5歳毎!H39</f>
        <v>66</v>
      </c>
      <c r="O79" s="75">
        <f>N79/N86</f>
        <v>2.4868123587038434E-2</v>
      </c>
      <c r="P79" s="78">
        <f t="shared" si="2"/>
        <v>149</v>
      </c>
      <c r="Q79" s="75">
        <f>P79/P86</f>
        <v>2.9919678714859437E-2</v>
      </c>
    </row>
    <row r="80" spans="11:17" x14ac:dyDescent="0.15">
      <c r="K80" s="61" t="s">
        <v>126</v>
      </c>
      <c r="L80" s="76">
        <f>地区別5歳毎!G38</f>
        <v>75</v>
      </c>
      <c r="M80" s="75">
        <f>L80/L86</f>
        <v>3.2244196044711952E-2</v>
      </c>
      <c r="N80" s="77">
        <f>地区別5歳毎!G39</f>
        <v>92</v>
      </c>
      <c r="O80" s="75">
        <f>N80/N86</f>
        <v>3.4664657121326298E-2</v>
      </c>
      <c r="P80" s="78">
        <f t="shared" si="2"/>
        <v>167</v>
      </c>
      <c r="Q80" s="75">
        <f>P80/P86</f>
        <v>3.3534136546184742E-2</v>
      </c>
    </row>
    <row r="81" spans="2:17" x14ac:dyDescent="0.15">
      <c r="K81" s="61" t="s">
        <v>127</v>
      </c>
      <c r="L81" s="76">
        <f>地区別5歳毎!F38</f>
        <v>105</v>
      </c>
      <c r="M81" s="75">
        <f>L81/L86</f>
        <v>4.514187446259673E-2</v>
      </c>
      <c r="N81" s="77">
        <f>地区別5歳毎!F39</f>
        <v>118</v>
      </c>
      <c r="O81" s="75">
        <f>N81/N86</f>
        <v>4.4461190655614165E-2</v>
      </c>
      <c r="P81" s="78">
        <f t="shared" si="2"/>
        <v>223</v>
      </c>
      <c r="Q81" s="75">
        <f>P81/P86</f>
        <v>4.4779116465863453E-2</v>
      </c>
    </row>
    <row r="82" spans="2:17" x14ac:dyDescent="0.15">
      <c r="K82" s="61" t="s">
        <v>128</v>
      </c>
      <c r="L82" s="76">
        <f>地区別5歳毎!E38</f>
        <v>116</v>
      </c>
      <c r="M82" s="75">
        <f>L82/L86</f>
        <v>4.9871023215821153E-2</v>
      </c>
      <c r="N82" s="77">
        <f>地区別5歳毎!E39</f>
        <v>98</v>
      </c>
      <c r="O82" s="75">
        <f>N82/N86</f>
        <v>3.6925395629238883E-2</v>
      </c>
      <c r="P82" s="78">
        <f t="shared" si="2"/>
        <v>214</v>
      </c>
      <c r="Q82" s="75">
        <f>P82/P86</f>
        <v>4.2971887550200802E-2</v>
      </c>
    </row>
    <row r="83" spans="2:17" x14ac:dyDescent="0.15">
      <c r="K83" s="61" t="s">
        <v>129</v>
      </c>
      <c r="L83" s="76">
        <f>地区別5歳毎!D38</f>
        <v>116</v>
      </c>
      <c r="M83" s="75">
        <f>L83/L86</f>
        <v>4.9871023215821153E-2</v>
      </c>
      <c r="N83" s="77">
        <f>地区別5歳毎!D39</f>
        <v>91</v>
      </c>
      <c r="O83" s="75">
        <f>N83/N86</f>
        <v>3.4287867370007538E-2</v>
      </c>
      <c r="P83" s="78">
        <f t="shared" si="2"/>
        <v>207</v>
      </c>
      <c r="Q83" s="75">
        <f>P83/P86</f>
        <v>4.1566265060240963E-2</v>
      </c>
    </row>
    <row r="84" spans="2:17" x14ac:dyDescent="0.15">
      <c r="K84" s="61" t="s">
        <v>130</v>
      </c>
      <c r="L84" s="76">
        <f>地区別5歳毎!C38</f>
        <v>87</v>
      </c>
      <c r="M84" s="75">
        <f>L84/L86</f>
        <v>3.7403267411865865E-2</v>
      </c>
      <c r="N84" s="77">
        <f>地区別5歳毎!C39</f>
        <v>85</v>
      </c>
      <c r="O84" s="75">
        <f>N84/N86</f>
        <v>3.2027128862094953E-2</v>
      </c>
      <c r="P84" s="78">
        <f t="shared" si="2"/>
        <v>172</v>
      </c>
      <c r="Q84" s="75">
        <f>P84/P86</f>
        <v>3.4538152610441769E-2</v>
      </c>
    </row>
    <row r="85" spans="2:17" x14ac:dyDescent="0.15">
      <c r="K85" s="61"/>
    </row>
    <row r="86" spans="2:17" x14ac:dyDescent="0.15">
      <c r="K86" s="61"/>
      <c r="L86" s="76">
        <f>SUM(L64:L84)</f>
        <v>2326</v>
      </c>
      <c r="M86" s="66"/>
      <c r="N86" s="77">
        <f>SUM(N64:N84)</f>
        <v>2654</v>
      </c>
      <c r="O86" s="66"/>
      <c r="P86" s="78">
        <f>SUM(P64:P84)</f>
        <v>4980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5.5020632737276477E-4</v>
      </c>
      <c r="P94" s="78">
        <f>L94+N94</f>
        <v>2</v>
      </c>
      <c r="Q94" s="75">
        <f>P94/P116</f>
        <v>2.8620492272467084E-4</v>
      </c>
    </row>
    <row r="95" spans="2:17" x14ac:dyDescent="0.15">
      <c r="K95" s="61" t="s">
        <v>111</v>
      </c>
      <c r="L95" s="76">
        <f>地区別5歳毎!V47</f>
        <v>9</v>
      </c>
      <c r="M95" s="75">
        <f>L95/L116</f>
        <v>2.6841634357291978E-3</v>
      </c>
      <c r="N95" s="77">
        <f>地区別5歳毎!V48</f>
        <v>38</v>
      </c>
      <c r="O95" s="75">
        <f>N95/N116</f>
        <v>1.0453920220082531E-2</v>
      </c>
      <c r="P95" s="78">
        <f t="shared" ref="P95:P114" si="3">L95+N95</f>
        <v>47</v>
      </c>
      <c r="Q95" s="75">
        <f>P95/P116</f>
        <v>6.7258156840297656E-3</v>
      </c>
    </row>
    <row r="96" spans="2:17" x14ac:dyDescent="0.15">
      <c r="K96" s="61" t="s">
        <v>112</v>
      </c>
      <c r="L96" s="76">
        <f>地区別5歳毎!U47</f>
        <v>33</v>
      </c>
      <c r="M96" s="75">
        <f>L96/L116</f>
        <v>9.8419325976737242E-3</v>
      </c>
      <c r="N96" s="77">
        <f>地区別5歳毎!U48</f>
        <v>130</v>
      </c>
      <c r="O96" s="75">
        <f>N96/N116</f>
        <v>3.5763411279229711E-2</v>
      </c>
      <c r="P96" s="78">
        <f t="shared" si="3"/>
        <v>163</v>
      </c>
      <c r="Q96" s="75">
        <f>P96/P116</f>
        <v>2.3325701202060675E-2</v>
      </c>
    </row>
    <row r="97" spans="11:17" x14ac:dyDescent="0.15">
      <c r="K97" s="61" t="s">
        <v>113</v>
      </c>
      <c r="L97" s="76">
        <f>地区別5歳毎!T47</f>
        <v>86</v>
      </c>
      <c r="M97" s="75">
        <f>L97/L116</f>
        <v>2.5648672830301224E-2</v>
      </c>
      <c r="N97" s="77">
        <f>地区別5歳毎!T48</f>
        <v>190</v>
      </c>
      <c r="O97" s="75">
        <f>N97/N116</f>
        <v>5.2269601100412656E-2</v>
      </c>
      <c r="P97" s="78">
        <f t="shared" si="3"/>
        <v>276</v>
      </c>
      <c r="Q97" s="75">
        <f>P97/P116</f>
        <v>3.9496279336004581E-2</v>
      </c>
    </row>
    <row r="98" spans="11:17" x14ac:dyDescent="0.15">
      <c r="K98" s="61" t="s">
        <v>114</v>
      </c>
      <c r="L98" s="76">
        <f>地区別5歳毎!S47</f>
        <v>132</v>
      </c>
      <c r="M98" s="75">
        <f>L98/L116</f>
        <v>3.9367730390694897E-2</v>
      </c>
      <c r="N98" s="77">
        <f>地区別5歳毎!S48</f>
        <v>206</v>
      </c>
      <c r="O98" s="75">
        <f>N98/N116</f>
        <v>5.6671251719394772E-2</v>
      </c>
      <c r="P98" s="78">
        <f t="shared" si="3"/>
        <v>338</v>
      </c>
      <c r="Q98" s="75">
        <f>P98/P116</f>
        <v>4.8368631940469378E-2</v>
      </c>
    </row>
    <row r="99" spans="11:17" x14ac:dyDescent="0.15">
      <c r="K99" s="61" t="s">
        <v>115</v>
      </c>
      <c r="L99" s="76">
        <f>地区別5歳毎!R47</f>
        <v>160</v>
      </c>
      <c r="M99" s="75">
        <f>L99/L116</f>
        <v>4.7718461079630181E-2</v>
      </c>
      <c r="N99" s="77">
        <f>地区別5歳毎!R48</f>
        <v>222</v>
      </c>
      <c r="O99" s="75">
        <f>N99/N116</f>
        <v>6.1072902338376894E-2</v>
      </c>
      <c r="P99" s="78">
        <f t="shared" si="3"/>
        <v>382</v>
      </c>
      <c r="Q99" s="75">
        <f>P99/P116</f>
        <v>5.4665140240412136E-2</v>
      </c>
    </row>
    <row r="100" spans="11:17" x14ac:dyDescent="0.15">
      <c r="K100" s="61" t="s">
        <v>116</v>
      </c>
      <c r="L100" s="76">
        <f>地区別5歳毎!Q47</f>
        <v>312</v>
      </c>
      <c r="M100" s="75">
        <f>L100/L116</f>
        <v>9.305099910527885E-2</v>
      </c>
      <c r="N100" s="77">
        <f>地区別5歳毎!Q48</f>
        <v>312</v>
      </c>
      <c r="O100" s="75">
        <f>N100/N116</f>
        <v>8.5832187070151306E-2</v>
      </c>
      <c r="P100" s="78">
        <f t="shared" si="3"/>
        <v>624</v>
      </c>
      <c r="Q100" s="75">
        <f>P100/P116</f>
        <v>8.9295935890097308E-2</v>
      </c>
    </row>
    <row r="101" spans="11:17" x14ac:dyDescent="0.15">
      <c r="K101" s="61" t="s">
        <v>117</v>
      </c>
      <c r="L101" s="76">
        <f>地区別5歳毎!P47</f>
        <v>321</v>
      </c>
      <c r="M101" s="75">
        <f>L101/L116</f>
        <v>9.5735162541008056E-2</v>
      </c>
      <c r="N101" s="77">
        <f>地区別5歳毎!P48</f>
        <v>312</v>
      </c>
      <c r="O101" s="75">
        <f>N101/N116</f>
        <v>8.5832187070151306E-2</v>
      </c>
      <c r="P101" s="78">
        <f t="shared" si="3"/>
        <v>633</v>
      </c>
      <c r="Q101" s="75">
        <f>P101/P116</f>
        <v>9.0583858042358328E-2</v>
      </c>
    </row>
    <row r="102" spans="11:17" x14ac:dyDescent="0.15">
      <c r="K102" s="61" t="s">
        <v>118</v>
      </c>
      <c r="L102" s="76">
        <f>地区別5歳毎!O47</f>
        <v>268</v>
      </c>
      <c r="M102" s="75">
        <f>L102/L116</f>
        <v>7.9928422308380556E-2</v>
      </c>
      <c r="N102" s="77">
        <f>地区別5歳毎!O48</f>
        <v>259</v>
      </c>
      <c r="O102" s="75">
        <f>N102/N116</f>
        <v>7.1251719394773039E-2</v>
      </c>
      <c r="P102" s="78">
        <f t="shared" si="3"/>
        <v>527</v>
      </c>
      <c r="Q102" s="75">
        <f>P102/P116</f>
        <v>7.5414997137950773E-2</v>
      </c>
    </row>
    <row r="103" spans="11:17" x14ac:dyDescent="0.15">
      <c r="K103" s="61" t="s">
        <v>119</v>
      </c>
      <c r="L103" s="76">
        <f>地区別5歳毎!N47</f>
        <v>248</v>
      </c>
      <c r="M103" s="75">
        <f>L103/L116</f>
        <v>7.3963614673426784E-2</v>
      </c>
      <c r="N103" s="77">
        <f>地区別5歳毎!N48</f>
        <v>261</v>
      </c>
      <c r="O103" s="75">
        <f>N103/N116</f>
        <v>7.1801925722145804E-2</v>
      </c>
      <c r="P103" s="78">
        <f t="shared" si="3"/>
        <v>509</v>
      </c>
      <c r="Q103" s="75">
        <f>P103/P116</f>
        <v>7.2839152833428733E-2</v>
      </c>
    </row>
    <row r="104" spans="11:17" x14ac:dyDescent="0.15">
      <c r="K104" s="61" t="s">
        <v>120</v>
      </c>
      <c r="L104" s="76">
        <f>地区別5歳毎!M47</f>
        <v>237</v>
      </c>
      <c r="M104" s="75">
        <f>L104/L116</f>
        <v>7.0682970474202203E-2</v>
      </c>
      <c r="N104" s="77">
        <f>地区別5歳毎!M48</f>
        <v>212</v>
      </c>
      <c r="O104" s="75">
        <f>N104/N116</f>
        <v>5.8321870701513068E-2</v>
      </c>
      <c r="P104" s="78">
        <f t="shared" si="3"/>
        <v>449</v>
      </c>
      <c r="Q104" s="75">
        <f>P104/P116</f>
        <v>6.4253005151688608E-2</v>
      </c>
    </row>
    <row r="105" spans="11:17" x14ac:dyDescent="0.15">
      <c r="K105" s="61" t="s">
        <v>121</v>
      </c>
      <c r="L105" s="76">
        <f>地区別5歳毎!L47</f>
        <v>194</v>
      </c>
      <c r="M105" s="75">
        <f>L105/L116</f>
        <v>5.7858634059051596E-2</v>
      </c>
      <c r="N105" s="77">
        <f>地区別5歳毎!L48</f>
        <v>195</v>
      </c>
      <c r="O105" s="75">
        <f>N105/N116</f>
        <v>5.364511691884457E-2</v>
      </c>
      <c r="P105" s="78">
        <f t="shared" si="3"/>
        <v>389</v>
      </c>
      <c r="Q105" s="75">
        <f>P105/P116</f>
        <v>5.5666857469948483E-2</v>
      </c>
    </row>
    <row r="106" spans="11:17" x14ac:dyDescent="0.15">
      <c r="K106" s="61" t="s">
        <v>122</v>
      </c>
      <c r="L106" s="76">
        <f>地区別5歳毎!K47</f>
        <v>187</v>
      </c>
      <c r="M106" s="75">
        <f>L106/L116</f>
        <v>5.5770951386817778E-2</v>
      </c>
      <c r="N106" s="77">
        <f>地区別5歳毎!K48</f>
        <v>184</v>
      </c>
      <c r="O106" s="75">
        <f>N106/N116</f>
        <v>5.061898211829436E-2</v>
      </c>
      <c r="P106" s="78">
        <f t="shared" si="3"/>
        <v>371</v>
      </c>
      <c r="Q106" s="75">
        <f>P106/P116</f>
        <v>5.3091013165426443E-2</v>
      </c>
    </row>
    <row r="107" spans="11:17" x14ac:dyDescent="0.15">
      <c r="K107" s="61" t="s">
        <v>123</v>
      </c>
      <c r="L107" s="76">
        <f>地区別5歳毎!J47</f>
        <v>182</v>
      </c>
      <c r="M107" s="75">
        <f>L107/L116</f>
        <v>5.4279749478079335E-2</v>
      </c>
      <c r="N107" s="77">
        <f>地区別5歳毎!J48</f>
        <v>157</v>
      </c>
      <c r="O107" s="75">
        <f>N107/N116</f>
        <v>4.3191196698762035E-2</v>
      </c>
      <c r="P107" s="78">
        <f t="shared" si="3"/>
        <v>339</v>
      </c>
      <c r="Q107" s="75">
        <f>P107/P116</f>
        <v>4.8511734401831715E-2</v>
      </c>
    </row>
    <row r="108" spans="11:17" x14ac:dyDescent="0.15">
      <c r="K108" s="61" t="s">
        <v>124</v>
      </c>
      <c r="L108" s="76">
        <f>地区別5歳毎!I47</f>
        <v>147</v>
      </c>
      <c r="M108" s="75">
        <f>L108/L116</f>
        <v>4.3841336116910233E-2</v>
      </c>
      <c r="N108" s="77">
        <f>地区別5歳毎!I48</f>
        <v>144</v>
      </c>
      <c r="O108" s="75">
        <f>N108/N116</f>
        <v>3.9614855570839068E-2</v>
      </c>
      <c r="P108" s="78">
        <f t="shared" si="3"/>
        <v>291</v>
      </c>
      <c r="Q108" s="75">
        <f>P108/P116</f>
        <v>4.1642816256439612E-2</v>
      </c>
    </row>
    <row r="109" spans="11:17" x14ac:dyDescent="0.15">
      <c r="K109" s="61" t="s">
        <v>125</v>
      </c>
      <c r="L109" s="76">
        <f>地区別5歳毎!H47</f>
        <v>118</v>
      </c>
      <c r="M109" s="75">
        <f>L109/L116</f>
        <v>3.5192365046227261E-2</v>
      </c>
      <c r="N109" s="77">
        <f>地区別5歳毎!H48</f>
        <v>125</v>
      </c>
      <c r="O109" s="75">
        <f>N109/N116</f>
        <v>3.4387895460797797E-2</v>
      </c>
      <c r="P109" s="78">
        <f t="shared" si="3"/>
        <v>243</v>
      </c>
      <c r="Q109" s="75">
        <f>P109/P116</f>
        <v>3.4773898111047509E-2</v>
      </c>
    </row>
    <row r="110" spans="11:17" x14ac:dyDescent="0.15">
      <c r="K110" s="61" t="s">
        <v>126</v>
      </c>
      <c r="L110" s="76">
        <f>地区別5歳毎!G47</f>
        <v>129</v>
      </c>
      <c r="M110" s="75">
        <f>L110/L116</f>
        <v>3.8473009245451835E-2</v>
      </c>
      <c r="N110" s="77">
        <f>地区別5歳毎!G48</f>
        <v>127</v>
      </c>
      <c r="O110" s="75">
        <f>N110/N116</f>
        <v>3.4938101788170563E-2</v>
      </c>
      <c r="P110" s="78">
        <f t="shared" si="3"/>
        <v>256</v>
      </c>
      <c r="Q110" s="75">
        <f>P110/P116</f>
        <v>3.6634230108757868E-2</v>
      </c>
    </row>
    <row r="111" spans="11:17" x14ac:dyDescent="0.15">
      <c r="K111" s="61" t="s">
        <v>127</v>
      </c>
      <c r="L111" s="76">
        <f>地区別5歳毎!F47</f>
        <v>136</v>
      </c>
      <c r="M111" s="75">
        <f>L111/L116</f>
        <v>4.0560691917685653E-2</v>
      </c>
      <c r="N111" s="77">
        <f>地区別5歳毎!F48</f>
        <v>160</v>
      </c>
      <c r="O111" s="75">
        <f>N111/N116</f>
        <v>4.4016506189821183E-2</v>
      </c>
      <c r="P111" s="78">
        <f t="shared" si="3"/>
        <v>296</v>
      </c>
      <c r="Q111" s="75">
        <f>P111/P116</f>
        <v>4.2358328563251287E-2</v>
      </c>
    </row>
    <row r="112" spans="11:17" x14ac:dyDescent="0.15">
      <c r="K112" s="61" t="s">
        <v>128</v>
      </c>
      <c r="L112" s="76">
        <f>地区別5歳毎!E47</f>
        <v>149</v>
      </c>
      <c r="M112" s="75">
        <f>L112/L116</f>
        <v>4.4437816880405608E-2</v>
      </c>
      <c r="N112" s="77">
        <f>地区別5歳毎!E48</f>
        <v>149</v>
      </c>
      <c r="O112" s="75">
        <f>N112/N116</f>
        <v>4.0990371389270974E-2</v>
      </c>
      <c r="P112" s="78">
        <f t="shared" si="3"/>
        <v>298</v>
      </c>
      <c r="Q112" s="75">
        <f>P112/P116</f>
        <v>4.2644533485975959E-2</v>
      </c>
    </row>
    <row r="113" spans="2:17" x14ac:dyDescent="0.15">
      <c r="K113" s="61" t="s">
        <v>129</v>
      </c>
      <c r="L113" s="76">
        <f>地区別5歳毎!D47</f>
        <v>165</v>
      </c>
      <c r="M113" s="75">
        <f>L113/L116</f>
        <v>4.9209662988368624E-2</v>
      </c>
      <c r="N113" s="77">
        <f>地区別5歳毎!D48</f>
        <v>129</v>
      </c>
      <c r="O113" s="75">
        <f>N113/N116</f>
        <v>3.5488308115543328E-2</v>
      </c>
      <c r="P113" s="78">
        <f t="shared" si="3"/>
        <v>294</v>
      </c>
      <c r="Q113" s="75">
        <f>P113/P116</f>
        <v>4.2072123640526614E-2</v>
      </c>
    </row>
    <row r="114" spans="2:17" x14ac:dyDescent="0.15">
      <c r="K114" s="61" t="s">
        <v>130</v>
      </c>
      <c r="L114" s="76">
        <f>地区別5歳毎!C47</f>
        <v>140</v>
      </c>
      <c r="M114" s="75">
        <f>L114/L116</f>
        <v>4.1753653444676408E-2</v>
      </c>
      <c r="N114" s="77">
        <f>地区別5歳毎!C48</f>
        <v>121</v>
      </c>
      <c r="O114" s="75">
        <f>N114/N116</f>
        <v>3.3287482806052267E-2</v>
      </c>
      <c r="P114" s="78">
        <f t="shared" si="3"/>
        <v>261</v>
      </c>
      <c r="Q114" s="75">
        <f>P114/P116</f>
        <v>3.7349742415569549E-2</v>
      </c>
    </row>
    <row r="115" spans="2:17" x14ac:dyDescent="0.15">
      <c r="K115" s="61"/>
    </row>
    <row r="116" spans="2:17" x14ac:dyDescent="0.15">
      <c r="K116" s="61"/>
      <c r="L116" s="76">
        <f>SUM(L94:L114)</f>
        <v>3353</v>
      </c>
      <c r="M116" s="66"/>
      <c r="N116" s="77">
        <f>SUM(N94:N114)</f>
        <v>3635</v>
      </c>
      <c r="O116" s="66"/>
      <c r="P116" s="78">
        <f>SUM(P94:P114)</f>
        <v>6988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2.1843599825251202E-4</v>
      </c>
      <c r="N124" s="77">
        <f>地区別5歳毎!W63</f>
        <v>12</v>
      </c>
      <c r="O124" s="75">
        <f>N124/N146</f>
        <v>2.407221664994985E-3</v>
      </c>
      <c r="P124" s="78">
        <f>L124+N124</f>
        <v>13</v>
      </c>
      <c r="Q124" s="75">
        <f>P124/P146</f>
        <v>1.3594060441284115E-3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3.0581039755351682E-3</v>
      </c>
      <c r="N125" s="77">
        <f>地区別5歳毎!V63</f>
        <v>68</v>
      </c>
      <c r="O125" s="75">
        <f>N125/N146</f>
        <v>1.3640922768304914E-2</v>
      </c>
      <c r="P125" s="78">
        <f t="shared" ref="P125:P144" si="4">L125+N125</f>
        <v>82</v>
      </c>
      <c r="Q125" s="75">
        <f>P125/P146</f>
        <v>8.5747150475792115E-3</v>
      </c>
    </row>
    <row r="126" spans="2:17" x14ac:dyDescent="0.15">
      <c r="K126" s="61" t="s">
        <v>112</v>
      </c>
      <c r="L126" s="76">
        <f>地区別5歳毎!U62</f>
        <v>59</v>
      </c>
      <c r="M126" s="75">
        <f>L126/L146</f>
        <v>1.2887723896898209E-2</v>
      </c>
      <c r="N126" s="77">
        <f>地区別5歳毎!U63</f>
        <v>166</v>
      </c>
      <c r="O126" s="75">
        <f>N126/N146</f>
        <v>3.3299899699097295E-2</v>
      </c>
      <c r="P126" s="78">
        <f t="shared" si="4"/>
        <v>225</v>
      </c>
      <c r="Q126" s="75">
        <f>P126/P146</f>
        <v>2.352818153299174E-2</v>
      </c>
    </row>
    <row r="127" spans="2:17" x14ac:dyDescent="0.15">
      <c r="K127" s="61" t="s">
        <v>113</v>
      </c>
      <c r="L127" s="76">
        <f>地区別5歳毎!T62</f>
        <v>165</v>
      </c>
      <c r="M127" s="75">
        <f>L127/L146</f>
        <v>3.6041939711664479E-2</v>
      </c>
      <c r="N127" s="77">
        <f>地区別5歳毎!T63</f>
        <v>249</v>
      </c>
      <c r="O127" s="75">
        <f>N127/N146</f>
        <v>4.9949849548645939E-2</v>
      </c>
      <c r="P127" s="78">
        <f t="shared" si="4"/>
        <v>414</v>
      </c>
      <c r="Q127" s="75">
        <f>P127/P146</f>
        <v>4.3291854020704797E-2</v>
      </c>
    </row>
    <row r="128" spans="2:17" x14ac:dyDescent="0.15">
      <c r="K128" s="61" t="s">
        <v>114</v>
      </c>
      <c r="L128" s="76">
        <f>地区別5歳毎!S62</f>
        <v>187</v>
      </c>
      <c r="M128" s="75">
        <f>L128/L146</f>
        <v>4.0847531673219743E-2</v>
      </c>
      <c r="N128" s="77">
        <f>地区別5歳毎!S63</f>
        <v>327</v>
      </c>
      <c r="O128" s="75">
        <f>N128/N146</f>
        <v>6.5596790371113337E-2</v>
      </c>
      <c r="P128" s="78">
        <f t="shared" si="4"/>
        <v>514</v>
      </c>
      <c r="Q128" s="75">
        <f>P128/P146</f>
        <v>5.3748823590923353E-2</v>
      </c>
    </row>
    <row r="129" spans="11:17" x14ac:dyDescent="0.15">
      <c r="K129" s="61" t="s">
        <v>115</v>
      </c>
      <c r="L129" s="76">
        <f>地区別5歳毎!R62</f>
        <v>241</v>
      </c>
      <c r="M129" s="75">
        <f>L129/L146</f>
        <v>5.2643075578855399E-2</v>
      </c>
      <c r="N129" s="77">
        <f>地区別5歳毎!R63</f>
        <v>294</v>
      </c>
      <c r="O129" s="75">
        <f>N129/N146</f>
        <v>5.8976930792377133E-2</v>
      </c>
      <c r="P129" s="78">
        <f t="shared" si="4"/>
        <v>535</v>
      </c>
      <c r="Q129" s="75">
        <f>P129/P146</f>
        <v>5.5944787200669248E-2</v>
      </c>
    </row>
    <row r="130" spans="11:17" x14ac:dyDescent="0.15">
      <c r="K130" s="61" t="s">
        <v>116</v>
      </c>
      <c r="L130" s="76">
        <f>地区別5歳毎!Q62</f>
        <v>416</v>
      </c>
      <c r="M130" s="75">
        <f>L130/L146</f>
        <v>9.0869375273044992E-2</v>
      </c>
      <c r="N130" s="77">
        <f>地区別5歳毎!Q63</f>
        <v>441</v>
      </c>
      <c r="O130" s="75">
        <f>N130/N146</f>
        <v>8.8465396188565693E-2</v>
      </c>
      <c r="P130" s="78">
        <f t="shared" si="4"/>
        <v>857</v>
      </c>
      <c r="Q130" s="75">
        <f>P130/P146</f>
        <v>8.961622921677298E-2</v>
      </c>
    </row>
    <row r="131" spans="11:17" x14ac:dyDescent="0.15">
      <c r="K131" s="61" t="s">
        <v>117</v>
      </c>
      <c r="L131" s="76">
        <f>地区別5歳毎!P62</f>
        <v>426</v>
      </c>
      <c r="M131" s="75">
        <f>L131/L146</f>
        <v>9.3053735255570119E-2</v>
      </c>
      <c r="N131" s="77">
        <f>地区別5歳毎!P63</f>
        <v>390</v>
      </c>
      <c r="O131" s="75">
        <f>N131/N146</f>
        <v>7.8234704112337017E-2</v>
      </c>
      <c r="P131" s="78">
        <f t="shared" si="4"/>
        <v>816</v>
      </c>
      <c r="Q131" s="75">
        <f>P131/P146</f>
        <v>8.532887169298338E-2</v>
      </c>
    </row>
    <row r="132" spans="11:17" x14ac:dyDescent="0.15">
      <c r="K132" s="61" t="s">
        <v>118</v>
      </c>
      <c r="L132" s="76">
        <f>地区別5歳毎!O62</f>
        <v>379</v>
      </c>
      <c r="M132" s="75">
        <f>L132/L146</f>
        <v>8.2787243337702057E-2</v>
      </c>
      <c r="N132" s="77">
        <f>地区別5歳毎!O63</f>
        <v>429</v>
      </c>
      <c r="O132" s="75">
        <f>N132/N146</f>
        <v>8.6058174523570716E-2</v>
      </c>
      <c r="P132" s="78">
        <f t="shared" si="4"/>
        <v>808</v>
      </c>
      <c r="Q132" s="75">
        <f>P132/P146</f>
        <v>8.4492314127365895E-2</v>
      </c>
    </row>
    <row r="133" spans="11:17" x14ac:dyDescent="0.15">
      <c r="K133" s="61" t="s">
        <v>119</v>
      </c>
      <c r="L133" s="76">
        <f>地区別5歳毎!N62</f>
        <v>325</v>
      </c>
      <c r="M133" s="75">
        <f>L133/L146</f>
        <v>7.0991699432066402E-2</v>
      </c>
      <c r="N133" s="77">
        <f>地区別5歳毎!N63</f>
        <v>336</v>
      </c>
      <c r="O133" s="75">
        <f>N133/N146</f>
        <v>6.7402206619859573E-2</v>
      </c>
      <c r="P133" s="78">
        <f t="shared" si="4"/>
        <v>661</v>
      </c>
      <c r="Q133" s="75">
        <f>P133/P146</f>
        <v>6.9120568859144624E-2</v>
      </c>
    </row>
    <row r="134" spans="11:17" x14ac:dyDescent="0.15">
      <c r="K134" s="61" t="s">
        <v>120</v>
      </c>
      <c r="L134" s="76">
        <f>地区別5歳毎!M62</f>
        <v>278</v>
      </c>
      <c r="M134" s="75">
        <f>L134/L146</f>
        <v>6.072520751419834E-2</v>
      </c>
      <c r="N134" s="77">
        <f>地区別5歳毎!M63</f>
        <v>285</v>
      </c>
      <c r="O134" s="75">
        <f>N134/N146</f>
        <v>5.717151454363089E-2</v>
      </c>
      <c r="P134" s="78">
        <f t="shared" si="4"/>
        <v>563</v>
      </c>
      <c r="Q134" s="75">
        <f>P134/P146</f>
        <v>5.8872738680330439E-2</v>
      </c>
    </row>
    <row r="135" spans="11:17" x14ac:dyDescent="0.15">
      <c r="K135" s="61" t="s">
        <v>121</v>
      </c>
      <c r="L135" s="76">
        <f>地区別5歳毎!L62</f>
        <v>313</v>
      </c>
      <c r="M135" s="75">
        <f>L135/L146</f>
        <v>6.8370467453036265E-2</v>
      </c>
      <c r="N135" s="77">
        <f>地区別5歳毎!L63</f>
        <v>305</v>
      </c>
      <c r="O135" s="75">
        <f>N135/N146</f>
        <v>6.1183550651955868E-2</v>
      </c>
      <c r="P135" s="78">
        <f t="shared" si="4"/>
        <v>618</v>
      </c>
      <c r="Q135" s="75">
        <f>P135/P146</f>
        <v>6.4624071943950645E-2</v>
      </c>
    </row>
    <row r="136" spans="11:17" x14ac:dyDescent="0.15">
      <c r="K136" s="61" t="s">
        <v>122</v>
      </c>
      <c r="L136" s="76">
        <f>地区別5歳毎!K62</f>
        <v>271</v>
      </c>
      <c r="M136" s="75">
        <f>L136/L146</f>
        <v>5.9196155526430753E-2</v>
      </c>
      <c r="N136" s="77">
        <f>地区別5歳毎!K63</f>
        <v>258</v>
      </c>
      <c r="O136" s="75">
        <f>N136/N146</f>
        <v>5.1755265797392175E-2</v>
      </c>
      <c r="P136" s="78">
        <f t="shared" si="4"/>
        <v>529</v>
      </c>
      <c r="Q136" s="75">
        <f>P136/P146</f>
        <v>5.5317369026456134E-2</v>
      </c>
    </row>
    <row r="137" spans="11:17" x14ac:dyDescent="0.15">
      <c r="K137" s="61" t="s">
        <v>123</v>
      </c>
      <c r="L137" s="76">
        <f>地区別5歳毎!J62</f>
        <v>211</v>
      </c>
      <c r="M137" s="75">
        <f>L137/L146</f>
        <v>4.6089995631280037E-2</v>
      </c>
      <c r="N137" s="77">
        <f>地区別5歳毎!J63</f>
        <v>224</v>
      </c>
      <c r="O137" s="75">
        <f>N137/N146</f>
        <v>4.4934804413239722E-2</v>
      </c>
      <c r="P137" s="78">
        <f t="shared" si="4"/>
        <v>435</v>
      </c>
      <c r="Q137" s="75">
        <f>P137/P146</f>
        <v>4.5487817630450698E-2</v>
      </c>
    </row>
    <row r="138" spans="11:17" x14ac:dyDescent="0.15">
      <c r="K138" s="61" t="s">
        <v>124</v>
      </c>
      <c r="L138" s="76">
        <f>地区別5歳毎!I62</f>
        <v>184</v>
      </c>
      <c r="M138" s="75">
        <f>L138/L146</f>
        <v>4.0192223678462209E-2</v>
      </c>
      <c r="N138" s="77">
        <f>地区別5歳毎!I63</f>
        <v>184</v>
      </c>
      <c r="O138" s="75">
        <f>N138/N146</f>
        <v>3.6910732196589767E-2</v>
      </c>
      <c r="P138" s="78">
        <f t="shared" si="4"/>
        <v>368</v>
      </c>
      <c r="Q138" s="75">
        <f>P138/P146</f>
        <v>3.8481648018404264E-2</v>
      </c>
    </row>
    <row r="139" spans="11:17" x14ac:dyDescent="0.15">
      <c r="K139" s="61" t="s">
        <v>125</v>
      </c>
      <c r="L139" s="76">
        <f>地区別5歳毎!H62</f>
        <v>184</v>
      </c>
      <c r="M139" s="75">
        <f>L139/L146</f>
        <v>4.0192223678462209E-2</v>
      </c>
      <c r="N139" s="77">
        <f>地区別5歳毎!H63</f>
        <v>177</v>
      </c>
      <c r="O139" s="75">
        <f>N139/N146</f>
        <v>3.5506519558676029E-2</v>
      </c>
      <c r="P139" s="78">
        <f t="shared" si="4"/>
        <v>361</v>
      </c>
      <c r="Q139" s="75">
        <f>P139/P146</f>
        <v>3.7749660148488969E-2</v>
      </c>
    </row>
    <row r="140" spans="11:17" x14ac:dyDescent="0.15">
      <c r="K140" s="61" t="s">
        <v>126</v>
      </c>
      <c r="L140" s="76">
        <f>地区別5歳毎!G62</f>
        <v>147</v>
      </c>
      <c r="M140" s="75">
        <f>L140/L146</f>
        <v>3.2110091743119268E-2</v>
      </c>
      <c r="N140" s="77">
        <f>地区別5歳毎!G63</f>
        <v>167</v>
      </c>
      <c r="O140" s="75">
        <f>N140/N146</f>
        <v>3.3500501504513544E-2</v>
      </c>
      <c r="P140" s="78">
        <f t="shared" si="4"/>
        <v>314</v>
      </c>
      <c r="Q140" s="75">
        <f>P140/P146</f>
        <v>3.2834884450486247E-2</v>
      </c>
    </row>
    <row r="141" spans="11:17" x14ac:dyDescent="0.15">
      <c r="K141" s="61" t="s">
        <v>127</v>
      </c>
      <c r="L141" s="76">
        <f>地区別5歳毎!F62</f>
        <v>205</v>
      </c>
      <c r="M141" s="75">
        <f>L141/L146</f>
        <v>4.4779379641764962E-2</v>
      </c>
      <c r="N141" s="77">
        <f>地区別5歳毎!F63</f>
        <v>165</v>
      </c>
      <c r="O141" s="75">
        <f>N141/N146</f>
        <v>3.3099297893681046E-2</v>
      </c>
      <c r="P141" s="78">
        <f t="shared" si="4"/>
        <v>370</v>
      </c>
      <c r="Q141" s="75">
        <f>P141/P146</f>
        <v>3.8690787409808636E-2</v>
      </c>
    </row>
    <row r="142" spans="11:17" x14ac:dyDescent="0.15">
      <c r="K142" s="61" t="s">
        <v>128</v>
      </c>
      <c r="L142" s="76">
        <f>地区別5歳毎!E62</f>
        <v>219</v>
      </c>
      <c r="M142" s="75">
        <f>L142/L146</f>
        <v>4.7837483617300128E-2</v>
      </c>
      <c r="N142" s="77">
        <f>地区別5歳毎!E63</f>
        <v>201</v>
      </c>
      <c r="O142" s="75">
        <f>N142/N146</f>
        <v>4.0320962888665997E-2</v>
      </c>
      <c r="P142" s="78">
        <f t="shared" si="4"/>
        <v>420</v>
      </c>
      <c r="Q142" s="75">
        <f>P142/P146</f>
        <v>4.391927219491791E-2</v>
      </c>
    </row>
    <row r="143" spans="11:17" x14ac:dyDescent="0.15">
      <c r="K143" s="61" t="s">
        <v>129</v>
      </c>
      <c r="L143" s="76">
        <f>地区別5歳毎!D62</f>
        <v>195</v>
      </c>
      <c r="M143" s="75">
        <f>L143/L146</f>
        <v>4.2595019659239841E-2</v>
      </c>
      <c r="N143" s="77">
        <f>地区別5歳毎!D63</f>
        <v>163</v>
      </c>
      <c r="O143" s="75">
        <f>N143/N146</f>
        <v>3.2698094282848547E-2</v>
      </c>
      <c r="P143" s="78">
        <f t="shared" si="4"/>
        <v>358</v>
      </c>
      <c r="Q143" s="75">
        <f>P143/P146</f>
        <v>3.7435951061382408E-2</v>
      </c>
    </row>
    <row r="144" spans="11:17" x14ac:dyDescent="0.15">
      <c r="K144" s="61" t="s">
        <v>130</v>
      </c>
      <c r="L144" s="76">
        <f>地区別5歳毎!C62</f>
        <v>158</v>
      </c>
      <c r="M144" s="75">
        <f>L144/L146</f>
        <v>3.45128877238969E-2</v>
      </c>
      <c r="N144" s="77">
        <f>地区別5歳毎!C63</f>
        <v>144</v>
      </c>
      <c r="O144" s="75">
        <f>N144/N146</f>
        <v>2.8886659979939819E-2</v>
      </c>
      <c r="P144" s="78">
        <f t="shared" si="4"/>
        <v>302</v>
      </c>
      <c r="Q144" s="75">
        <f>P144/P146</f>
        <v>3.158004810206002E-2</v>
      </c>
    </row>
    <row r="145" spans="2:17" x14ac:dyDescent="0.15">
      <c r="K145" s="61"/>
    </row>
    <row r="146" spans="2:17" x14ac:dyDescent="0.15">
      <c r="K146" s="61"/>
      <c r="L146" s="76">
        <f>SUM(L124:L144)</f>
        <v>4578</v>
      </c>
      <c r="M146" s="66"/>
      <c r="N146" s="77">
        <f>SUM(N124:N144)</f>
        <v>4985</v>
      </c>
      <c r="O146" s="66"/>
      <c r="P146" s="78">
        <f>SUM(P124:P144)</f>
        <v>9563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1.5191796429927839E-3</v>
      </c>
      <c r="P154" s="78">
        <f>L154+N154</f>
        <v>4</v>
      </c>
      <c r="Q154" s="75">
        <f>P154/P176</f>
        <v>8.3368070029178826E-4</v>
      </c>
    </row>
    <row r="155" spans="2:17" x14ac:dyDescent="0.15">
      <c r="K155" s="61" t="s">
        <v>111</v>
      </c>
      <c r="L155" s="76">
        <f>地区別5歳毎!V65</f>
        <v>5</v>
      </c>
      <c r="M155" s="75">
        <f>L155/L176</f>
        <v>2.3094688221709007E-3</v>
      </c>
      <c r="N155" s="77">
        <f>地区別5歳毎!V66</f>
        <v>41</v>
      </c>
      <c r="O155" s="75">
        <f>N155/N176</f>
        <v>1.5571591340676035E-2</v>
      </c>
      <c r="P155" s="78">
        <f t="shared" ref="P155:P174" si="5">L155+N155</f>
        <v>46</v>
      </c>
      <c r="Q155" s="75">
        <f>P155/P176</f>
        <v>9.5873280533555656E-3</v>
      </c>
    </row>
    <row r="156" spans="2:17" x14ac:dyDescent="0.15">
      <c r="K156" s="61" t="s">
        <v>112</v>
      </c>
      <c r="L156" s="76">
        <f>地区別5歳毎!U65</f>
        <v>27</v>
      </c>
      <c r="M156" s="75">
        <f>L156/L176</f>
        <v>1.2471131639722863E-2</v>
      </c>
      <c r="N156" s="77">
        <f>地区別5歳毎!U66</f>
        <v>122</v>
      </c>
      <c r="O156" s="75">
        <f>N156/N176</f>
        <v>4.6334979111279907E-2</v>
      </c>
      <c r="P156" s="78">
        <f t="shared" si="5"/>
        <v>149</v>
      </c>
      <c r="Q156" s="75">
        <f>P156/P176</f>
        <v>3.1054606085869112E-2</v>
      </c>
    </row>
    <row r="157" spans="2:17" x14ac:dyDescent="0.15">
      <c r="K157" s="61" t="s">
        <v>113</v>
      </c>
      <c r="L157" s="76">
        <f>地区別5歳毎!T65</f>
        <v>68</v>
      </c>
      <c r="M157" s="75">
        <f>L157/L176</f>
        <v>3.1408775981524251E-2</v>
      </c>
      <c r="N157" s="77">
        <f>地区別5歳毎!T66</f>
        <v>189</v>
      </c>
      <c r="O157" s="75">
        <f>N157/N176</f>
        <v>7.1781238131409034E-2</v>
      </c>
      <c r="P157" s="78">
        <f t="shared" si="5"/>
        <v>257</v>
      </c>
      <c r="Q157" s="75">
        <f>P157/P176</f>
        <v>5.3563984993747392E-2</v>
      </c>
    </row>
    <row r="158" spans="2:17" x14ac:dyDescent="0.15">
      <c r="K158" s="61" t="s">
        <v>114</v>
      </c>
      <c r="L158" s="76">
        <f>地区別5歳毎!S65</f>
        <v>96</v>
      </c>
      <c r="M158" s="75">
        <f>L158/L176</f>
        <v>4.4341801385681293E-2</v>
      </c>
      <c r="N158" s="77">
        <f>地区別5歳毎!S66</f>
        <v>147</v>
      </c>
      <c r="O158" s="75">
        <f>N158/N176</f>
        <v>5.5829851879984807E-2</v>
      </c>
      <c r="P158" s="78">
        <f t="shared" si="5"/>
        <v>243</v>
      </c>
      <c r="Q158" s="75">
        <f>P158/P176</f>
        <v>5.0646102542726133E-2</v>
      </c>
    </row>
    <row r="159" spans="2:17" x14ac:dyDescent="0.15">
      <c r="K159" s="61" t="s">
        <v>115</v>
      </c>
      <c r="L159" s="76">
        <f>地区別5歳毎!R65</f>
        <v>97</v>
      </c>
      <c r="M159" s="75">
        <f>L159/L176</f>
        <v>4.4803695150115473E-2</v>
      </c>
      <c r="N159" s="77">
        <f>地区別5歳毎!R66</f>
        <v>152</v>
      </c>
      <c r="O159" s="75">
        <f>N159/N176</f>
        <v>5.7728826433725788E-2</v>
      </c>
      <c r="P159" s="78">
        <f t="shared" si="5"/>
        <v>249</v>
      </c>
      <c r="Q159" s="75">
        <f>P159/P176</f>
        <v>5.189662359316382E-2</v>
      </c>
    </row>
    <row r="160" spans="2:17" x14ac:dyDescent="0.15">
      <c r="K160" s="61" t="s">
        <v>116</v>
      </c>
      <c r="L160" s="76">
        <f>地区別5歳毎!Q65</f>
        <v>209</v>
      </c>
      <c r="M160" s="75">
        <f>L160/L176</f>
        <v>9.6535796766743648E-2</v>
      </c>
      <c r="N160" s="77">
        <f>地区別5歳毎!Q66</f>
        <v>240</v>
      </c>
      <c r="O160" s="75">
        <f>N160/N176</f>
        <v>9.1150778579567035E-2</v>
      </c>
      <c r="P160" s="78">
        <f t="shared" si="5"/>
        <v>449</v>
      </c>
      <c r="Q160" s="75">
        <f>P160/P176</f>
        <v>9.3580658607753234E-2</v>
      </c>
    </row>
    <row r="161" spans="11:17" x14ac:dyDescent="0.15">
      <c r="K161" s="61" t="s">
        <v>117</v>
      </c>
      <c r="L161" s="76">
        <f>地区別5歳毎!P65</f>
        <v>231</v>
      </c>
      <c r="M161" s="75">
        <f>L161/L176</f>
        <v>0.10669745958429561</v>
      </c>
      <c r="N161" s="77">
        <f>地区別5歳毎!P66</f>
        <v>254</v>
      </c>
      <c r="O161" s="75">
        <f>N161/N176</f>
        <v>9.6467907330041777E-2</v>
      </c>
      <c r="P161" s="78">
        <f t="shared" si="5"/>
        <v>485</v>
      </c>
      <c r="Q161" s="75">
        <f>P161/P176</f>
        <v>0.10108378491037932</v>
      </c>
    </row>
    <row r="162" spans="11:17" x14ac:dyDescent="0.15">
      <c r="K162" s="61" t="s">
        <v>118</v>
      </c>
      <c r="L162" s="76">
        <f>地区別5歳毎!O65</f>
        <v>247</v>
      </c>
      <c r="M162" s="75">
        <f>L162/L176</f>
        <v>0.1140877598152425</v>
      </c>
      <c r="N162" s="77">
        <f>地区別5歳毎!O66</f>
        <v>250</v>
      </c>
      <c r="O162" s="75">
        <f>N162/N176</f>
        <v>9.4948727687048998E-2</v>
      </c>
      <c r="P162" s="78">
        <f t="shared" si="5"/>
        <v>497</v>
      </c>
      <c r="Q162" s="75">
        <f>P162/P176</f>
        <v>0.1035848270112547</v>
      </c>
    </row>
    <row r="163" spans="11:17" x14ac:dyDescent="0.15">
      <c r="K163" s="61" t="s">
        <v>119</v>
      </c>
      <c r="L163" s="76">
        <f>地区別5歳毎!N65</f>
        <v>184</v>
      </c>
      <c r="M163" s="75">
        <f>L163/L176</f>
        <v>8.4988452655889141E-2</v>
      </c>
      <c r="N163" s="77">
        <f>地区別5歳毎!N66</f>
        <v>210</v>
      </c>
      <c r="O163" s="75">
        <f>N163/N176</f>
        <v>7.9756931257121161E-2</v>
      </c>
      <c r="P163" s="78">
        <f t="shared" si="5"/>
        <v>394</v>
      </c>
      <c r="Q163" s="75">
        <f>P163/P176</f>
        <v>8.2117548978741142E-2</v>
      </c>
    </row>
    <row r="164" spans="11:17" x14ac:dyDescent="0.15">
      <c r="K164" s="61" t="s">
        <v>120</v>
      </c>
      <c r="L164" s="76">
        <f>地区別5歳毎!M65</f>
        <v>128</v>
      </c>
      <c r="M164" s="75">
        <f>L164/L176</f>
        <v>5.9122401847575057E-2</v>
      </c>
      <c r="N164" s="77">
        <f>地区別5歳毎!M66</f>
        <v>156</v>
      </c>
      <c r="O164" s="75">
        <f>N164/N176</f>
        <v>5.9248006076718575E-2</v>
      </c>
      <c r="P164" s="78">
        <f t="shared" si="5"/>
        <v>284</v>
      </c>
      <c r="Q164" s="75">
        <f>P164/P176</f>
        <v>5.9191329720716966E-2</v>
      </c>
    </row>
    <row r="165" spans="11:17" x14ac:dyDescent="0.15">
      <c r="K165" s="61" t="s">
        <v>121</v>
      </c>
      <c r="L165" s="76">
        <f>地区別5歳毎!L65</f>
        <v>129</v>
      </c>
      <c r="M165" s="75">
        <f>L165/L176</f>
        <v>5.9584295612009237E-2</v>
      </c>
      <c r="N165" s="77">
        <f>地区別5歳毎!L66</f>
        <v>148</v>
      </c>
      <c r="O165" s="75">
        <f>N165/N176</f>
        <v>5.6209646790733002E-2</v>
      </c>
      <c r="P165" s="78">
        <f t="shared" si="5"/>
        <v>277</v>
      </c>
      <c r="Q165" s="75">
        <f>P165/P176</f>
        <v>5.7732388495206337E-2</v>
      </c>
    </row>
    <row r="166" spans="11:17" x14ac:dyDescent="0.15">
      <c r="K166" s="61" t="s">
        <v>122</v>
      </c>
      <c r="L166" s="76">
        <f>地区別5歳毎!K65</f>
        <v>116</v>
      </c>
      <c r="M166" s="75">
        <f>L166/L176</f>
        <v>5.3579676674364897E-2</v>
      </c>
      <c r="N166" s="77">
        <f>地区別5歳毎!K66</f>
        <v>98</v>
      </c>
      <c r="O166" s="75">
        <f>N166/N176</f>
        <v>3.7219901253323202E-2</v>
      </c>
      <c r="P166" s="78">
        <f t="shared" si="5"/>
        <v>214</v>
      </c>
      <c r="Q166" s="75">
        <f>P166/P176</f>
        <v>4.4601917465610673E-2</v>
      </c>
    </row>
    <row r="167" spans="11:17" x14ac:dyDescent="0.15">
      <c r="K167" s="61" t="s">
        <v>123</v>
      </c>
      <c r="L167" s="76">
        <f>地区別5歳毎!J65</f>
        <v>95</v>
      </c>
      <c r="M167" s="75">
        <f>L167/L176</f>
        <v>4.3879907621247112E-2</v>
      </c>
      <c r="N167" s="77">
        <f>地区別5歳毎!J66</f>
        <v>89</v>
      </c>
      <c r="O167" s="75">
        <f>N167/N176</f>
        <v>3.3801747056589442E-2</v>
      </c>
      <c r="P167" s="78">
        <f t="shared" si="5"/>
        <v>184</v>
      </c>
      <c r="Q167" s="75">
        <f>P167/P176</f>
        <v>3.8349312213422262E-2</v>
      </c>
    </row>
    <row r="168" spans="11:17" x14ac:dyDescent="0.15">
      <c r="K168" s="61" t="s">
        <v>124</v>
      </c>
      <c r="L168" s="76">
        <f>地区別5歳毎!I65</f>
        <v>83</v>
      </c>
      <c r="M168" s="75">
        <f>L168/L176</f>
        <v>3.8337182448036952E-2</v>
      </c>
      <c r="N168" s="77">
        <f>地区別5歳毎!I66</f>
        <v>84</v>
      </c>
      <c r="O168" s="75">
        <f>N168/N176</f>
        <v>3.190277250284846E-2</v>
      </c>
      <c r="P168" s="78">
        <f t="shared" si="5"/>
        <v>167</v>
      </c>
      <c r="Q168" s="75">
        <f>P168/P176</f>
        <v>3.4806169237182161E-2</v>
      </c>
    </row>
    <row r="169" spans="11:17" x14ac:dyDescent="0.15">
      <c r="K169" s="61" t="s">
        <v>125</v>
      </c>
      <c r="L169" s="76">
        <f>地区別5歳毎!H65</f>
        <v>57</v>
      </c>
      <c r="M169" s="75">
        <f>L169/L176</f>
        <v>2.6327944572748268E-2</v>
      </c>
      <c r="N169" s="77">
        <f>地区別5歳毎!H66</f>
        <v>72</v>
      </c>
      <c r="O169" s="75">
        <f>N169/N176</f>
        <v>2.7345233573870111E-2</v>
      </c>
      <c r="P169" s="78">
        <f t="shared" si="5"/>
        <v>129</v>
      </c>
      <c r="Q169" s="75">
        <f>P169/P176</f>
        <v>2.6886202584410171E-2</v>
      </c>
    </row>
    <row r="170" spans="11:17" x14ac:dyDescent="0.15">
      <c r="K170" s="61" t="s">
        <v>126</v>
      </c>
      <c r="L170" s="76">
        <f>地区別5歳毎!G65</f>
        <v>89</v>
      </c>
      <c r="M170" s="75">
        <f>L170/L176</f>
        <v>4.1108545034642036E-2</v>
      </c>
      <c r="N170" s="77">
        <f>地区別5歳毎!G66</f>
        <v>89</v>
      </c>
      <c r="O170" s="75">
        <f>N170/N176</f>
        <v>3.3801747056589442E-2</v>
      </c>
      <c r="P170" s="78">
        <f t="shared" si="5"/>
        <v>178</v>
      </c>
      <c r="Q170" s="75">
        <f>P170/P176</f>
        <v>3.7098791162984576E-2</v>
      </c>
    </row>
    <row r="171" spans="11:17" x14ac:dyDescent="0.15">
      <c r="K171" s="61" t="s">
        <v>127</v>
      </c>
      <c r="L171" s="76">
        <f>地区別5歳毎!F65</f>
        <v>91</v>
      </c>
      <c r="M171" s="75">
        <f>L171/L176</f>
        <v>4.203233256351039E-2</v>
      </c>
      <c r="N171" s="77">
        <f>地区別5歳毎!F66</f>
        <v>81</v>
      </c>
      <c r="O171" s="75">
        <f>N171/N176</f>
        <v>3.0763387770603876E-2</v>
      </c>
      <c r="P171" s="78">
        <f t="shared" si="5"/>
        <v>172</v>
      </c>
      <c r="Q171" s="75">
        <f>P171/P176</f>
        <v>3.5848270112546897E-2</v>
      </c>
    </row>
    <row r="172" spans="11:17" x14ac:dyDescent="0.15">
      <c r="K172" s="61" t="s">
        <v>128</v>
      </c>
      <c r="L172" s="76">
        <f>地区別5歳毎!E65</f>
        <v>90</v>
      </c>
      <c r="M172" s="75">
        <f>L172/L176</f>
        <v>4.1570438799076209E-2</v>
      </c>
      <c r="N172" s="77">
        <f>地区別5歳毎!E66</f>
        <v>87</v>
      </c>
      <c r="O172" s="75">
        <f>N172/N176</f>
        <v>3.3042157235093052E-2</v>
      </c>
      <c r="P172" s="78">
        <f t="shared" si="5"/>
        <v>177</v>
      </c>
      <c r="Q172" s="75">
        <f>P172/P176</f>
        <v>3.6890370987911633E-2</v>
      </c>
    </row>
    <row r="173" spans="11:17" x14ac:dyDescent="0.15">
      <c r="K173" s="61" t="s">
        <v>129</v>
      </c>
      <c r="L173" s="76">
        <f>地区別5歳毎!D65</f>
        <v>68</v>
      </c>
      <c r="M173" s="75">
        <f>L173/L176</f>
        <v>3.1408775981524251E-2</v>
      </c>
      <c r="N173" s="77">
        <f>地区別5歳毎!D66</f>
        <v>63</v>
      </c>
      <c r="O173" s="75">
        <f>N173/N176</f>
        <v>2.3927079377136347E-2</v>
      </c>
      <c r="P173" s="78">
        <f t="shared" si="5"/>
        <v>131</v>
      </c>
      <c r="Q173" s="75">
        <f>P173/P176</f>
        <v>2.7303042934556064E-2</v>
      </c>
    </row>
    <row r="174" spans="11:17" x14ac:dyDescent="0.15">
      <c r="K174" s="61" t="s">
        <v>130</v>
      </c>
      <c r="L174" s="76">
        <f>地区別5歳毎!C65</f>
        <v>55</v>
      </c>
      <c r="M174" s="75">
        <f>L174/L176</f>
        <v>2.5404157043879907E-2</v>
      </c>
      <c r="N174" s="77">
        <f>地区別5歳毎!C66</f>
        <v>57</v>
      </c>
      <c r="O174" s="75">
        <f>N174/N176</f>
        <v>2.1648309912647171E-2</v>
      </c>
      <c r="P174" s="78">
        <f t="shared" si="5"/>
        <v>112</v>
      </c>
      <c r="Q174" s="75">
        <f>P174/P176</f>
        <v>2.3343059608170069E-2</v>
      </c>
    </row>
    <row r="175" spans="11:17" x14ac:dyDescent="0.15">
      <c r="K175" s="61"/>
    </row>
    <row r="176" spans="11:17" x14ac:dyDescent="0.15">
      <c r="K176" s="61"/>
      <c r="L176" s="76">
        <f>SUM(L154:L174)</f>
        <v>2165</v>
      </c>
      <c r="M176" s="66"/>
      <c r="N176" s="77">
        <f>SUM(N154:N174)</f>
        <v>2633</v>
      </c>
      <c r="O176" s="66"/>
      <c r="P176" s="78">
        <f>SUM(P154:P174)</f>
        <v>4798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9</v>
      </c>
      <c r="M184" s="75">
        <f>L184/L206</f>
        <v>1.4089578408503845E-4</v>
      </c>
      <c r="N184" s="77">
        <f>地区別5歳毎!W69</f>
        <v>109</v>
      </c>
      <c r="O184" s="75">
        <f>N184/N206</f>
        <v>1.5454197445095065E-3</v>
      </c>
      <c r="P184" s="78">
        <f>L184+N184</f>
        <v>118</v>
      </c>
      <c r="Q184" s="75">
        <f>P184/P206</f>
        <v>8.7792393309922025E-4</v>
      </c>
    </row>
    <row r="185" spans="2:17" x14ac:dyDescent="0.15">
      <c r="K185" s="61" t="s">
        <v>111</v>
      </c>
      <c r="L185" s="76">
        <f>地区別5歳毎!V68</f>
        <v>121</v>
      </c>
      <c r="M185" s="75">
        <f>L185/L206</f>
        <v>1.8942655415877389E-3</v>
      </c>
      <c r="N185" s="77">
        <f>地区別5歳毎!V69</f>
        <v>619</v>
      </c>
      <c r="O185" s="75">
        <f>N185/N206</f>
        <v>8.7762827692787568E-3</v>
      </c>
      <c r="P185" s="78">
        <f t="shared" ref="P185:P204" si="6">L185+N185</f>
        <v>740</v>
      </c>
      <c r="Q185" s="75">
        <f>P185/P206</f>
        <v>5.5056246651985002E-3</v>
      </c>
    </row>
    <row r="186" spans="2:17" x14ac:dyDescent="0.15">
      <c r="K186" s="61" t="s">
        <v>112</v>
      </c>
      <c r="L186" s="76">
        <f>地区別5歳毎!U68</f>
        <v>565</v>
      </c>
      <c r="M186" s="75">
        <f>L186/L206</f>
        <v>8.8451242231163008E-3</v>
      </c>
      <c r="N186" s="77">
        <f>地区別5歳毎!U69</f>
        <v>1664</v>
      </c>
      <c r="O186" s="75">
        <f>N186/N206</f>
        <v>2.3592462888658888E-2</v>
      </c>
      <c r="P186" s="78">
        <f t="shared" si="6"/>
        <v>2229</v>
      </c>
      <c r="Q186" s="75">
        <f>P186/P206</f>
        <v>1.6583834295577644E-2</v>
      </c>
    </row>
    <row r="187" spans="2:17" x14ac:dyDescent="0.15">
      <c r="K187" s="61" t="s">
        <v>113</v>
      </c>
      <c r="L187" s="76">
        <f>地区別5歳毎!T68</f>
        <v>1500</v>
      </c>
      <c r="M187" s="75">
        <f>L187/L206</f>
        <v>2.348263068083974E-2</v>
      </c>
      <c r="N187" s="77">
        <f>地区別5歳毎!T69</f>
        <v>2912</v>
      </c>
      <c r="O187" s="75">
        <f>N187/N206</f>
        <v>4.1286810055153056E-2</v>
      </c>
      <c r="P187" s="78">
        <f t="shared" si="6"/>
        <v>4412</v>
      </c>
      <c r="Q187" s="75">
        <f>P187/P206</f>
        <v>3.282542705791322E-2</v>
      </c>
    </row>
    <row r="188" spans="2:17" x14ac:dyDescent="0.15">
      <c r="K188" s="61" t="s">
        <v>114</v>
      </c>
      <c r="L188" s="76">
        <f>地区別5歳毎!S68</f>
        <v>2430</v>
      </c>
      <c r="M188" s="75">
        <f>L188/L206</f>
        <v>3.8041861702960374E-2</v>
      </c>
      <c r="N188" s="77">
        <f>地区別5歳毎!S69</f>
        <v>3560</v>
      </c>
      <c r="O188" s="75">
        <f>N188/N206</f>
        <v>5.0474259545448104E-2</v>
      </c>
      <c r="P188" s="78">
        <f t="shared" si="6"/>
        <v>5990</v>
      </c>
      <c r="Q188" s="75">
        <f>P188/P206</f>
        <v>4.4565799654782454E-2</v>
      </c>
    </row>
    <row r="189" spans="2:17" x14ac:dyDescent="0.15">
      <c r="K189" s="61" t="s">
        <v>115</v>
      </c>
      <c r="L189" s="76">
        <f>地区別5歳毎!R68</f>
        <v>2978</v>
      </c>
      <c r="M189" s="75">
        <f>L189/L206</f>
        <v>4.662084944502716E-2</v>
      </c>
      <c r="N189" s="77">
        <f>地区別5歳毎!R69</f>
        <v>3792</v>
      </c>
      <c r="O189" s="75">
        <f>N189/N206</f>
        <v>5.3763593313578426E-2</v>
      </c>
      <c r="P189" s="78">
        <f t="shared" si="6"/>
        <v>6770</v>
      </c>
      <c r="Q189" s="75">
        <f>P189/P206</f>
        <v>5.0369025653234929E-2</v>
      </c>
    </row>
    <row r="190" spans="2:17" x14ac:dyDescent="0.15">
      <c r="K190" s="61" t="s">
        <v>116</v>
      </c>
      <c r="L190" s="76">
        <f>地区別5歳毎!Q68</f>
        <v>5043</v>
      </c>
      <c r="M190" s="75">
        <f>L190/L206</f>
        <v>7.8948604348983209E-2</v>
      </c>
      <c r="N190" s="77">
        <f>地区別5歳毎!Q69</f>
        <v>5752</v>
      </c>
      <c r="O190" s="75">
        <f>N190/N206</f>
        <v>8.1552792389162215E-2</v>
      </c>
      <c r="P190" s="78">
        <f t="shared" si="6"/>
        <v>10795</v>
      </c>
      <c r="Q190" s="75">
        <f>P190/P206</f>
        <v>8.0315159811915962E-2</v>
      </c>
    </row>
    <row r="191" spans="2:17" x14ac:dyDescent="0.15">
      <c r="K191" s="61" t="s">
        <v>117</v>
      </c>
      <c r="L191" s="76">
        <f>地区別5歳毎!P68</f>
        <v>4938</v>
      </c>
      <c r="M191" s="75">
        <f>L191/L206</f>
        <v>7.7304820201324426E-2</v>
      </c>
      <c r="N191" s="77">
        <f>地区別5歳毎!P69</f>
        <v>5142</v>
      </c>
      <c r="O191" s="75">
        <f>N191/N206</f>
        <v>7.2904113085026437E-2</v>
      </c>
      <c r="P191" s="78">
        <f t="shared" si="6"/>
        <v>10080</v>
      </c>
      <c r="Q191" s="75">
        <f>P191/P206</f>
        <v>7.4995535980001193E-2</v>
      </c>
    </row>
    <row r="192" spans="2:17" x14ac:dyDescent="0.15">
      <c r="K192" s="61" t="s">
        <v>118</v>
      </c>
      <c r="L192" s="76">
        <f>地区別5歳毎!O68</f>
        <v>4475</v>
      </c>
      <c r="M192" s="75">
        <f>L192/L206</f>
        <v>7.0056514864505218E-2</v>
      </c>
      <c r="N192" s="77">
        <f>地区別5歳毎!O69</f>
        <v>4804</v>
      </c>
      <c r="O192" s="75">
        <f>N192/N206</f>
        <v>6.8111894060767605E-2</v>
      </c>
      <c r="P192" s="78">
        <f t="shared" si="6"/>
        <v>9279</v>
      </c>
      <c r="Q192" s="75">
        <f>P192/P206</f>
        <v>6.9036069281590381E-2</v>
      </c>
    </row>
    <row r="193" spans="11:17" x14ac:dyDescent="0.15">
      <c r="K193" s="61" t="s">
        <v>119</v>
      </c>
      <c r="L193" s="76">
        <f>地区別5歳毎!N68</f>
        <v>4041</v>
      </c>
      <c r="M193" s="75">
        <f>L193/L206</f>
        <v>6.3262207054182257E-2</v>
      </c>
      <c r="N193" s="77">
        <f>地区別5歳毎!N69</f>
        <v>4539</v>
      </c>
      <c r="O193" s="75">
        <f>N193/N206</f>
        <v>6.4354680920446328E-2</v>
      </c>
      <c r="P193" s="78">
        <f t="shared" si="6"/>
        <v>8580</v>
      </c>
      <c r="Q193" s="75">
        <f>P193/P206</f>
        <v>6.3835485982977197E-2</v>
      </c>
    </row>
    <row r="194" spans="11:17" x14ac:dyDescent="0.15">
      <c r="K194" s="61" t="s">
        <v>120</v>
      </c>
      <c r="L194" s="76">
        <f>地区別5歳毎!M68</f>
        <v>4227</v>
      </c>
      <c r="M194" s="75">
        <f>L194/L206</f>
        <v>6.6174053258606383E-2</v>
      </c>
      <c r="N194" s="77">
        <f>地区別5歳毎!M69</f>
        <v>4672</v>
      </c>
      <c r="O194" s="75">
        <f>N194/N206</f>
        <v>6.6240376572003795E-2</v>
      </c>
      <c r="P194" s="78">
        <f t="shared" si="6"/>
        <v>8899</v>
      </c>
      <c r="Q194" s="75">
        <f>P194/P206</f>
        <v>6.6208856615677644E-2</v>
      </c>
    </row>
    <row r="195" spans="11:17" x14ac:dyDescent="0.15">
      <c r="K195" s="61" t="s">
        <v>121</v>
      </c>
      <c r="L195" s="76">
        <f>地区別5歳毎!L68</f>
        <v>4615</v>
      </c>
      <c r="M195" s="75">
        <f>L195/L206</f>
        <v>7.2248227061383591E-2</v>
      </c>
      <c r="N195" s="77">
        <f>地区別5歳毎!L69</f>
        <v>4768</v>
      </c>
      <c r="O195" s="75">
        <f>N195/N206</f>
        <v>6.7601480200195657E-2</v>
      </c>
      <c r="P195" s="78">
        <f t="shared" si="6"/>
        <v>9383</v>
      </c>
      <c r="Q195" s="75">
        <f>P195/P206</f>
        <v>6.9809832748050707E-2</v>
      </c>
    </row>
    <row r="196" spans="11:17" x14ac:dyDescent="0.15">
      <c r="K196" s="61" t="s">
        <v>122</v>
      </c>
      <c r="L196" s="76">
        <f>地区別5歳毎!K68</f>
        <v>4120</v>
      </c>
      <c r="M196" s="75">
        <f>L196/L206</f>
        <v>6.4498958936706485E-2</v>
      </c>
      <c r="N196" s="77">
        <f>地区別5歳毎!K69</f>
        <v>4208</v>
      </c>
      <c r="O196" s="75">
        <f>N196/N206</f>
        <v>5.9661709035743152E-2</v>
      </c>
      <c r="P196" s="78">
        <f t="shared" si="6"/>
        <v>8328</v>
      </c>
      <c r="Q196" s="75">
        <f>P196/P206</f>
        <v>6.1960597583477175E-2</v>
      </c>
    </row>
    <row r="197" spans="11:17" x14ac:dyDescent="0.15">
      <c r="K197" s="61" t="s">
        <v>123</v>
      </c>
      <c r="L197" s="76">
        <f>地区別5歳毎!J68</f>
        <v>3689</v>
      </c>
      <c r="M197" s="75">
        <f>L197/L206</f>
        <v>5.7751616387745196E-2</v>
      </c>
      <c r="N197" s="77">
        <f>地区別5歳毎!J69</f>
        <v>3746</v>
      </c>
      <c r="O197" s="75">
        <f>N197/N206</f>
        <v>5.311139782506983E-2</v>
      </c>
      <c r="P197" s="78">
        <f t="shared" si="6"/>
        <v>7435</v>
      </c>
      <c r="Q197" s="75">
        <f>P197/P206</f>
        <v>5.5316647818582226E-2</v>
      </c>
    </row>
    <row r="198" spans="11:17" x14ac:dyDescent="0.15">
      <c r="K198" s="61" t="s">
        <v>124</v>
      </c>
      <c r="L198" s="76">
        <f>地区別5歳毎!I68</f>
        <v>3112</v>
      </c>
      <c r="M198" s="75">
        <f>L198/L206</f>
        <v>4.8718631119182176E-2</v>
      </c>
      <c r="N198" s="77">
        <f>地区別5歳毎!I69</f>
        <v>3105</v>
      </c>
      <c r="O198" s="75">
        <f>N198/N206</f>
        <v>4.4023195474330437E-2</v>
      </c>
      <c r="P198" s="78">
        <f t="shared" si="6"/>
        <v>6217</v>
      </c>
      <c r="Q198" s="75">
        <f>P198/P206</f>
        <v>4.625468722099875E-2</v>
      </c>
    </row>
    <row r="199" spans="11:17" x14ac:dyDescent="0.15">
      <c r="K199" s="61" t="s">
        <v>125</v>
      </c>
      <c r="L199" s="76">
        <f>地区別5歳毎!H68</f>
        <v>2730</v>
      </c>
      <c r="M199" s="75">
        <f>L199/L206</f>
        <v>4.2738387839128325E-2</v>
      </c>
      <c r="N199" s="77">
        <f>地区別5歳毎!H69</f>
        <v>2643</v>
      </c>
      <c r="O199" s="75">
        <f>N199/N206</f>
        <v>3.7472884263657115E-2</v>
      </c>
      <c r="P199" s="78">
        <f t="shared" si="6"/>
        <v>5373</v>
      </c>
      <c r="Q199" s="75">
        <f>P199/P206</f>
        <v>3.9975299089339923E-2</v>
      </c>
    </row>
    <row r="200" spans="11:17" x14ac:dyDescent="0.15">
      <c r="K200" s="61" t="s">
        <v>126</v>
      </c>
      <c r="L200" s="76">
        <f>地区別5歳毎!G68</f>
        <v>2679</v>
      </c>
      <c r="M200" s="75">
        <f>L200/L206</f>
        <v>4.1939978395979773E-2</v>
      </c>
      <c r="N200" s="77">
        <f>地区別5歳毎!G69</f>
        <v>2668</v>
      </c>
      <c r="O200" s="75">
        <f>N200/N206</f>
        <v>3.7827338333498745E-2</v>
      </c>
      <c r="P200" s="78">
        <f t="shared" si="6"/>
        <v>5347</v>
      </c>
      <c r="Q200" s="75">
        <f>P200/P206</f>
        <v>3.9781858222724835E-2</v>
      </c>
    </row>
    <row r="201" spans="11:17" x14ac:dyDescent="0.15">
      <c r="K201" s="61" t="s">
        <v>127</v>
      </c>
      <c r="L201" s="76">
        <f>地区別5歳毎!F68</f>
        <v>3293</v>
      </c>
      <c r="M201" s="75">
        <f>L201/L206</f>
        <v>5.155220188800351E-2</v>
      </c>
      <c r="N201" s="77">
        <f>地区別5歳毎!F69</f>
        <v>3136</v>
      </c>
      <c r="O201" s="75">
        <f>N201/N206</f>
        <v>4.4462718520934058E-2</v>
      </c>
      <c r="P201" s="78">
        <f t="shared" si="6"/>
        <v>6429</v>
      </c>
      <c r="Q201" s="75">
        <f>P201/P206</f>
        <v>4.7831974287244804E-2</v>
      </c>
    </row>
    <row r="202" spans="11:17" x14ac:dyDescent="0.15">
      <c r="K202" s="61" t="s">
        <v>128</v>
      </c>
      <c r="L202" s="76">
        <f>地区別5歳毎!E68</f>
        <v>3381</v>
      </c>
      <c r="M202" s="75">
        <f>L202/L206</f>
        <v>5.2929849554612773E-2</v>
      </c>
      <c r="N202" s="77">
        <f>地区別5歳毎!E69</f>
        <v>3100</v>
      </c>
      <c r="O202" s="75">
        <f>N202/N206</f>
        <v>4.395230466036211E-2</v>
      </c>
      <c r="P202" s="78">
        <f t="shared" si="6"/>
        <v>6481</v>
      </c>
      <c r="Q202" s="75">
        <f>P202/P206</f>
        <v>4.8218856020474973E-2</v>
      </c>
    </row>
    <row r="203" spans="11:17" x14ac:dyDescent="0.15">
      <c r="K203" s="61" t="s">
        <v>129</v>
      </c>
      <c r="L203" s="76">
        <f>地区別5歳毎!D68</f>
        <v>3210</v>
      </c>
      <c r="M203" s="75">
        <f>L203/L206</f>
        <v>5.0252829656997039E-2</v>
      </c>
      <c r="N203" s="77">
        <f>地区別5歳毎!D69</f>
        <v>2973</v>
      </c>
      <c r="O203" s="75">
        <f>N203/N206</f>
        <v>4.2151677985566627E-2</v>
      </c>
      <c r="P203" s="78">
        <f t="shared" si="6"/>
        <v>6183</v>
      </c>
      <c r="Q203" s="75">
        <f>P203/P206</f>
        <v>4.6001726087732876E-2</v>
      </c>
    </row>
    <row r="204" spans="11:17" x14ac:dyDescent="0.15">
      <c r="K204" s="61" t="s">
        <v>130</v>
      </c>
      <c r="L204" s="76">
        <f>地区別5歳毎!C68</f>
        <v>2721</v>
      </c>
      <c r="M204" s="75">
        <f>L204/L206</f>
        <v>4.2597492055043283E-2</v>
      </c>
      <c r="N204" s="77">
        <f>地区別5歳毎!C69</f>
        <v>2619</v>
      </c>
      <c r="O204" s="75">
        <f>N204/N206</f>
        <v>3.7132608356609149E-2</v>
      </c>
      <c r="P204" s="78">
        <f t="shared" si="6"/>
        <v>5340</v>
      </c>
      <c r="Q204" s="75">
        <f>P204/P206</f>
        <v>3.9729777989405392E-2</v>
      </c>
    </row>
    <row r="205" spans="11:17" x14ac:dyDescent="0.15">
      <c r="K205" s="61"/>
    </row>
    <row r="206" spans="11:17" x14ac:dyDescent="0.15">
      <c r="K206" s="61"/>
      <c r="L206" s="76">
        <f>SUM(L184:L204)</f>
        <v>63877</v>
      </c>
      <c r="M206" s="66"/>
      <c r="N206" s="77">
        <f>SUM(N184:N204)</f>
        <v>70531</v>
      </c>
      <c r="O206" s="66"/>
      <c r="P206" s="78">
        <f>SUM(P184:P204)</f>
        <v>134408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1.598648000548108E-4</v>
      </c>
      <c r="N4" s="67">
        <f>地区別5歳毎!W24</f>
        <v>62</v>
      </c>
      <c r="O4" s="68">
        <f>N4/N26</f>
        <v>1.284308648368721E-3</v>
      </c>
      <c r="P4" s="67">
        <f t="shared" ref="P4:P24" si="0">L4+N4</f>
        <v>69</v>
      </c>
      <c r="Q4" s="71">
        <f>P4/P26</f>
        <v>7.4949490560709091E-4</v>
      </c>
      <c r="S4" s="61" t="s">
        <v>1</v>
      </c>
      <c r="T4" s="67">
        <f>SUM(L4:L4)</f>
        <v>7</v>
      </c>
      <c r="U4" s="70">
        <f>T4/L26</f>
        <v>1.598648000548108E-4</v>
      </c>
      <c r="V4" s="67">
        <f>SUM(N4:N4)</f>
        <v>62</v>
      </c>
      <c r="W4" s="68">
        <f>V4/N26</f>
        <v>1.284308648368721E-3</v>
      </c>
      <c r="X4" s="67">
        <f>SUM(P4:P4)</f>
        <v>69</v>
      </c>
      <c r="Y4" s="71">
        <f>X4/P26</f>
        <v>7.4949490560709091E-4</v>
      </c>
    </row>
    <row r="5" spans="2:25" x14ac:dyDescent="0.15">
      <c r="K5" s="61" t="s">
        <v>111</v>
      </c>
      <c r="L5" s="67">
        <f>地区別5歳毎!V23</f>
        <v>78</v>
      </c>
      <c r="M5" s="70">
        <f>L5/L26</f>
        <v>1.7813506291821774E-3</v>
      </c>
      <c r="N5" s="67">
        <f>地区別5歳毎!V24</f>
        <v>374</v>
      </c>
      <c r="O5" s="68">
        <f>N5/N26</f>
        <v>7.7472812014500259E-3</v>
      </c>
      <c r="P5" s="67">
        <f t="shared" si="0"/>
        <v>452</v>
      </c>
      <c r="Q5" s="71">
        <f>P5/P26</f>
        <v>4.9097347439768851E-3</v>
      </c>
      <c r="S5" s="61" t="s">
        <v>136</v>
      </c>
      <c r="T5" s="67">
        <f>SUM(L4:L5)</f>
        <v>85</v>
      </c>
      <c r="U5" s="70">
        <f>T5/L26</f>
        <v>1.9412154292369882E-3</v>
      </c>
      <c r="V5" s="67">
        <f>SUM(N4:N5)</f>
        <v>436</v>
      </c>
      <c r="W5" s="68">
        <f>V5/N26</f>
        <v>9.0315898498187462E-3</v>
      </c>
      <c r="X5" s="67">
        <f>SUM(P4:P5)</f>
        <v>521</v>
      </c>
      <c r="Y5" s="71">
        <f>X5/P26</f>
        <v>5.659229649583976E-3</v>
      </c>
    </row>
    <row r="6" spans="2:25" x14ac:dyDescent="0.15">
      <c r="K6" s="61" t="s">
        <v>112</v>
      </c>
      <c r="L6" s="67">
        <f>地区別5歳毎!U23</f>
        <v>349</v>
      </c>
      <c r="M6" s="70">
        <f>L6/L26</f>
        <v>7.9704021741612806E-3</v>
      </c>
      <c r="N6" s="67">
        <f>地区別5歳毎!U24</f>
        <v>977</v>
      </c>
      <c r="O6" s="68">
        <f>N6/N26</f>
        <v>2.0238218539616781E-2</v>
      </c>
      <c r="P6" s="67">
        <f t="shared" si="0"/>
        <v>1326</v>
      </c>
      <c r="Q6" s="71">
        <f>P6/P26</f>
        <v>1.4403336881666702E-2</v>
      </c>
      <c r="S6" s="61" t="s">
        <v>137</v>
      </c>
      <c r="T6" s="67">
        <f>SUM(L4:L6)</f>
        <v>434</v>
      </c>
      <c r="U6" s="70">
        <f>T6/L26</f>
        <v>9.9116176033982682E-3</v>
      </c>
      <c r="V6" s="67">
        <f>SUM(N4:N6)</f>
        <v>1413</v>
      </c>
      <c r="W6" s="68">
        <f>V6/N26</f>
        <v>2.9269808389435527E-2</v>
      </c>
      <c r="X6" s="67">
        <f>SUM(P4:P6)</f>
        <v>1847</v>
      </c>
      <c r="Y6" s="71">
        <f>X6/P26</f>
        <v>2.0062566531250679E-2</v>
      </c>
    </row>
    <row r="7" spans="2:25" x14ac:dyDescent="0.15">
      <c r="K7" s="61" t="s">
        <v>113</v>
      </c>
      <c r="L7" s="67">
        <f>地区別5歳毎!T23</f>
        <v>980</v>
      </c>
      <c r="M7" s="70">
        <f>L7/L26</f>
        <v>2.238107200767351E-2</v>
      </c>
      <c r="N7" s="67">
        <f>地区別5歳毎!T24</f>
        <v>1837</v>
      </c>
      <c r="O7" s="68">
        <f>N7/N26</f>
        <v>3.8052822371828068E-2</v>
      </c>
      <c r="P7" s="67">
        <f t="shared" si="0"/>
        <v>2817</v>
      </c>
      <c r="Q7" s="71">
        <f>P7/P26</f>
        <v>3.0598944189785145E-2</v>
      </c>
      <c r="S7" s="61" t="s">
        <v>138</v>
      </c>
      <c r="T7" s="67">
        <f>SUM(L4:L7)</f>
        <v>1414</v>
      </c>
      <c r="U7" s="70">
        <f>T7/L26</f>
        <v>3.2292689611071776E-2</v>
      </c>
      <c r="V7" s="67">
        <f>SUM(N4:N7)</f>
        <v>3250</v>
      </c>
      <c r="W7" s="68">
        <f>V7/N26</f>
        <v>6.7322630761263588E-2</v>
      </c>
      <c r="X7" s="67">
        <f>SUM(P4:P7)</f>
        <v>4664</v>
      </c>
      <c r="Y7" s="71">
        <f>X7/P26</f>
        <v>5.0661510721035821E-2</v>
      </c>
    </row>
    <row r="8" spans="2:25" x14ac:dyDescent="0.15">
      <c r="K8" s="61" t="s">
        <v>114</v>
      </c>
      <c r="L8" s="67">
        <f>地区別5歳毎!S23</f>
        <v>1631</v>
      </c>
      <c r="M8" s="70">
        <f>L8/L26</f>
        <v>3.7248498412770913E-2</v>
      </c>
      <c r="N8" s="67">
        <f>地区別5歳毎!S24</f>
        <v>2330</v>
      </c>
      <c r="O8" s="68">
        <f>N8/N26</f>
        <v>4.8265147591921284E-2</v>
      </c>
      <c r="P8" s="67">
        <f t="shared" si="0"/>
        <v>3961</v>
      </c>
      <c r="Q8" s="71">
        <f>P8/P26</f>
        <v>4.3025352479850537E-2</v>
      </c>
      <c r="S8" s="61" t="s">
        <v>139</v>
      </c>
      <c r="T8" s="67">
        <f>SUM(L4:L8)</f>
        <v>3045</v>
      </c>
      <c r="U8" s="70">
        <f>T8/L26</f>
        <v>6.9541188023842695E-2</v>
      </c>
      <c r="V8" s="67">
        <f>SUM(N4:N8)</f>
        <v>5580</v>
      </c>
      <c r="W8" s="68">
        <f>V8/N26</f>
        <v>0.11558777835318487</v>
      </c>
      <c r="X8" s="67">
        <f>SUM(P4:P8)</f>
        <v>8625</v>
      </c>
      <c r="Y8" s="71">
        <f>X8/P26</f>
        <v>9.3686863200886358E-2</v>
      </c>
    </row>
    <row r="9" spans="2:25" x14ac:dyDescent="0.15">
      <c r="K9" s="61" t="s">
        <v>115</v>
      </c>
      <c r="L9" s="67">
        <f>地区別5歳毎!R23</f>
        <v>1964</v>
      </c>
      <c r="M9" s="70">
        <f>L9/L26</f>
        <v>4.4853495329664053E-2</v>
      </c>
      <c r="N9" s="67">
        <f>地区別5歳毎!R24</f>
        <v>2540</v>
      </c>
      <c r="O9" s="68">
        <f>N9/N26</f>
        <v>5.2615225271879854E-2</v>
      </c>
      <c r="P9" s="67">
        <f t="shared" si="0"/>
        <v>4504</v>
      </c>
      <c r="Q9" s="71">
        <f>P9/P26</f>
        <v>4.8923551519628079E-2</v>
      </c>
      <c r="S9" s="61" t="s">
        <v>140</v>
      </c>
      <c r="T9" s="67">
        <f>SUM(L4:L9)</f>
        <v>5009</v>
      </c>
      <c r="U9" s="70">
        <f>T9/L26</f>
        <v>0.11439468335350675</v>
      </c>
      <c r="V9" s="67">
        <f>SUM(N4:N9)</f>
        <v>8120</v>
      </c>
      <c r="W9" s="68">
        <f>V9/N26</f>
        <v>0.16820300362506474</v>
      </c>
      <c r="X9" s="67">
        <f>SUM(P4:P9)</f>
        <v>13129</v>
      </c>
      <c r="Y9" s="71">
        <f>X9/P26</f>
        <v>0.14261041472051444</v>
      </c>
    </row>
    <row r="10" spans="2:25" x14ac:dyDescent="0.15">
      <c r="K10" s="61" t="s">
        <v>116</v>
      </c>
      <c r="L10" s="67">
        <f>地区別5歳毎!Q23</f>
        <v>3104</v>
      </c>
      <c r="M10" s="70">
        <f>L10/L26</f>
        <v>7.0888619910018949E-2</v>
      </c>
      <c r="N10" s="67">
        <f>地区別5歳毎!Q24</f>
        <v>3712</v>
      </c>
      <c r="O10" s="68">
        <f>N10/N26</f>
        <v>7.6892801657172452E-2</v>
      </c>
      <c r="P10" s="67">
        <f t="shared" si="0"/>
        <v>6816</v>
      </c>
      <c r="Q10" s="71">
        <f>P10/P26</f>
        <v>7.4037061979970023E-2</v>
      </c>
      <c r="S10" s="61" t="s">
        <v>141</v>
      </c>
      <c r="T10" s="67">
        <f>SUM(L4:L10)</f>
        <v>8113</v>
      </c>
      <c r="U10" s="70">
        <f>T10/L26</f>
        <v>0.18528330326352571</v>
      </c>
      <c r="V10" s="67">
        <f>SUM(N4:N10)</f>
        <v>11832</v>
      </c>
      <c r="W10" s="68">
        <f>V10/N26</f>
        <v>0.24509580528223718</v>
      </c>
      <c r="X10" s="67">
        <f>SUM(P4:P10)</f>
        <v>19945</v>
      </c>
      <c r="Y10" s="71">
        <f>X10/P26</f>
        <v>0.21664747670048445</v>
      </c>
    </row>
    <row r="11" spans="2:25" x14ac:dyDescent="0.15">
      <c r="K11" s="61" t="s">
        <v>117</v>
      </c>
      <c r="L11" s="67">
        <f>地区別5歳毎!P23</f>
        <v>3080</v>
      </c>
      <c r="M11" s="70">
        <f>L11/L26</f>
        <v>7.0340512024116744E-2</v>
      </c>
      <c r="N11" s="67">
        <f>地区別5歳毎!P24</f>
        <v>3225</v>
      </c>
      <c r="O11" s="68">
        <f>N11/N26</f>
        <v>6.680476437079233E-2</v>
      </c>
      <c r="P11" s="67">
        <f t="shared" si="0"/>
        <v>6305</v>
      </c>
      <c r="Q11" s="71">
        <f>P11/P26</f>
        <v>6.8486454780474035E-2</v>
      </c>
      <c r="S11" s="61" t="s">
        <v>142</v>
      </c>
      <c r="T11" s="67">
        <f>SUM(L4:L11)</f>
        <v>11193</v>
      </c>
      <c r="U11" s="70">
        <f>T11/L26</f>
        <v>0.25562381528764244</v>
      </c>
      <c r="V11" s="67">
        <f>SUM(N4:N11)</f>
        <v>15057</v>
      </c>
      <c r="W11" s="68">
        <f>V11/N26</f>
        <v>0.31190056965302954</v>
      </c>
      <c r="X11" s="67">
        <f>SUM(P4:P11)</f>
        <v>26250</v>
      </c>
      <c r="Y11" s="71">
        <f>X11/P26</f>
        <v>0.2851339314809585</v>
      </c>
    </row>
    <row r="12" spans="2:25" x14ac:dyDescent="0.15">
      <c r="K12" s="61" t="s">
        <v>118</v>
      </c>
      <c r="L12" s="67">
        <f>地区別5歳毎!O23</f>
        <v>2870</v>
      </c>
      <c r="M12" s="70">
        <f>L12/L26</f>
        <v>6.5544568022472424E-2</v>
      </c>
      <c r="N12" s="67">
        <f>地区別5歳毎!O24</f>
        <v>3095</v>
      </c>
      <c r="O12" s="68">
        <f>N12/N26</f>
        <v>6.4111859140341787E-2</v>
      </c>
      <c r="P12" s="67">
        <f t="shared" si="0"/>
        <v>5965</v>
      </c>
      <c r="Q12" s="71">
        <f>P12/P26</f>
        <v>6.479329147748257E-2</v>
      </c>
      <c r="S12" s="61" t="s">
        <v>143</v>
      </c>
      <c r="T12" s="67">
        <f>SUM(L4:L12)</f>
        <v>14063</v>
      </c>
      <c r="U12" s="70">
        <f>T12/L26</f>
        <v>0.32116838331011488</v>
      </c>
      <c r="V12" s="67">
        <f>SUM(N4:N12)</f>
        <v>18152</v>
      </c>
      <c r="W12" s="68">
        <f>V12/N26</f>
        <v>0.37601242879337132</v>
      </c>
      <c r="X12" s="67">
        <f>SUM(P4:P12)</f>
        <v>32215</v>
      </c>
      <c r="Y12" s="71">
        <f>X12/P26</f>
        <v>0.34992722295844103</v>
      </c>
    </row>
    <row r="13" spans="2:25" x14ac:dyDescent="0.15">
      <c r="K13" s="61" t="s">
        <v>119</v>
      </c>
      <c r="L13" s="67">
        <f>地区別5歳毎!N23</f>
        <v>2706</v>
      </c>
      <c r="M13" s="70">
        <f>L13/L26</f>
        <v>6.1799164135473997E-2</v>
      </c>
      <c r="N13" s="67">
        <f>地区別5歳毎!N24</f>
        <v>3093</v>
      </c>
      <c r="O13" s="68">
        <f>N13/N26</f>
        <v>6.4070429829104089E-2</v>
      </c>
      <c r="P13" s="67">
        <f t="shared" si="0"/>
        <v>5799</v>
      </c>
      <c r="Q13" s="71">
        <f>P13/P26</f>
        <v>6.2990158806022031E-2</v>
      </c>
      <c r="S13" s="61" t="s">
        <v>144</v>
      </c>
      <c r="T13" s="67">
        <f>SUM(L4:L13)</f>
        <v>16769</v>
      </c>
      <c r="U13" s="70">
        <f>T13/L26</f>
        <v>0.38296754744558886</v>
      </c>
      <c r="V13" s="67">
        <f>SUM(N4:N13)</f>
        <v>21245</v>
      </c>
      <c r="W13" s="68">
        <f>V13/N26</f>
        <v>0.44008285862247543</v>
      </c>
      <c r="X13" s="67">
        <f>SUM(P4:P13)</f>
        <v>38014</v>
      </c>
      <c r="Y13" s="71">
        <f>X13/P26</f>
        <v>0.41291738176446308</v>
      </c>
    </row>
    <row r="14" spans="2:25" x14ac:dyDescent="0.15">
      <c r="K14" s="61" t="s">
        <v>120</v>
      </c>
      <c r="L14" s="67">
        <f>地区別5歳毎!M23</f>
        <v>2966</v>
      </c>
      <c r="M14" s="70">
        <f>L14/L26</f>
        <v>6.7736999566081257E-2</v>
      </c>
      <c r="N14" s="67">
        <f>地区別5歳毎!M24</f>
        <v>3320</v>
      </c>
      <c r="O14" s="68">
        <f>N14/N26</f>
        <v>6.8772656654583111E-2</v>
      </c>
      <c r="P14" s="67">
        <f t="shared" si="0"/>
        <v>6286</v>
      </c>
      <c r="Q14" s="71">
        <f>P14/P26</f>
        <v>6.8280072125306859E-2</v>
      </c>
      <c r="S14" s="61" t="s">
        <v>145</v>
      </c>
      <c r="T14" s="67">
        <f>SUM(L4:L14)</f>
        <v>19735</v>
      </c>
      <c r="U14" s="70">
        <f>T14/L26</f>
        <v>0.45070454701167012</v>
      </c>
      <c r="V14" s="67">
        <f>SUM(N4:N14)</f>
        <v>24565</v>
      </c>
      <c r="W14" s="68">
        <f>V14/N26</f>
        <v>0.50885551527705852</v>
      </c>
      <c r="X14" s="67">
        <f>SUM(P4:P14)</f>
        <v>44300</v>
      </c>
      <c r="Y14" s="71">
        <f>X14/P26</f>
        <v>0.48119745388976992</v>
      </c>
    </row>
    <row r="15" spans="2:25" x14ac:dyDescent="0.15">
      <c r="K15" s="61" t="s">
        <v>121</v>
      </c>
      <c r="L15" s="67">
        <f>地区別5歳毎!L23</f>
        <v>3338</v>
      </c>
      <c r="M15" s="70">
        <f>L15/L26</f>
        <v>7.6232671797565488E-2</v>
      </c>
      <c r="N15" s="67">
        <f>地区別5歳毎!L24</f>
        <v>3433</v>
      </c>
      <c r="O15" s="68">
        <f>N15/N26</f>
        <v>7.1113412739513202E-2</v>
      </c>
      <c r="P15" s="67">
        <f t="shared" si="0"/>
        <v>6771</v>
      </c>
      <c r="Q15" s="71">
        <f>P15/P26</f>
        <v>7.3548260954574091E-2</v>
      </c>
      <c r="S15" s="61" t="s">
        <v>146</v>
      </c>
      <c r="T15" s="67">
        <f>SUM(L4:L15)</f>
        <v>23073</v>
      </c>
      <c r="U15" s="70">
        <f>T15/L26</f>
        <v>0.52693721880923561</v>
      </c>
      <c r="V15" s="67">
        <f>SUM(N4:N15)</f>
        <v>27998</v>
      </c>
      <c r="W15" s="68">
        <f>V15/N26</f>
        <v>0.57996892801657174</v>
      </c>
      <c r="X15" s="67">
        <f>SUM(P4:P15)</f>
        <v>51071</v>
      </c>
      <c r="Y15" s="71">
        <f>X15/P26</f>
        <v>0.55474571484434398</v>
      </c>
    </row>
    <row r="16" spans="2:25" x14ac:dyDescent="0.15">
      <c r="K16" s="61" t="s">
        <v>122</v>
      </c>
      <c r="L16" s="67">
        <f>地区別5歳毎!K23</f>
        <v>2944</v>
      </c>
      <c r="M16" s="70">
        <f>L16/L26</f>
        <v>6.723456733733757E-2</v>
      </c>
      <c r="N16" s="67">
        <f>地区別5歳毎!K24</f>
        <v>3022</v>
      </c>
      <c r="O16" s="68">
        <f>N16/N26</f>
        <v>6.2599689280165724E-2</v>
      </c>
      <c r="P16" s="67">
        <f t="shared" si="0"/>
        <v>5966</v>
      </c>
      <c r="Q16" s="71">
        <f>P16/P26</f>
        <v>6.4804153722491362E-2</v>
      </c>
      <c r="S16" s="61" t="s">
        <v>103</v>
      </c>
      <c r="T16" s="67">
        <f>SUM(L16:L24)</f>
        <v>20714</v>
      </c>
      <c r="U16" s="70">
        <f>T16/L26</f>
        <v>0.47306278119076439</v>
      </c>
      <c r="V16" s="67">
        <f>SUM(N16:N24)</f>
        <v>20277</v>
      </c>
      <c r="W16" s="68">
        <f>V16/N26</f>
        <v>0.42003107198342826</v>
      </c>
      <c r="X16" s="67">
        <f>SUM(P16:P24)</f>
        <v>40991</v>
      </c>
      <c r="Y16" s="71">
        <f>X16/P26</f>
        <v>0.44525428515565596</v>
      </c>
    </row>
    <row r="17" spans="2:25" x14ac:dyDescent="0.15">
      <c r="K17" s="61" t="s">
        <v>123</v>
      </c>
      <c r="L17" s="67">
        <f>地区別5歳毎!J23</f>
        <v>2644</v>
      </c>
      <c r="M17" s="70">
        <f>L17/L26</f>
        <v>6.0383218763559961E-2</v>
      </c>
      <c r="N17" s="67">
        <f>地区別5歳毎!J24</f>
        <v>2698</v>
      </c>
      <c r="O17" s="68">
        <f>N17/N26</f>
        <v>5.5888140859658209E-2</v>
      </c>
      <c r="P17" s="67">
        <f t="shared" si="0"/>
        <v>5342</v>
      </c>
      <c r="Q17" s="71">
        <f>P17/P26</f>
        <v>5.8026112837001154E-2</v>
      </c>
      <c r="S17" s="61" t="s">
        <v>104</v>
      </c>
      <c r="T17" s="67">
        <f>SUM(L17:L24)</f>
        <v>17770</v>
      </c>
      <c r="U17" s="70">
        <f>T17/L26</f>
        <v>0.40582821385342682</v>
      </c>
      <c r="V17" s="67">
        <f>SUM(N17:N24)</f>
        <v>17255</v>
      </c>
      <c r="W17" s="68">
        <f>V17/N26</f>
        <v>0.35743138270326258</v>
      </c>
      <c r="X17" s="67">
        <f>SUM(P17:P24)</f>
        <v>35025</v>
      </c>
      <c r="Y17" s="71">
        <f>X17/P26</f>
        <v>0.38045013143316458</v>
      </c>
    </row>
    <row r="18" spans="2:25" x14ac:dyDescent="0.15">
      <c r="K18" s="61" t="s">
        <v>124</v>
      </c>
      <c r="L18" s="67">
        <f>地区別5歳毎!I23</f>
        <v>2195</v>
      </c>
      <c r="M18" s="70">
        <f>L18/L26</f>
        <v>5.0129033731472809E-2</v>
      </c>
      <c r="N18" s="67">
        <f>地区別5歳毎!I24</f>
        <v>2162</v>
      </c>
      <c r="O18" s="68">
        <f>N18/N26</f>
        <v>4.4785085447954426E-2</v>
      </c>
      <c r="P18" s="67">
        <f t="shared" si="0"/>
        <v>4357</v>
      </c>
      <c r="Q18" s="71">
        <f>P18/P26</f>
        <v>4.7326801503334709E-2</v>
      </c>
      <c r="S18" s="61" t="s">
        <v>105</v>
      </c>
      <c r="T18" s="67">
        <f>SUM(L18:L24)</f>
        <v>15126</v>
      </c>
      <c r="U18" s="70">
        <f>T18/L26</f>
        <v>0.34544499508986687</v>
      </c>
      <c r="V18" s="67">
        <f>SUM(N18:N24)</f>
        <v>14557</v>
      </c>
      <c r="W18" s="68">
        <f>V18/N26</f>
        <v>0.30154324184360437</v>
      </c>
      <c r="X18" s="67">
        <f>SUM(P18:P24)</f>
        <v>29683</v>
      </c>
      <c r="Y18" s="71">
        <f>X18/P26</f>
        <v>0.32242401859616343</v>
      </c>
    </row>
    <row r="19" spans="2:25" x14ac:dyDescent="0.15">
      <c r="K19" s="61" t="s">
        <v>125</v>
      </c>
      <c r="L19" s="67">
        <f>地区別5歳毎!H23</f>
        <v>1944</v>
      </c>
      <c r="M19" s="70">
        <f>L19/L26</f>
        <v>4.4396738758078882E-2</v>
      </c>
      <c r="N19" s="67">
        <f>地区別5歳毎!H24</f>
        <v>1887</v>
      </c>
      <c r="O19" s="68">
        <f>N19/N26</f>
        <v>3.9088555152770585E-2</v>
      </c>
      <c r="P19" s="67">
        <f t="shared" si="0"/>
        <v>3831</v>
      </c>
      <c r="Q19" s="71">
        <f>P19/P26</f>
        <v>4.1613260628706739E-2</v>
      </c>
      <c r="S19" s="61" t="s">
        <v>106</v>
      </c>
      <c r="T19" s="67">
        <f>SUM(L19:L24)</f>
        <v>12931</v>
      </c>
      <c r="U19" s="70">
        <f>T19/L26</f>
        <v>0.29531596135839405</v>
      </c>
      <c r="V19" s="67">
        <f>SUM(N19:N24)</f>
        <v>12395</v>
      </c>
      <c r="W19" s="68">
        <f>V19/N26</f>
        <v>0.25675815639564992</v>
      </c>
      <c r="X19" s="67">
        <f>SUM(P19:P24)</f>
        <v>25326</v>
      </c>
      <c r="Y19" s="71">
        <f>X19/P26</f>
        <v>0.27509721709282875</v>
      </c>
    </row>
    <row r="20" spans="2:25" x14ac:dyDescent="0.15">
      <c r="K20" s="61" t="s">
        <v>126</v>
      </c>
      <c r="L20" s="67">
        <f>地区別5歳毎!G23</f>
        <v>1956</v>
      </c>
      <c r="M20" s="70">
        <f>L20/L26</f>
        <v>4.4670792701029985E-2</v>
      </c>
      <c r="N20" s="67">
        <f>地区別5歳毎!G24</f>
        <v>1892</v>
      </c>
      <c r="O20" s="68">
        <f>N20/N26</f>
        <v>3.9192128430864837E-2</v>
      </c>
      <c r="P20" s="67">
        <f t="shared" si="0"/>
        <v>3848</v>
      </c>
      <c r="Q20" s="71">
        <f>P20/P26</f>
        <v>4.1797918793856317E-2</v>
      </c>
      <c r="S20" s="61" t="s">
        <v>107</v>
      </c>
      <c r="T20" s="67">
        <f>SUM(L20:L24)</f>
        <v>10987</v>
      </c>
      <c r="U20" s="70">
        <f>T20/L26</f>
        <v>0.25091922260031518</v>
      </c>
      <c r="V20" s="67">
        <f>SUM(N20:N24)</f>
        <v>10508</v>
      </c>
      <c r="W20" s="68">
        <f>V20/N26</f>
        <v>0.21766960124287935</v>
      </c>
      <c r="X20" s="67">
        <f>SUM(P20:P24)</f>
        <v>21495</v>
      </c>
      <c r="Y20" s="71">
        <f>X20/P26</f>
        <v>0.23348395646412201</v>
      </c>
    </row>
    <row r="21" spans="2:25" x14ac:dyDescent="0.15">
      <c r="K21" s="61" t="s">
        <v>127</v>
      </c>
      <c r="L21" s="67">
        <f>地区別5歳毎!F23</f>
        <v>2347</v>
      </c>
      <c r="M21" s="70">
        <f>L21/L26</f>
        <v>5.3600383675520134E-2</v>
      </c>
      <c r="N21" s="67">
        <f>地区別5歳毎!F24</f>
        <v>2259</v>
      </c>
      <c r="O21" s="68">
        <f>N21/N26</f>
        <v>4.6794407042982912E-2</v>
      </c>
      <c r="P21" s="67">
        <f t="shared" si="0"/>
        <v>4606</v>
      </c>
      <c r="Q21" s="71">
        <f>P21/P26</f>
        <v>5.0031500510525517E-2</v>
      </c>
      <c r="S21" s="61" t="s">
        <v>108</v>
      </c>
      <c r="T21" s="67">
        <f>SUM(L21:L24)</f>
        <v>9031</v>
      </c>
      <c r="U21" s="70">
        <f>T21/L26</f>
        <v>0.20624842989928518</v>
      </c>
      <c r="V21" s="67">
        <f>SUM(N21:N24)</f>
        <v>8616</v>
      </c>
      <c r="W21" s="68">
        <f>V21/N26</f>
        <v>0.17847747281201451</v>
      </c>
      <c r="X21" s="67">
        <f>SUM(P21:P24)</f>
        <v>17647</v>
      </c>
      <c r="Y21" s="71">
        <f>X21/P26</f>
        <v>0.19168603767026568</v>
      </c>
    </row>
    <row r="22" spans="2:25" x14ac:dyDescent="0.15">
      <c r="K22" s="61" t="s">
        <v>128</v>
      </c>
      <c r="L22" s="67">
        <f>地区別5歳毎!E23</f>
        <v>2432</v>
      </c>
      <c r="M22" s="70">
        <f>L22/L26</f>
        <v>5.5541599104757117E-2</v>
      </c>
      <c r="N22" s="67">
        <f>地区別5歳毎!E24</f>
        <v>2268</v>
      </c>
      <c r="O22" s="68">
        <f>N22/N26</f>
        <v>4.6980838943552566E-2</v>
      </c>
      <c r="P22" s="67">
        <f t="shared" si="0"/>
        <v>4700</v>
      </c>
      <c r="Q22" s="71">
        <f>P22/P26</f>
        <v>5.1052551541352569E-2</v>
      </c>
      <c r="S22" s="61" t="s">
        <v>109</v>
      </c>
      <c r="T22" s="67">
        <f>SUM(L22:L24)</f>
        <v>6684</v>
      </c>
      <c r="U22" s="70">
        <f>T22/L26</f>
        <v>0.15264804622376504</v>
      </c>
      <c r="V22" s="67">
        <f>SUM(N22:N24)</f>
        <v>6357</v>
      </c>
      <c r="W22" s="68">
        <f>V22/N26</f>
        <v>0.13168306576903158</v>
      </c>
      <c r="X22" s="67">
        <f>SUM(P22:P24)</f>
        <v>13041</v>
      </c>
      <c r="Y22" s="71">
        <f>X22/P26</f>
        <v>0.14165453715974016</v>
      </c>
    </row>
    <row r="23" spans="2:25" x14ac:dyDescent="0.15">
      <c r="K23" s="61" t="s">
        <v>129</v>
      </c>
      <c r="L23" s="67">
        <f>地区別5歳毎!D23</f>
        <v>2323</v>
      </c>
      <c r="M23" s="70">
        <f>L23/L26</f>
        <v>5.3052275789617923E-2</v>
      </c>
      <c r="N23" s="67">
        <f>地区別5歳毎!D24</f>
        <v>2209</v>
      </c>
      <c r="O23" s="68">
        <f>N23/N26</f>
        <v>4.5758674262040396E-2</v>
      </c>
      <c r="P23" s="67">
        <f t="shared" si="0"/>
        <v>4532</v>
      </c>
      <c r="Q23" s="71">
        <f>P23/P26</f>
        <v>4.9227694379874433E-2</v>
      </c>
      <c r="S23" s="61" t="s">
        <v>3</v>
      </c>
      <c r="T23" s="67">
        <f>SUM(L23:L24)</f>
        <v>4252</v>
      </c>
      <c r="U23" s="70">
        <f>T23/L26</f>
        <v>9.7106447119007927E-2</v>
      </c>
      <c r="V23" s="67">
        <f>SUM(N23:N24)</f>
        <v>4089</v>
      </c>
      <c r="W23" s="68">
        <f>V23/N26</f>
        <v>8.4702226825479024E-2</v>
      </c>
      <c r="X23" s="67">
        <f>SUM(P23:P24)</f>
        <v>8341</v>
      </c>
      <c r="Y23" s="71">
        <f>X23/P26</f>
        <v>9.0601985618387615E-2</v>
      </c>
    </row>
    <row r="24" spans="2:25" x14ac:dyDescent="0.15">
      <c r="K24" s="61" t="s">
        <v>130</v>
      </c>
      <c r="L24" s="67">
        <f>地区別5歳毎!C23</f>
        <v>1929</v>
      </c>
      <c r="M24" s="70">
        <f>L24/L26</f>
        <v>4.4054171329390004E-2</v>
      </c>
      <c r="N24" s="67">
        <f>地区別5歳毎!C24</f>
        <v>1880</v>
      </c>
      <c r="O24" s="68">
        <f>N24/N26</f>
        <v>3.8943552563438635E-2</v>
      </c>
      <c r="P24" s="67">
        <f t="shared" si="0"/>
        <v>3809</v>
      </c>
      <c r="Q24" s="71">
        <f>P24/P26</f>
        <v>4.1374291238513175E-2</v>
      </c>
      <c r="S24" s="61" t="s">
        <v>110</v>
      </c>
      <c r="T24" s="67">
        <f>SUM(L24:L24)</f>
        <v>1929</v>
      </c>
      <c r="U24" s="70">
        <f>T24/L26</f>
        <v>4.4054171329390004E-2</v>
      </c>
      <c r="V24" s="67">
        <f>SUM(N24:N24)</f>
        <v>1880</v>
      </c>
      <c r="W24" s="68">
        <f>V24/N26</f>
        <v>3.8943552563438635E-2</v>
      </c>
      <c r="X24" s="67">
        <f>SUM(P24:P24)</f>
        <v>3809</v>
      </c>
      <c r="Y24" s="71">
        <f>X24/P26</f>
        <v>4.1374291238513175E-2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43787</v>
      </c>
      <c r="M26" s="66"/>
      <c r="N26" s="67">
        <f>SUM(N4:N24)</f>
        <v>48275</v>
      </c>
      <c r="O26" s="62"/>
      <c r="P26" s="67">
        <f>SUM(P4:P24)</f>
        <v>92062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1.3041210224308815E-4</v>
      </c>
      <c r="N34" s="67">
        <f>地区別5歳毎!W36</f>
        <v>21</v>
      </c>
      <c r="O34" s="68">
        <f>N34/N56</f>
        <v>2.5152712899748474E-3</v>
      </c>
      <c r="P34" s="67">
        <f t="shared" ref="P34:P54" si="1">L34+N34</f>
        <v>22</v>
      </c>
      <c r="Q34" s="71">
        <f>P34/P56</f>
        <v>1.3735406130985827E-3</v>
      </c>
      <c r="S34" s="61" t="s">
        <v>1</v>
      </c>
      <c r="T34" s="67">
        <f>SUM(L34:L34)</f>
        <v>1</v>
      </c>
      <c r="U34" s="70">
        <f>T34/L56</f>
        <v>1.3041210224308815E-4</v>
      </c>
      <c r="V34" s="67">
        <f>SUM(N34:N34)</f>
        <v>21</v>
      </c>
      <c r="W34" s="68">
        <f>V34/N56</f>
        <v>2.5152712899748474E-3</v>
      </c>
      <c r="X34" s="67">
        <f>SUM(P34:P34)</f>
        <v>22</v>
      </c>
      <c r="Y34" s="71">
        <f>X34/P56</f>
        <v>1.3735406130985827E-3</v>
      </c>
    </row>
    <row r="35" spans="11:25" x14ac:dyDescent="0.15">
      <c r="K35" s="61" t="s">
        <v>111</v>
      </c>
      <c r="L35" s="67">
        <f>地区別5歳毎!V35</f>
        <v>9</v>
      </c>
      <c r="M35" s="70">
        <f>L35/L56</f>
        <v>1.1737089201877935E-3</v>
      </c>
      <c r="N35" s="67">
        <f>地区別5歳毎!V36</f>
        <v>71</v>
      </c>
      <c r="O35" s="68">
        <f>N35/N56</f>
        <v>8.5040124565816267E-3</v>
      </c>
      <c r="P35" s="67">
        <f t="shared" si="1"/>
        <v>80</v>
      </c>
      <c r="Q35" s="71">
        <f>P35/P56</f>
        <v>4.9946931385403013E-3</v>
      </c>
      <c r="S35" s="61" t="s">
        <v>136</v>
      </c>
      <c r="T35" s="67">
        <f>SUM(L34:L35)</f>
        <v>10</v>
      </c>
      <c r="U35" s="70">
        <f>T35/L56</f>
        <v>1.3041210224308817E-3</v>
      </c>
      <c r="V35" s="67">
        <f>SUM(N34:N35)</f>
        <v>92</v>
      </c>
      <c r="W35" s="68">
        <f>V35/N56</f>
        <v>1.1019283746556474E-2</v>
      </c>
      <c r="X35" s="67">
        <f>SUM(P34:P35)</f>
        <v>102</v>
      </c>
      <c r="Y35" s="71">
        <f>X35/P56</f>
        <v>6.368233751638884E-3</v>
      </c>
    </row>
    <row r="36" spans="11:25" x14ac:dyDescent="0.15">
      <c r="K36" s="61" t="s">
        <v>112</v>
      </c>
      <c r="L36" s="67">
        <f>地区別5歳毎!U35</f>
        <v>77</v>
      </c>
      <c r="M36" s="70">
        <f>L36/L56</f>
        <v>1.0041731872717789E-2</v>
      </c>
      <c r="N36" s="67">
        <f>地区別5歳毎!U36</f>
        <v>180</v>
      </c>
      <c r="O36" s="68">
        <f>N36/N56</f>
        <v>2.1559468199784406E-2</v>
      </c>
      <c r="P36" s="67">
        <f t="shared" si="1"/>
        <v>257</v>
      </c>
      <c r="Q36" s="71">
        <f>P36/P56</f>
        <v>1.6045451707560717E-2</v>
      </c>
      <c r="S36" s="61" t="s">
        <v>137</v>
      </c>
      <c r="T36" s="67">
        <f>SUM(L34:L36)</f>
        <v>87</v>
      </c>
      <c r="U36" s="70">
        <f>T36/L56</f>
        <v>1.134585289514867E-2</v>
      </c>
      <c r="V36" s="67">
        <f>SUM(N34:N36)</f>
        <v>272</v>
      </c>
      <c r="W36" s="68">
        <f>V36/N56</f>
        <v>3.2578751946340877E-2</v>
      </c>
      <c r="X36" s="67">
        <f>SUM(P34:P36)</f>
        <v>359</v>
      </c>
      <c r="Y36" s="71">
        <f>X36/P56</f>
        <v>2.2413685459199601E-2</v>
      </c>
    </row>
    <row r="37" spans="11:25" x14ac:dyDescent="0.15">
      <c r="K37" s="61" t="s">
        <v>113</v>
      </c>
      <c r="L37" s="67">
        <f>地区別5歳毎!T35</f>
        <v>148</v>
      </c>
      <c r="M37" s="70">
        <f>L37/L56</f>
        <v>1.9300991131977047E-2</v>
      </c>
      <c r="N37" s="67">
        <f>地区別5歳毎!T36</f>
        <v>302</v>
      </c>
      <c r="O37" s="68">
        <f>N37/N56</f>
        <v>3.6171996646304945E-2</v>
      </c>
      <c r="P37" s="67">
        <f t="shared" si="1"/>
        <v>450</v>
      </c>
      <c r="Q37" s="71">
        <f>P37/P56</f>
        <v>2.8095148904289192E-2</v>
      </c>
      <c r="S37" s="61" t="s">
        <v>138</v>
      </c>
      <c r="T37" s="67">
        <f>SUM(L34:L37)</f>
        <v>235</v>
      </c>
      <c r="U37" s="70">
        <f>T37/L56</f>
        <v>3.0646844027125718E-2</v>
      </c>
      <c r="V37" s="67">
        <f>SUM(N34:N37)</f>
        <v>574</v>
      </c>
      <c r="W37" s="68">
        <f>V37/N56</f>
        <v>6.8750748592645822E-2</v>
      </c>
      <c r="X37" s="67">
        <f>SUM(P34:P37)</f>
        <v>809</v>
      </c>
      <c r="Y37" s="71">
        <f>X37/P56</f>
        <v>5.050883436348879E-2</v>
      </c>
    </row>
    <row r="38" spans="11:25" x14ac:dyDescent="0.15">
      <c r="K38" s="61" t="s">
        <v>114</v>
      </c>
      <c r="L38" s="67">
        <f>地区別5歳毎!S35</f>
        <v>281</v>
      </c>
      <c r="M38" s="70">
        <f>L38/L56</f>
        <v>3.6645800730307772E-2</v>
      </c>
      <c r="N38" s="67">
        <f>地区別5歳毎!S36</f>
        <v>377</v>
      </c>
      <c r="O38" s="68">
        <f>N38/N56</f>
        <v>4.5155108396215116E-2</v>
      </c>
      <c r="P38" s="67">
        <f t="shared" si="1"/>
        <v>658</v>
      </c>
      <c r="Q38" s="71">
        <f>P38/P56</f>
        <v>4.1081351064493975E-2</v>
      </c>
      <c r="S38" s="61" t="s">
        <v>139</v>
      </c>
      <c r="T38" s="67">
        <f>SUM(L34:L38)</f>
        <v>516</v>
      </c>
      <c r="U38" s="70">
        <f>T38/L56</f>
        <v>6.729264475743349E-2</v>
      </c>
      <c r="V38" s="67">
        <f>SUM(N34:N38)</f>
        <v>951</v>
      </c>
      <c r="W38" s="68">
        <f>V38/N56</f>
        <v>0.11390585698886094</v>
      </c>
      <c r="X38" s="67">
        <f>SUM(P34:P38)</f>
        <v>1467</v>
      </c>
      <c r="Y38" s="71">
        <f>X38/P56</f>
        <v>9.1590185427982765E-2</v>
      </c>
    </row>
    <row r="39" spans="11:25" x14ac:dyDescent="0.15">
      <c r="K39" s="61" t="s">
        <v>115</v>
      </c>
      <c r="L39" s="67">
        <f>地区別5歳毎!R35</f>
        <v>409</v>
      </c>
      <c r="M39" s="70">
        <f>L39/L56</f>
        <v>5.3338549817423059E-2</v>
      </c>
      <c r="N39" s="67">
        <f>地区別5歳毎!R36</f>
        <v>449</v>
      </c>
      <c r="O39" s="68">
        <f>N39/N56</f>
        <v>5.3778895676128875E-2</v>
      </c>
      <c r="P39" s="67">
        <f t="shared" si="1"/>
        <v>858</v>
      </c>
      <c r="Q39" s="71">
        <f>P39/P56</f>
        <v>5.3568083910844728E-2</v>
      </c>
      <c r="S39" s="61" t="s">
        <v>140</v>
      </c>
      <c r="T39" s="67">
        <f>SUM(L34:L39)</f>
        <v>925</v>
      </c>
      <c r="U39" s="70">
        <f>T39/L56</f>
        <v>0.12063119457485655</v>
      </c>
      <c r="V39" s="67">
        <f>SUM(N34:N39)</f>
        <v>1400</v>
      </c>
      <c r="W39" s="68">
        <f>V39/N56</f>
        <v>0.16768475266498981</v>
      </c>
      <c r="X39" s="67">
        <f>SUM(P34:P39)</f>
        <v>2325</v>
      </c>
      <c r="Y39" s="71">
        <f>X39/P56</f>
        <v>0.1451582693388275</v>
      </c>
    </row>
    <row r="40" spans="11:25" x14ac:dyDescent="0.15">
      <c r="K40" s="61" t="s">
        <v>116</v>
      </c>
      <c r="L40" s="67">
        <f>地区別5歳毎!Q35</f>
        <v>783</v>
      </c>
      <c r="M40" s="70">
        <f>L40/L56</f>
        <v>0.10211267605633803</v>
      </c>
      <c r="N40" s="67">
        <f>地区別5歳毎!Q36</f>
        <v>822</v>
      </c>
      <c r="O40" s="68">
        <f>N40/N56</f>
        <v>9.8454904779015445E-2</v>
      </c>
      <c r="P40" s="67">
        <f t="shared" si="1"/>
        <v>1605</v>
      </c>
      <c r="Q40" s="71">
        <f>P40/P56</f>
        <v>0.10020603109196478</v>
      </c>
      <c r="S40" s="61" t="s">
        <v>141</v>
      </c>
      <c r="T40" s="67">
        <f>SUM(L34:L40)</f>
        <v>1708</v>
      </c>
      <c r="U40" s="70">
        <f>T40/L56</f>
        <v>0.22274387063119458</v>
      </c>
      <c r="V40" s="67">
        <f>SUM(N34:N40)</f>
        <v>2222</v>
      </c>
      <c r="W40" s="68">
        <f>V40/N56</f>
        <v>0.26613965744400525</v>
      </c>
      <c r="X40" s="67">
        <f>SUM(P34:P40)</f>
        <v>3930</v>
      </c>
      <c r="Y40" s="71">
        <f>X40/P56</f>
        <v>0.24536430043079227</v>
      </c>
    </row>
    <row r="41" spans="11:25" x14ac:dyDescent="0.15">
      <c r="K41" s="61" t="s">
        <v>117</v>
      </c>
      <c r="L41" s="67">
        <f>地区別5歳毎!P35</f>
        <v>653</v>
      </c>
      <c r="M41" s="70">
        <f>L41/L56</f>
        <v>8.5159102764736566E-2</v>
      </c>
      <c r="N41" s="67">
        <f>地区別5歳毎!P36</f>
        <v>744</v>
      </c>
      <c r="O41" s="68">
        <f>N41/N56</f>
        <v>8.9112468559108871E-2</v>
      </c>
      <c r="P41" s="67">
        <f t="shared" si="1"/>
        <v>1397</v>
      </c>
      <c r="Q41" s="71">
        <f>P41/P56</f>
        <v>8.7219828931760002E-2</v>
      </c>
      <c r="S41" s="61" t="s">
        <v>142</v>
      </c>
      <c r="T41" s="67">
        <f>SUM(L34:L41)</f>
        <v>2361</v>
      </c>
      <c r="U41" s="70">
        <f>T41/L56</f>
        <v>0.30790297339593115</v>
      </c>
      <c r="V41" s="67">
        <f>SUM(N34:N41)</f>
        <v>2966</v>
      </c>
      <c r="W41" s="68">
        <f>V41/N56</f>
        <v>0.35525212600311412</v>
      </c>
      <c r="X41" s="67">
        <f>SUM(P34:P41)</f>
        <v>5327</v>
      </c>
      <c r="Y41" s="71">
        <f>X41/P56</f>
        <v>0.33258412936255227</v>
      </c>
    </row>
    <row r="42" spans="11:25" x14ac:dyDescent="0.15">
      <c r="K42" s="61" t="s">
        <v>118</v>
      </c>
      <c r="L42" s="67">
        <f>地区別5歳毎!O35</f>
        <v>493</v>
      </c>
      <c r="M42" s="70">
        <f>L42/L56</f>
        <v>6.4293166405842456E-2</v>
      </c>
      <c r="N42" s="67">
        <f>地区別5歳毎!O36</f>
        <v>564</v>
      </c>
      <c r="O42" s="68">
        <f>N42/N56</f>
        <v>6.7553000359324475E-2</v>
      </c>
      <c r="P42" s="67">
        <f t="shared" si="1"/>
        <v>1057</v>
      </c>
      <c r="Q42" s="71">
        <f>P42/P56</f>
        <v>6.5992383092963722E-2</v>
      </c>
      <c r="S42" s="61" t="s">
        <v>143</v>
      </c>
      <c r="T42" s="67">
        <f>SUM(L34:L42)</f>
        <v>2854</v>
      </c>
      <c r="U42" s="70">
        <f>T42/L56</f>
        <v>0.37219613980177363</v>
      </c>
      <c r="V42" s="67">
        <f>SUM(N34:N42)</f>
        <v>3530</v>
      </c>
      <c r="W42" s="68">
        <f>V42/N56</f>
        <v>0.42280512636243861</v>
      </c>
      <c r="X42" s="67">
        <f>SUM(P34:P42)</f>
        <v>6384</v>
      </c>
      <c r="Y42" s="71">
        <f>X42/P56</f>
        <v>0.39857651245551601</v>
      </c>
    </row>
    <row r="43" spans="11:25" x14ac:dyDescent="0.15">
      <c r="K43" s="61" t="s">
        <v>119</v>
      </c>
      <c r="L43" s="67">
        <f>地区別5歳毎!N35</f>
        <v>420</v>
      </c>
      <c r="M43" s="70">
        <f>L43/L56</f>
        <v>5.4773082942097026E-2</v>
      </c>
      <c r="N43" s="67">
        <f>地区別5歳毎!N36</f>
        <v>444</v>
      </c>
      <c r="O43" s="68">
        <f>N43/N56</f>
        <v>5.3180021559468202E-2</v>
      </c>
      <c r="P43" s="67">
        <f t="shared" si="1"/>
        <v>864</v>
      </c>
      <c r="Q43" s="71">
        <f>P43/P56</f>
        <v>5.394268589623525E-2</v>
      </c>
      <c r="S43" s="61" t="s">
        <v>144</v>
      </c>
      <c r="T43" s="67">
        <f>SUM(L34:L43)</f>
        <v>3274</v>
      </c>
      <c r="U43" s="70">
        <f>T43/L56</f>
        <v>0.42696922274387061</v>
      </c>
      <c r="V43" s="67">
        <f>SUM(N34:N43)</f>
        <v>3974</v>
      </c>
      <c r="W43" s="68">
        <f>V43/N56</f>
        <v>0.47598514792190683</v>
      </c>
      <c r="X43" s="67">
        <f>SUM(P34:P43)</f>
        <v>7248</v>
      </c>
      <c r="Y43" s="71">
        <f>X43/P56</f>
        <v>0.45251919835175125</v>
      </c>
    </row>
    <row r="44" spans="11:25" x14ac:dyDescent="0.15">
      <c r="K44" s="61" t="s">
        <v>120</v>
      </c>
      <c r="L44" s="67">
        <f>地区別5歳毎!M35</f>
        <v>474</v>
      </c>
      <c r="M44" s="70">
        <f>L44/L56</f>
        <v>6.1815336463223784E-2</v>
      </c>
      <c r="N44" s="67">
        <f>地区別5歳毎!M36</f>
        <v>528</v>
      </c>
      <c r="O44" s="68">
        <f>N44/N56</f>
        <v>6.3241106719367585E-2</v>
      </c>
      <c r="P44" s="67">
        <f t="shared" si="1"/>
        <v>1002</v>
      </c>
      <c r="Q44" s="71">
        <f>P44/P56</f>
        <v>6.2558531560217276E-2</v>
      </c>
      <c r="S44" s="61" t="s">
        <v>145</v>
      </c>
      <c r="T44" s="67">
        <f>SUM(L34:L44)</f>
        <v>3748</v>
      </c>
      <c r="U44" s="70">
        <f>T44/L56</f>
        <v>0.4887845592070944</v>
      </c>
      <c r="V44" s="67">
        <f>SUM(N34:N44)</f>
        <v>4502</v>
      </c>
      <c r="W44" s="68">
        <f>V44/N56</f>
        <v>0.53922625464127438</v>
      </c>
      <c r="X44" s="67">
        <f>SUM(P34:P44)</f>
        <v>8250</v>
      </c>
      <c r="Y44" s="71">
        <f>X44/P56</f>
        <v>0.51507772991196854</v>
      </c>
    </row>
    <row r="45" spans="11:25" x14ac:dyDescent="0.15">
      <c r="K45" s="61" t="s">
        <v>121</v>
      </c>
      <c r="L45" s="67">
        <f>地区別5歳毎!L35</f>
        <v>496</v>
      </c>
      <c r="M45" s="70">
        <f>L45/L56</f>
        <v>6.4684402712571726E-2</v>
      </c>
      <c r="N45" s="67">
        <f>地区別5歳毎!L36</f>
        <v>541</v>
      </c>
      <c r="O45" s="68">
        <f>N45/N56</f>
        <v>6.4798179422685356E-2</v>
      </c>
      <c r="P45" s="67">
        <f t="shared" si="1"/>
        <v>1037</v>
      </c>
      <c r="Q45" s="71">
        <f>P45/P56</f>
        <v>6.4743709808328651E-2</v>
      </c>
      <c r="S45" s="61" t="s">
        <v>146</v>
      </c>
      <c r="T45" s="67">
        <f>SUM(L34:L45)</f>
        <v>4244</v>
      </c>
      <c r="U45" s="70">
        <f>T45/L56</f>
        <v>0.5534689619196661</v>
      </c>
      <c r="V45" s="67">
        <f>SUM(N34:N45)</f>
        <v>5043</v>
      </c>
      <c r="W45" s="68">
        <f>V45/N56</f>
        <v>0.60402443406395978</v>
      </c>
      <c r="X45" s="67">
        <f>SUM(P34:P45)</f>
        <v>9287</v>
      </c>
      <c r="Y45" s="71">
        <f>X45/P56</f>
        <v>0.5798214397202972</v>
      </c>
    </row>
    <row r="46" spans="11:25" x14ac:dyDescent="0.15">
      <c r="K46" s="61" t="s">
        <v>122</v>
      </c>
      <c r="L46" s="67">
        <f>地区別5歳毎!K35</f>
        <v>477</v>
      </c>
      <c r="M46" s="70">
        <f>L46/L56</f>
        <v>6.2206572769953054E-2</v>
      </c>
      <c r="N46" s="67">
        <f>地区別5歳毎!K36</f>
        <v>513</v>
      </c>
      <c r="O46" s="68">
        <f>N46/N56</f>
        <v>6.1444484369385557E-2</v>
      </c>
      <c r="P46" s="67">
        <f t="shared" si="1"/>
        <v>990</v>
      </c>
      <c r="Q46" s="71">
        <f>P46/P56</f>
        <v>6.1809327589436226E-2</v>
      </c>
      <c r="S46" s="61" t="s">
        <v>103</v>
      </c>
      <c r="T46" s="67">
        <f>SUM(L46:L54)</f>
        <v>3424</v>
      </c>
      <c r="U46" s="70">
        <f>T46/L56</f>
        <v>0.44653103808033384</v>
      </c>
      <c r="V46" s="67">
        <f>SUM(N46:N54)</f>
        <v>3306</v>
      </c>
      <c r="W46" s="68">
        <f>V46/N56</f>
        <v>0.39597556593604022</v>
      </c>
      <c r="X46" s="67">
        <f>SUM(P46:P54)</f>
        <v>6730</v>
      </c>
      <c r="Y46" s="71">
        <f>X46/P56</f>
        <v>0.4201785602797028</v>
      </c>
    </row>
    <row r="47" spans="11:25" x14ac:dyDescent="0.15">
      <c r="K47" s="61" t="s">
        <v>123</v>
      </c>
      <c r="L47" s="67">
        <f>地区別5歳毎!J35</f>
        <v>435</v>
      </c>
      <c r="M47" s="70">
        <f>L47/L56</f>
        <v>5.6729264475743349E-2</v>
      </c>
      <c r="N47" s="67">
        <f>地区別5歳毎!J36</f>
        <v>462</v>
      </c>
      <c r="O47" s="68">
        <f>N47/N56</f>
        <v>5.533596837944664E-2</v>
      </c>
      <c r="P47" s="67">
        <f t="shared" si="1"/>
        <v>897</v>
      </c>
      <c r="Q47" s="71">
        <f>P47/P56</f>
        <v>5.6002996815883124E-2</v>
      </c>
      <c r="S47" s="61" t="s">
        <v>104</v>
      </c>
      <c r="T47" s="67">
        <f>SUM(L47:L54)</f>
        <v>2947</v>
      </c>
      <c r="U47" s="70">
        <f>T47/L56</f>
        <v>0.38432446531038078</v>
      </c>
      <c r="V47" s="67">
        <f>SUM(N47:N54)</f>
        <v>2793</v>
      </c>
      <c r="W47" s="68">
        <f>V47/N56</f>
        <v>0.33453108156665468</v>
      </c>
      <c r="X47" s="67">
        <f>SUM(P47:P54)</f>
        <v>5740</v>
      </c>
      <c r="Y47" s="71">
        <f>X47/P56</f>
        <v>0.3583692326902666</v>
      </c>
    </row>
    <row r="48" spans="11:25" x14ac:dyDescent="0.15">
      <c r="K48" s="61" t="s">
        <v>124</v>
      </c>
      <c r="L48" s="67">
        <f>地区別5歳毎!I35</f>
        <v>406</v>
      </c>
      <c r="M48" s="70">
        <f>L48/L56</f>
        <v>5.2947313510693796E-2</v>
      </c>
      <c r="N48" s="67">
        <f>地区別5歳毎!I36</f>
        <v>414</v>
      </c>
      <c r="O48" s="68">
        <f>N48/N56</f>
        <v>4.9586776859504134E-2</v>
      </c>
      <c r="P48" s="67">
        <f t="shared" si="1"/>
        <v>820</v>
      </c>
      <c r="Q48" s="71">
        <f>P48/P56</f>
        <v>5.1195604670038086E-2</v>
      </c>
      <c r="S48" s="61" t="s">
        <v>105</v>
      </c>
      <c r="T48" s="67">
        <f>SUM(L48:L54)</f>
        <v>2512</v>
      </c>
      <c r="U48" s="70">
        <f>T48/L56</f>
        <v>0.32759520083463745</v>
      </c>
      <c r="V48" s="67">
        <f>SUM(N48:N54)</f>
        <v>2331</v>
      </c>
      <c r="W48" s="68">
        <f>V48/N56</f>
        <v>0.27919511318720802</v>
      </c>
      <c r="X48" s="67">
        <f>SUM(P48:P54)</f>
        <v>4843</v>
      </c>
      <c r="Y48" s="71">
        <f>X48/P56</f>
        <v>0.30236623587438349</v>
      </c>
    </row>
    <row r="49" spans="2:25" x14ac:dyDescent="0.15">
      <c r="K49" s="61" t="s">
        <v>125</v>
      </c>
      <c r="L49" s="67">
        <f>地区別5歳毎!H35</f>
        <v>344</v>
      </c>
      <c r="M49" s="70">
        <f>L49/L56</f>
        <v>4.4861763171622326E-2</v>
      </c>
      <c r="N49" s="67">
        <f>地区別5歳毎!H36</f>
        <v>316</v>
      </c>
      <c r="O49" s="68">
        <f>N49/N56</f>
        <v>3.7848844172954844E-2</v>
      </c>
      <c r="P49" s="67">
        <f t="shared" si="1"/>
        <v>660</v>
      </c>
      <c r="Q49" s="71">
        <f>P49/P56</f>
        <v>4.1206218392957482E-2</v>
      </c>
      <c r="S49" s="61" t="s">
        <v>106</v>
      </c>
      <c r="T49" s="67">
        <f>SUM(L49:L54)</f>
        <v>2106</v>
      </c>
      <c r="U49" s="70">
        <f>T49/L56</f>
        <v>0.27464788732394368</v>
      </c>
      <c r="V49" s="67">
        <f>SUM(N49:N54)</f>
        <v>1917</v>
      </c>
      <c r="W49" s="68">
        <f>V49/N56</f>
        <v>0.22960833632770392</v>
      </c>
      <c r="X49" s="67">
        <f>SUM(P49:P54)</f>
        <v>4023</v>
      </c>
      <c r="Y49" s="71">
        <f>X49/P56</f>
        <v>0.25117063120434541</v>
      </c>
    </row>
    <row r="50" spans="2:25" x14ac:dyDescent="0.15">
      <c r="K50" s="61" t="s">
        <v>126</v>
      </c>
      <c r="L50" s="67">
        <f>地区別5歳毎!G35</f>
        <v>283</v>
      </c>
      <c r="M50" s="70">
        <f>L50/L56</f>
        <v>3.690662493479395E-2</v>
      </c>
      <c r="N50" s="67">
        <f>地区別5歳毎!G36</f>
        <v>301</v>
      </c>
      <c r="O50" s="68">
        <f>N50/N56</f>
        <v>3.605222182297281E-2</v>
      </c>
      <c r="P50" s="67">
        <f t="shared" si="1"/>
        <v>584</v>
      </c>
      <c r="Q50" s="71">
        <f>P50/P56</f>
        <v>3.6461259911344197E-2</v>
      </c>
      <c r="S50" s="61" t="s">
        <v>107</v>
      </c>
      <c r="T50" s="67">
        <f>SUM(L50:L54)</f>
        <v>1762</v>
      </c>
      <c r="U50" s="70">
        <f>T50/L56</f>
        <v>0.22978612415232133</v>
      </c>
      <c r="V50" s="67">
        <f>SUM(N50:N54)</f>
        <v>1601</v>
      </c>
      <c r="W50" s="68">
        <f>V50/N56</f>
        <v>0.19175949215474908</v>
      </c>
      <c r="X50" s="67">
        <f>SUM(P50:P54)</f>
        <v>3363</v>
      </c>
      <c r="Y50" s="71">
        <f>X50/P56</f>
        <v>0.20996441281138789</v>
      </c>
    </row>
    <row r="51" spans="2:25" x14ac:dyDescent="0.15">
      <c r="K51" s="61" t="s">
        <v>127</v>
      </c>
      <c r="L51" s="67">
        <f>地区別5歳毎!F35</f>
        <v>409</v>
      </c>
      <c r="M51" s="70">
        <f>L51/L56</f>
        <v>5.3338549817423059E-2</v>
      </c>
      <c r="N51" s="67">
        <f>地区別5歳毎!F36</f>
        <v>353</v>
      </c>
      <c r="O51" s="68">
        <f>N51/N56</f>
        <v>4.2280512636243862E-2</v>
      </c>
      <c r="P51" s="67">
        <f t="shared" si="1"/>
        <v>762</v>
      </c>
      <c r="Q51" s="71">
        <f>P51/P56</f>
        <v>4.7574452144596366E-2</v>
      </c>
      <c r="S51" s="61" t="s">
        <v>108</v>
      </c>
      <c r="T51" s="67">
        <f>SUM(L51:L54)</f>
        <v>1479</v>
      </c>
      <c r="U51" s="70">
        <f>T51/L56</f>
        <v>0.19287949921752739</v>
      </c>
      <c r="V51" s="67">
        <f>SUM(N51:N54)</f>
        <v>1300</v>
      </c>
      <c r="W51" s="68">
        <f>V51/N56</f>
        <v>0.15570727033177625</v>
      </c>
      <c r="X51" s="67">
        <f>SUM(P51:P54)</f>
        <v>2779</v>
      </c>
      <c r="Y51" s="71">
        <f>X51/P56</f>
        <v>0.1735031529000437</v>
      </c>
    </row>
    <row r="52" spans="2:25" x14ac:dyDescent="0.15">
      <c r="K52" s="61" t="s">
        <v>128</v>
      </c>
      <c r="L52" s="67">
        <f>地区別5歳毎!E35</f>
        <v>375</v>
      </c>
      <c r="M52" s="70">
        <f>L52/L56</f>
        <v>4.8904538341158058E-2</v>
      </c>
      <c r="N52" s="67">
        <f>地区別5歳毎!E36</f>
        <v>297</v>
      </c>
      <c r="O52" s="68">
        <f>N52/N56</f>
        <v>3.5573122529644272E-2</v>
      </c>
      <c r="P52" s="67">
        <f t="shared" si="1"/>
        <v>672</v>
      </c>
      <c r="Q52" s="71">
        <f>P52/P56</f>
        <v>4.1955422363738525E-2</v>
      </c>
      <c r="S52" s="61" t="s">
        <v>109</v>
      </c>
      <c r="T52" s="67">
        <f>SUM(L52:L54)</f>
        <v>1070</v>
      </c>
      <c r="U52" s="70">
        <f>T52/L56</f>
        <v>0.13954094940010434</v>
      </c>
      <c r="V52" s="67">
        <f>SUM(N52:N54)</f>
        <v>947</v>
      </c>
      <c r="W52" s="68">
        <f>V52/N56</f>
        <v>0.1134267576955324</v>
      </c>
      <c r="X52" s="67">
        <f>SUM(P52:P54)</f>
        <v>2017</v>
      </c>
      <c r="Y52" s="71">
        <f>X52/P56</f>
        <v>0.12592870075544735</v>
      </c>
    </row>
    <row r="53" spans="2:25" x14ac:dyDescent="0.15">
      <c r="K53" s="61" t="s">
        <v>129</v>
      </c>
      <c r="L53" s="67">
        <f>地区別5歳毎!D35</f>
        <v>343</v>
      </c>
      <c r="M53" s="70">
        <f>L53/L56</f>
        <v>4.4731351069379241E-2</v>
      </c>
      <c r="N53" s="67">
        <f>地区別5歳毎!D36</f>
        <v>318</v>
      </c>
      <c r="O53" s="68">
        <f>N53/N56</f>
        <v>3.8088393819619114E-2</v>
      </c>
      <c r="P53" s="67">
        <f t="shared" si="1"/>
        <v>661</v>
      </c>
      <c r="Q53" s="71">
        <f>P53/P56</f>
        <v>4.1268652057189235E-2</v>
      </c>
      <c r="S53" s="61" t="s">
        <v>3</v>
      </c>
      <c r="T53" s="67">
        <f>SUM(L53:L54)</f>
        <v>695</v>
      </c>
      <c r="U53" s="70">
        <f>T53/L56</f>
        <v>9.0636411058946265E-2</v>
      </c>
      <c r="V53" s="67">
        <f>SUM(N53:N54)</f>
        <v>650</v>
      </c>
      <c r="W53" s="68">
        <f>V53/N56</f>
        <v>7.7853635165888127E-2</v>
      </c>
      <c r="X53" s="67">
        <f>SUM(P53:P54)</f>
        <v>1345</v>
      </c>
      <c r="Y53" s="71">
        <f>X53/P56</f>
        <v>8.3973278391708803E-2</v>
      </c>
    </row>
    <row r="54" spans="2:25" x14ac:dyDescent="0.15">
      <c r="K54" s="61" t="s">
        <v>130</v>
      </c>
      <c r="L54" s="67">
        <f>地区別5歳毎!C35</f>
        <v>352</v>
      </c>
      <c r="M54" s="70">
        <f>L54/L56</f>
        <v>4.5905059989567031E-2</v>
      </c>
      <c r="N54" s="67">
        <f>地区別5歳毎!C36</f>
        <v>332</v>
      </c>
      <c r="O54" s="68">
        <f>N54/N56</f>
        <v>3.9765241346269013E-2</v>
      </c>
      <c r="P54" s="67">
        <f t="shared" si="1"/>
        <v>684</v>
      </c>
      <c r="Q54" s="71">
        <f>P54/P56</f>
        <v>4.2704626334519574E-2</v>
      </c>
      <c r="S54" s="61" t="s">
        <v>110</v>
      </c>
      <c r="T54" s="67">
        <f>SUM(L54:L54)</f>
        <v>352</v>
      </c>
      <c r="U54" s="70">
        <f>T54/L56</f>
        <v>4.5905059989567031E-2</v>
      </c>
      <c r="V54" s="67">
        <f>SUM(N54:N54)</f>
        <v>332</v>
      </c>
      <c r="W54" s="68">
        <f>V54/N56</f>
        <v>3.9765241346269013E-2</v>
      </c>
      <c r="X54" s="67">
        <f>SUM(P54:P54)</f>
        <v>684</v>
      </c>
      <c r="Y54" s="71">
        <f>X54/P56</f>
        <v>4.2704626334519574E-2</v>
      </c>
    </row>
    <row r="55" spans="2:25" x14ac:dyDescent="0.15">
      <c r="K55" s="61"/>
    </row>
    <row r="56" spans="2:25" x14ac:dyDescent="0.15">
      <c r="K56" s="61"/>
      <c r="L56" s="67">
        <f>SUM(L34:L54)</f>
        <v>7668</v>
      </c>
      <c r="M56" s="66"/>
      <c r="N56" s="67">
        <f>SUM(N34:N54)</f>
        <v>8349</v>
      </c>
      <c r="O56" s="62"/>
      <c r="P56" s="67">
        <f>SUM(P34:P54)</f>
        <v>16017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3.0143180105501131E-3</v>
      </c>
      <c r="P64" s="67">
        <f t="shared" ref="P64:P84" si="2">L64+N64</f>
        <v>8</v>
      </c>
      <c r="Q64" s="71">
        <f>P64/P86</f>
        <v>1.606425702811245E-3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3.0143180105501131E-3</v>
      </c>
      <c r="X64" s="67">
        <f>SUM(P64:P64)</f>
        <v>8</v>
      </c>
      <c r="Y64" s="71">
        <f>X64/P86</f>
        <v>1.606425702811245E-3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2.5795356835769563E-3</v>
      </c>
      <c r="N65" s="67">
        <f>地区別5歳毎!V39</f>
        <v>27</v>
      </c>
      <c r="O65" s="68">
        <f>N65/N86</f>
        <v>1.0173323285606632E-2</v>
      </c>
      <c r="P65" s="67">
        <f t="shared" si="2"/>
        <v>33</v>
      </c>
      <c r="Q65" s="71">
        <f>P65/P86</f>
        <v>6.6265060240963854E-3</v>
      </c>
      <c r="S65" s="61" t="s">
        <v>136</v>
      </c>
      <c r="T65" s="67">
        <f>SUM(L64:L65)</f>
        <v>6</v>
      </c>
      <c r="U65" s="70">
        <f>T65/L86</f>
        <v>2.5795356835769563E-3</v>
      </c>
      <c r="V65" s="67">
        <f>SUM(N64:N65)</f>
        <v>35</v>
      </c>
      <c r="W65" s="68">
        <f>V65/N86</f>
        <v>1.3187641296156745E-2</v>
      </c>
      <c r="X65" s="67">
        <f>SUM(P64:P65)</f>
        <v>41</v>
      </c>
      <c r="Y65" s="71">
        <f>X65/P86</f>
        <v>8.2329317269076302E-3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8.5984522785898538E-3</v>
      </c>
      <c r="N66" s="67">
        <f>地区別5歳毎!U39</f>
        <v>89</v>
      </c>
      <c r="O66" s="68">
        <f>N66/N86</f>
        <v>3.3534287867370005E-2</v>
      </c>
      <c r="P66" s="67">
        <f t="shared" si="2"/>
        <v>109</v>
      </c>
      <c r="Q66" s="71">
        <f>P66/P86</f>
        <v>2.1887550200803213E-2</v>
      </c>
      <c r="S66" s="61" t="s">
        <v>137</v>
      </c>
      <c r="T66" s="67">
        <f>SUM(L64:L66)</f>
        <v>26</v>
      </c>
      <c r="U66" s="70">
        <f>T66/L86</f>
        <v>1.117798796216681E-2</v>
      </c>
      <c r="V66" s="67">
        <f>SUM(N64:N66)</f>
        <v>124</v>
      </c>
      <c r="W66" s="68">
        <f>V66/N86</f>
        <v>4.672192916352675E-2</v>
      </c>
      <c r="X66" s="67">
        <f>SUM(P64:P66)</f>
        <v>150</v>
      </c>
      <c r="Y66" s="71">
        <f>X66/P86</f>
        <v>3.0120481927710843E-2</v>
      </c>
    </row>
    <row r="67" spans="11:25" x14ac:dyDescent="0.15">
      <c r="K67" s="61" t="s">
        <v>113</v>
      </c>
      <c r="L67" s="67">
        <f>地区別5歳毎!T38</f>
        <v>53</v>
      </c>
      <c r="M67" s="70">
        <f>L67/L86</f>
        <v>2.2785898538263114E-2</v>
      </c>
      <c r="N67" s="67">
        <f>地区別5歳毎!T39</f>
        <v>145</v>
      </c>
      <c r="O67" s="68">
        <f>N67/N86</f>
        <v>5.4634513941220798E-2</v>
      </c>
      <c r="P67" s="67">
        <f t="shared" si="2"/>
        <v>198</v>
      </c>
      <c r="Q67" s="71">
        <f>P67/P86</f>
        <v>3.9759036144578312E-2</v>
      </c>
      <c r="S67" s="61" t="s">
        <v>138</v>
      </c>
      <c r="T67" s="67">
        <f>SUM(L64:L67)</f>
        <v>79</v>
      </c>
      <c r="U67" s="70">
        <f>T67/L86</f>
        <v>3.3963886500429925E-2</v>
      </c>
      <c r="V67" s="67">
        <f>SUM(N64:N67)</f>
        <v>269</v>
      </c>
      <c r="W67" s="68">
        <f>V67/N86</f>
        <v>0.10135644310474755</v>
      </c>
      <c r="X67" s="67">
        <f>SUM(P64:P67)</f>
        <v>348</v>
      </c>
      <c r="Y67" s="71">
        <f>X67/P86</f>
        <v>6.9879518072289162E-2</v>
      </c>
    </row>
    <row r="68" spans="11:25" x14ac:dyDescent="0.15">
      <c r="K68" s="61" t="s">
        <v>114</v>
      </c>
      <c r="L68" s="67">
        <f>地区別5歳毎!S38</f>
        <v>103</v>
      </c>
      <c r="M68" s="70">
        <f>L68/L86</f>
        <v>4.4282029234737751E-2</v>
      </c>
      <c r="N68" s="67">
        <f>地区別5歳毎!S39</f>
        <v>173</v>
      </c>
      <c r="O68" s="68">
        <f>N68/N86</f>
        <v>6.5184626978146198E-2</v>
      </c>
      <c r="P68" s="67">
        <f t="shared" si="2"/>
        <v>276</v>
      </c>
      <c r="Q68" s="71">
        <f>P68/P86</f>
        <v>5.5421686746987948E-2</v>
      </c>
      <c r="S68" s="61" t="s">
        <v>139</v>
      </c>
      <c r="T68" s="67">
        <f>SUM(L64:L68)</f>
        <v>182</v>
      </c>
      <c r="U68" s="70">
        <f>T68/L86</f>
        <v>7.8245915735167676E-2</v>
      </c>
      <c r="V68" s="67">
        <f>SUM(N64:N68)</f>
        <v>442</v>
      </c>
      <c r="W68" s="68">
        <f>V68/N86</f>
        <v>0.16654107008289373</v>
      </c>
      <c r="X68" s="67">
        <f>SUM(P64:P68)</f>
        <v>624</v>
      </c>
      <c r="Y68" s="71">
        <f>X68/P86</f>
        <v>0.12530120481927712</v>
      </c>
    </row>
    <row r="69" spans="11:25" x14ac:dyDescent="0.15">
      <c r="K69" s="61" t="s">
        <v>115</v>
      </c>
      <c r="L69" s="67">
        <f>地区別5歳毎!R38</f>
        <v>107</v>
      </c>
      <c r="M69" s="70">
        <f>L69/L86</f>
        <v>4.6001719690455717E-2</v>
      </c>
      <c r="N69" s="67">
        <f>地区別5歳毎!R39</f>
        <v>135</v>
      </c>
      <c r="O69" s="68">
        <f>N69/N86</f>
        <v>5.0866616428033161E-2</v>
      </c>
      <c r="P69" s="67">
        <f t="shared" si="2"/>
        <v>242</v>
      </c>
      <c r="Q69" s="71">
        <f>P69/P86</f>
        <v>4.8594377510040164E-2</v>
      </c>
      <c r="S69" s="61" t="s">
        <v>140</v>
      </c>
      <c r="T69" s="67">
        <f>SUM(L64:L69)</f>
        <v>289</v>
      </c>
      <c r="U69" s="70">
        <f>T69/L86</f>
        <v>0.12424763542562339</v>
      </c>
      <c r="V69" s="67">
        <f>SUM(N64:N69)</f>
        <v>577</v>
      </c>
      <c r="W69" s="68">
        <f>V69/N86</f>
        <v>0.2174076865109269</v>
      </c>
      <c r="X69" s="67">
        <f>SUM(P64:P69)</f>
        <v>866</v>
      </c>
      <c r="Y69" s="71">
        <f>X69/P86</f>
        <v>0.17389558232931726</v>
      </c>
    </row>
    <row r="70" spans="11:25" x14ac:dyDescent="0.15">
      <c r="K70" s="61" t="s">
        <v>116</v>
      </c>
      <c r="L70" s="67">
        <f>地区別5歳毎!Q38</f>
        <v>219</v>
      </c>
      <c r="M70" s="70">
        <f>L70/L86</f>
        <v>9.4153052450558897E-2</v>
      </c>
      <c r="N70" s="67">
        <f>地区別5歳毎!Q39</f>
        <v>225</v>
      </c>
      <c r="O70" s="68">
        <f>N70/N86</f>
        <v>8.4777694046721933E-2</v>
      </c>
      <c r="P70" s="67">
        <f t="shared" si="2"/>
        <v>444</v>
      </c>
      <c r="Q70" s="71">
        <f>P70/P86</f>
        <v>8.91566265060241E-2</v>
      </c>
      <c r="S70" s="61" t="s">
        <v>141</v>
      </c>
      <c r="T70" s="67">
        <f>SUM(L64:L70)</f>
        <v>508</v>
      </c>
      <c r="U70" s="70">
        <f>T70/L86</f>
        <v>0.21840068787618228</v>
      </c>
      <c r="V70" s="67">
        <f>SUM(N64:N70)</f>
        <v>802</v>
      </c>
      <c r="W70" s="68">
        <f>V70/N86</f>
        <v>0.30218538055764882</v>
      </c>
      <c r="X70" s="67">
        <f>SUM(P64:P70)</f>
        <v>1310</v>
      </c>
      <c r="Y70" s="71">
        <f>X70/P86</f>
        <v>0.26305220883534136</v>
      </c>
    </row>
    <row r="71" spans="11:25" x14ac:dyDescent="0.15">
      <c r="K71" s="61" t="s">
        <v>117</v>
      </c>
      <c r="L71" s="67">
        <f>地区別5歳毎!P38</f>
        <v>227</v>
      </c>
      <c r="M71" s="70">
        <f>L71/L86</f>
        <v>9.7592433361994843E-2</v>
      </c>
      <c r="N71" s="67">
        <f>地区別5歳毎!P39</f>
        <v>217</v>
      </c>
      <c r="O71" s="68">
        <f>N71/N86</f>
        <v>8.1763376036171814E-2</v>
      </c>
      <c r="P71" s="67">
        <f t="shared" si="2"/>
        <v>444</v>
      </c>
      <c r="Q71" s="71">
        <f>P71/P86</f>
        <v>8.91566265060241E-2</v>
      </c>
      <c r="S71" s="61" t="s">
        <v>142</v>
      </c>
      <c r="T71" s="67">
        <f>SUM(L64:L71)</f>
        <v>735</v>
      </c>
      <c r="U71" s="70">
        <f>T71/L86</f>
        <v>0.31599312123817713</v>
      </c>
      <c r="V71" s="67">
        <f>SUM(N64:N71)</f>
        <v>1019</v>
      </c>
      <c r="W71" s="68">
        <f>V71/N86</f>
        <v>0.38394875659382066</v>
      </c>
      <c r="X71" s="67">
        <f>SUM(P64:P71)</f>
        <v>1754</v>
      </c>
      <c r="Y71" s="71">
        <f>X71/P86</f>
        <v>0.35220883534136549</v>
      </c>
    </row>
    <row r="72" spans="11:25" x14ac:dyDescent="0.15">
      <c r="K72" s="61" t="s">
        <v>118</v>
      </c>
      <c r="L72" s="67">
        <f>地区別5歳毎!O38</f>
        <v>218</v>
      </c>
      <c r="M72" s="70">
        <f>L72/L86</f>
        <v>9.3723129836629407E-2</v>
      </c>
      <c r="N72" s="67">
        <f>地区別5歳毎!O39</f>
        <v>207</v>
      </c>
      <c r="O72" s="68">
        <f>N72/N86</f>
        <v>7.7995478522984177E-2</v>
      </c>
      <c r="P72" s="67">
        <f t="shared" si="2"/>
        <v>425</v>
      </c>
      <c r="Q72" s="71">
        <f>P72/P86</f>
        <v>8.5341365461847396E-2</v>
      </c>
      <c r="S72" s="61" t="s">
        <v>143</v>
      </c>
      <c r="T72" s="67">
        <f>SUM(L64:L72)</f>
        <v>953</v>
      </c>
      <c r="U72" s="70">
        <f>T72/L86</f>
        <v>0.40971625107480653</v>
      </c>
      <c r="V72" s="67">
        <f>SUM(N64:N72)</f>
        <v>1226</v>
      </c>
      <c r="W72" s="68">
        <f>V72/N86</f>
        <v>0.46194423511680482</v>
      </c>
      <c r="X72" s="67">
        <f>SUM(P64:P72)</f>
        <v>2179</v>
      </c>
      <c r="Y72" s="71">
        <f>X72/P86</f>
        <v>0.43755020080321283</v>
      </c>
    </row>
    <row r="73" spans="11:25" x14ac:dyDescent="0.15">
      <c r="K73" s="61" t="s">
        <v>119</v>
      </c>
      <c r="L73" s="67">
        <f>地区別5歳毎!N38</f>
        <v>158</v>
      </c>
      <c r="M73" s="70">
        <f>L73/L86</f>
        <v>6.7927773000859851E-2</v>
      </c>
      <c r="N73" s="67">
        <f>地区別5歳毎!N39</f>
        <v>195</v>
      </c>
      <c r="O73" s="68">
        <f>N73/N86</f>
        <v>7.3474001507159006E-2</v>
      </c>
      <c r="P73" s="67">
        <f t="shared" si="2"/>
        <v>353</v>
      </c>
      <c r="Q73" s="71">
        <f>P73/P86</f>
        <v>7.0883534136546189E-2</v>
      </c>
      <c r="S73" s="61" t="s">
        <v>144</v>
      </c>
      <c r="T73" s="67">
        <f>SUM(L64:L73)</f>
        <v>1111</v>
      </c>
      <c r="U73" s="70">
        <f>T73/L86</f>
        <v>0.47764402407566636</v>
      </c>
      <c r="V73" s="67">
        <f>SUM(N64:N73)</f>
        <v>1421</v>
      </c>
      <c r="W73" s="68">
        <f>V73/N86</f>
        <v>0.53541823662396382</v>
      </c>
      <c r="X73" s="67">
        <f>SUM(P64:P73)</f>
        <v>2532</v>
      </c>
      <c r="Y73" s="71">
        <f>X73/P86</f>
        <v>0.50843373493975907</v>
      </c>
    </row>
    <row r="74" spans="11:25" x14ac:dyDescent="0.15">
      <c r="K74" s="61" t="s">
        <v>120</v>
      </c>
      <c r="L74" s="67">
        <f>地区別5歳毎!M38</f>
        <v>144</v>
      </c>
      <c r="M74" s="70">
        <f>L74/L86</f>
        <v>6.1908856405846945E-2</v>
      </c>
      <c r="N74" s="67">
        <f>地区別5歳毎!M39</f>
        <v>171</v>
      </c>
      <c r="O74" s="68">
        <f>N74/N86</f>
        <v>6.4431047475508665E-2</v>
      </c>
      <c r="P74" s="67">
        <f t="shared" si="2"/>
        <v>315</v>
      </c>
      <c r="Q74" s="71">
        <f>P74/P86</f>
        <v>6.3253012048192767E-2</v>
      </c>
      <c r="S74" s="61" t="s">
        <v>145</v>
      </c>
      <c r="T74" s="67">
        <f>SUM(L64:L74)</f>
        <v>1255</v>
      </c>
      <c r="U74" s="70">
        <f>T74/L86</f>
        <v>0.53955288048151329</v>
      </c>
      <c r="V74" s="67">
        <f>SUM(N64:N74)</f>
        <v>1592</v>
      </c>
      <c r="W74" s="68">
        <f>V74/N86</f>
        <v>0.59984928409947247</v>
      </c>
      <c r="X74" s="67">
        <f>SUM(P64:P74)</f>
        <v>2847</v>
      </c>
      <c r="Y74" s="71">
        <f>X74/P86</f>
        <v>0.57168674698795185</v>
      </c>
    </row>
    <row r="75" spans="11:25" x14ac:dyDescent="0.15">
      <c r="K75" s="61" t="s">
        <v>121</v>
      </c>
      <c r="L75" s="67">
        <f>地区別5歳毎!L38</f>
        <v>145</v>
      </c>
      <c r="M75" s="70">
        <f>L75/L86</f>
        <v>6.2338779019776441E-2</v>
      </c>
      <c r="N75" s="67">
        <f>地区別5歳毎!L39</f>
        <v>146</v>
      </c>
      <c r="O75" s="68">
        <f>N75/N86</f>
        <v>5.5011303692539565E-2</v>
      </c>
      <c r="P75" s="67">
        <f t="shared" si="2"/>
        <v>291</v>
      </c>
      <c r="Q75" s="71">
        <f>P75/P86</f>
        <v>5.8433734939759036E-2</v>
      </c>
      <c r="S75" s="61" t="s">
        <v>146</v>
      </c>
      <c r="T75" s="67">
        <f>SUM(L64:L75)</f>
        <v>1400</v>
      </c>
      <c r="U75" s="70">
        <f>T75/L86</f>
        <v>0.60189165950128976</v>
      </c>
      <c r="V75" s="67">
        <f>SUM(N64:N75)</f>
        <v>1738</v>
      </c>
      <c r="W75" s="68">
        <f>V75/N86</f>
        <v>0.65486058779201206</v>
      </c>
      <c r="X75" s="67">
        <f>SUM(P64:P75)</f>
        <v>3138</v>
      </c>
      <c r="Y75" s="71">
        <f>X75/P86</f>
        <v>0.63012048192771086</v>
      </c>
    </row>
    <row r="76" spans="11:25" x14ac:dyDescent="0.15">
      <c r="K76" s="61" t="s">
        <v>122</v>
      </c>
      <c r="L76" s="67">
        <f>地区別5歳毎!K38</f>
        <v>125</v>
      </c>
      <c r="M76" s="70">
        <f>L76/L86</f>
        <v>5.3740326741186589E-2</v>
      </c>
      <c r="N76" s="67">
        <f>地区別5歳毎!K39</f>
        <v>133</v>
      </c>
      <c r="O76" s="68">
        <f>N76/N86</f>
        <v>5.0113036925395628E-2</v>
      </c>
      <c r="P76" s="67">
        <f t="shared" si="2"/>
        <v>258</v>
      </c>
      <c r="Q76" s="71">
        <f>P76/P86</f>
        <v>5.1807228915662654E-2</v>
      </c>
      <c r="S76" s="61" t="s">
        <v>103</v>
      </c>
      <c r="T76" s="67">
        <f>SUM(L76:L84)</f>
        <v>926</v>
      </c>
      <c r="U76" s="70">
        <f>T76/L86</f>
        <v>0.39810834049871024</v>
      </c>
      <c r="V76" s="67">
        <f>SUM(N76:N84)</f>
        <v>916</v>
      </c>
      <c r="W76" s="68">
        <f>V76/N86</f>
        <v>0.34513941220798794</v>
      </c>
      <c r="X76" s="67">
        <f>SUM(P76:P84)</f>
        <v>1842</v>
      </c>
      <c r="Y76" s="71">
        <f>X76/P86</f>
        <v>0.36987951807228914</v>
      </c>
    </row>
    <row r="77" spans="11:25" x14ac:dyDescent="0.15">
      <c r="K77" s="61" t="s">
        <v>123</v>
      </c>
      <c r="L77" s="67">
        <f>地区別5歳毎!J38</f>
        <v>122</v>
      </c>
      <c r="M77" s="70">
        <f>L77/L86</f>
        <v>5.2450558899398106E-2</v>
      </c>
      <c r="N77" s="67">
        <f>地区別5歳毎!J39</f>
        <v>116</v>
      </c>
      <c r="O77" s="68">
        <f>N77/N86</f>
        <v>4.3707611152976639E-2</v>
      </c>
      <c r="P77" s="67">
        <f t="shared" si="2"/>
        <v>238</v>
      </c>
      <c r="Q77" s="71">
        <f>P77/P86</f>
        <v>4.779116465863454E-2</v>
      </c>
      <c r="S77" s="61" t="s">
        <v>104</v>
      </c>
      <c r="T77" s="67">
        <f>SUM(L77:L84)</f>
        <v>801</v>
      </c>
      <c r="U77" s="70">
        <f>T77/L86</f>
        <v>0.34436801375752363</v>
      </c>
      <c r="V77" s="67">
        <f>SUM(N77:N84)</f>
        <v>783</v>
      </c>
      <c r="W77" s="68">
        <f>V77/N86</f>
        <v>0.29502637528259229</v>
      </c>
      <c r="X77" s="67">
        <f>SUM(P77:P84)</f>
        <v>1584</v>
      </c>
      <c r="Y77" s="71">
        <f>X77/P86</f>
        <v>0.3180722891566265</v>
      </c>
    </row>
    <row r="78" spans="11:25" x14ac:dyDescent="0.15">
      <c r="K78" s="61" t="s">
        <v>124</v>
      </c>
      <c r="L78" s="67">
        <f>地区別5歳毎!I38</f>
        <v>97</v>
      </c>
      <c r="M78" s="70">
        <f>L78/L86</f>
        <v>4.1702493551160791E-2</v>
      </c>
      <c r="N78" s="67">
        <f>地区別5歳毎!I39</f>
        <v>117</v>
      </c>
      <c r="O78" s="68">
        <f>N78/N86</f>
        <v>4.4084400904295405E-2</v>
      </c>
      <c r="P78" s="67">
        <f t="shared" si="2"/>
        <v>214</v>
      </c>
      <c r="Q78" s="71">
        <f>P78/P86</f>
        <v>4.2971887550200802E-2</v>
      </c>
      <c r="S78" s="61" t="s">
        <v>105</v>
      </c>
      <c r="T78" s="67">
        <f>SUM(L78:L84)</f>
        <v>679</v>
      </c>
      <c r="U78" s="70">
        <f>T78/L86</f>
        <v>0.29191745485812554</v>
      </c>
      <c r="V78" s="67">
        <f>SUM(N78:N84)</f>
        <v>667</v>
      </c>
      <c r="W78" s="68">
        <f>V78/N86</f>
        <v>0.25131876412961568</v>
      </c>
      <c r="X78" s="67">
        <f>SUM(P78:P84)</f>
        <v>1346</v>
      </c>
      <c r="Y78" s="71">
        <f>X78/P86</f>
        <v>0.27028112449799196</v>
      </c>
    </row>
    <row r="79" spans="11:25" x14ac:dyDescent="0.15">
      <c r="K79" s="61" t="s">
        <v>125</v>
      </c>
      <c r="L79" s="67">
        <f>地区別5歳毎!H38</f>
        <v>83</v>
      </c>
      <c r="M79" s="70">
        <f>L79/L86</f>
        <v>3.5683576956147892E-2</v>
      </c>
      <c r="N79" s="67">
        <f>地区別5歳毎!H39</f>
        <v>66</v>
      </c>
      <c r="O79" s="68">
        <f>N79/N86</f>
        <v>2.4868123587038434E-2</v>
      </c>
      <c r="P79" s="67">
        <f t="shared" si="2"/>
        <v>149</v>
      </c>
      <c r="Q79" s="71">
        <f>P79/P86</f>
        <v>2.9919678714859437E-2</v>
      </c>
      <c r="S79" s="61" t="s">
        <v>106</v>
      </c>
      <c r="T79" s="67">
        <f>SUM(L79:L84)</f>
        <v>582</v>
      </c>
      <c r="U79" s="70">
        <f>T79/L86</f>
        <v>0.25021496130696474</v>
      </c>
      <c r="V79" s="67">
        <f>SUM(N79:N84)</f>
        <v>550</v>
      </c>
      <c r="W79" s="68">
        <f>V79/N86</f>
        <v>0.20723436322532027</v>
      </c>
      <c r="X79" s="67">
        <f>SUM(P79:P84)</f>
        <v>1132</v>
      </c>
      <c r="Y79" s="71">
        <f>X79/P86</f>
        <v>0.22730923694779118</v>
      </c>
    </row>
    <row r="80" spans="11:25" x14ac:dyDescent="0.15">
      <c r="K80" s="61" t="s">
        <v>126</v>
      </c>
      <c r="L80" s="67">
        <f>地区別5歳毎!G38</f>
        <v>75</v>
      </c>
      <c r="M80" s="70">
        <f>L80/L86</f>
        <v>3.2244196044711952E-2</v>
      </c>
      <c r="N80" s="67">
        <f>地区別5歳毎!G39</f>
        <v>92</v>
      </c>
      <c r="O80" s="68">
        <f>N80/N86</f>
        <v>3.4664657121326298E-2</v>
      </c>
      <c r="P80" s="67">
        <f t="shared" si="2"/>
        <v>167</v>
      </c>
      <c r="Q80" s="71">
        <f>P80/P86</f>
        <v>3.3534136546184742E-2</v>
      </c>
      <c r="S80" s="61" t="s">
        <v>107</v>
      </c>
      <c r="T80" s="67">
        <f>SUM(L80:L84)</f>
        <v>499</v>
      </c>
      <c r="U80" s="70">
        <f>T80/L86</f>
        <v>0.21453138435081684</v>
      </c>
      <c r="V80" s="67">
        <f>SUM(N80:N84)</f>
        <v>484</v>
      </c>
      <c r="W80" s="68">
        <f>V80/N86</f>
        <v>0.18236623963828183</v>
      </c>
      <c r="X80" s="67">
        <f>SUM(P80:P84)</f>
        <v>983</v>
      </c>
      <c r="Y80" s="71">
        <f>X80/P86</f>
        <v>0.19738955823293172</v>
      </c>
    </row>
    <row r="81" spans="2:25" x14ac:dyDescent="0.15">
      <c r="K81" s="61" t="s">
        <v>127</v>
      </c>
      <c r="L81" s="67">
        <f>地区別5歳毎!F38</f>
        <v>105</v>
      </c>
      <c r="M81" s="70">
        <f>L81/L86</f>
        <v>4.514187446259673E-2</v>
      </c>
      <c r="N81" s="67">
        <f>地区別5歳毎!F39</f>
        <v>118</v>
      </c>
      <c r="O81" s="68">
        <f>N81/N86</f>
        <v>4.4461190655614165E-2</v>
      </c>
      <c r="P81" s="67">
        <f t="shared" si="2"/>
        <v>223</v>
      </c>
      <c r="Q81" s="71">
        <f>P81/P86</f>
        <v>4.4779116465863453E-2</v>
      </c>
      <c r="S81" s="61" t="s">
        <v>108</v>
      </c>
      <c r="T81" s="67">
        <f>SUM(L81:L84)</f>
        <v>424</v>
      </c>
      <c r="U81" s="70">
        <f>T81/L86</f>
        <v>0.18228718830610491</v>
      </c>
      <c r="V81" s="67">
        <f>SUM(N81:N84)</f>
        <v>392</v>
      </c>
      <c r="W81" s="68">
        <f>V81/N86</f>
        <v>0.14770158251695553</v>
      </c>
      <c r="X81" s="67">
        <f>SUM(P81:P84)</f>
        <v>816</v>
      </c>
      <c r="Y81" s="71">
        <f>X81/P86</f>
        <v>0.16385542168674699</v>
      </c>
    </row>
    <row r="82" spans="2:25" x14ac:dyDescent="0.15">
      <c r="K82" s="61" t="s">
        <v>128</v>
      </c>
      <c r="L82" s="67">
        <f>地区別5歳毎!E38</f>
        <v>116</v>
      </c>
      <c r="M82" s="70">
        <f>L82/L86</f>
        <v>4.9871023215821153E-2</v>
      </c>
      <c r="N82" s="67">
        <f>地区別5歳毎!E39</f>
        <v>98</v>
      </c>
      <c r="O82" s="68">
        <f>N82/N86</f>
        <v>3.6925395629238883E-2</v>
      </c>
      <c r="P82" s="67">
        <f t="shared" si="2"/>
        <v>214</v>
      </c>
      <c r="Q82" s="71">
        <f>P82/P86</f>
        <v>4.2971887550200802E-2</v>
      </c>
      <c r="S82" s="61" t="s">
        <v>109</v>
      </c>
      <c r="T82" s="67">
        <f>SUM(L82:L84)</f>
        <v>319</v>
      </c>
      <c r="U82" s="70">
        <f>T82/L86</f>
        <v>0.13714531384350817</v>
      </c>
      <c r="V82" s="67">
        <f>SUM(N82:N84)</f>
        <v>274</v>
      </c>
      <c r="W82" s="68">
        <f>V82/N86</f>
        <v>0.10324039186134137</v>
      </c>
      <c r="X82" s="67">
        <f>SUM(P82:P84)</f>
        <v>593</v>
      </c>
      <c r="Y82" s="71">
        <f>X82/P86</f>
        <v>0.11907630522088354</v>
      </c>
    </row>
    <row r="83" spans="2:25" x14ac:dyDescent="0.15">
      <c r="K83" s="61" t="s">
        <v>129</v>
      </c>
      <c r="L83" s="67">
        <f>地区別5歳毎!D38</f>
        <v>116</v>
      </c>
      <c r="M83" s="70">
        <f>L83/L86</f>
        <v>4.9871023215821153E-2</v>
      </c>
      <c r="N83" s="67">
        <f>地区別5歳毎!D39</f>
        <v>91</v>
      </c>
      <c r="O83" s="68">
        <f>N83/N86</f>
        <v>3.4287867370007538E-2</v>
      </c>
      <c r="P83" s="67">
        <f t="shared" si="2"/>
        <v>207</v>
      </c>
      <c r="Q83" s="71">
        <f>P83/P86</f>
        <v>4.1566265060240963E-2</v>
      </c>
      <c r="S83" s="61" t="s">
        <v>3</v>
      </c>
      <c r="T83" s="67">
        <f>SUM(L83:L84)</f>
        <v>203</v>
      </c>
      <c r="U83" s="70">
        <f>T83/L86</f>
        <v>8.7274290627687018E-2</v>
      </c>
      <c r="V83" s="67">
        <f>SUM(N83:N84)</f>
        <v>176</v>
      </c>
      <c r="W83" s="68">
        <f>V83/N86</f>
        <v>6.6314996232102491E-2</v>
      </c>
      <c r="X83" s="67">
        <f>SUM(P83:P84)</f>
        <v>379</v>
      </c>
      <c r="Y83" s="71">
        <f>X83/P86</f>
        <v>7.6104417670682725E-2</v>
      </c>
    </row>
    <row r="84" spans="2:25" x14ac:dyDescent="0.15">
      <c r="K84" s="61" t="s">
        <v>130</v>
      </c>
      <c r="L84" s="67">
        <f>地区別5歳毎!C38</f>
        <v>87</v>
      </c>
      <c r="M84" s="70">
        <f>L84/L86</f>
        <v>3.7403267411865865E-2</v>
      </c>
      <c r="N84" s="67">
        <f>地区別5歳毎!C39</f>
        <v>85</v>
      </c>
      <c r="O84" s="68">
        <f>N84/N86</f>
        <v>3.2027128862094953E-2</v>
      </c>
      <c r="P84" s="67">
        <f t="shared" si="2"/>
        <v>172</v>
      </c>
      <c r="Q84" s="71">
        <f>P84/P86</f>
        <v>3.4538152610441769E-2</v>
      </c>
      <c r="S84" s="61" t="s">
        <v>110</v>
      </c>
      <c r="T84" s="67">
        <f>SUM(L84:L84)</f>
        <v>87</v>
      </c>
      <c r="U84" s="70">
        <f>T84/L86</f>
        <v>3.7403267411865865E-2</v>
      </c>
      <c r="V84" s="67">
        <f>SUM(N84:N84)</f>
        <v>85</v>
      </c>
      <c r="W84" s="68">
        <f>V84/N86</f>
        <v>3.2027128862094953E-2</v>
      </c>
      <c r="X84" s="67">
        <f>SUM(P84:P84)</f>
        <v>172</v>
      </c>
      <c r="Y84" s="71">
        <f>X84/P86</f>
        <v>3.4538152610441769E-2</v>
      </c>
    </row>
    <row r="85" spans="2:25" x14ac:dyDescent="0.15">
      <c r="K85" s="61"/>
    </row>
    <row r="86" spans="2:25" x14ac:dyDescent="0.15">
      <c r="K86" s="61"/>
      <c r="L86" s="67">
        <f>SUM(L64:L84)</f>
        <v>2326</v>
      </c>
      <c r="M86" s="66"/>
      <c r="N86" s="67">
        <f>SUM(N64:N84)</f>
        <v>2654</v>
      </c>
      <c r="O86" s="62"/>
      <c r="P86" s="67">
        <f>SUM(P64:P84)</f>
        <v>4980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5.5020632737276477E-4</v>
      </c>
      <c r="P94" s="67">
        <f t="shared" ref="P94:P114" si="3">L94+N94</f>
        <v>2</v>
      </c>
      <c r="Q94" s="71">
        <f>P94/P116</f>
        <v>2.8620492272467084E-4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5.5020632737276477E-4</v>
      </c>
      <c r="X94" s="67">
        <f>SUM(P94:P94)</f>
        <v>2</v>
      </c>
      <c r="Y94" s="71">
        <f>X94/P116</f>
        <v>2.8620492272467084E-4</v>
      </c>
    </row>
    <row r="95" spans="2:25" x14ac:dyDescent="0.15">
      <c r="K95" s="61" t="s">
        <v>111</v>
      </c>
      <c r="L95" s="67">
        <f>地区別5歳毎!V47</f>
        <v>9</v>
      </c>
      <c r="M95" s="70">
        <f>L95/L116</f>
        <v>2.6841634357291978E-3</v>
      </c>
      <c r="N95" s="67">
        <f>地区別5歳毎!V48</f>
        <v>38</v>
      </c>
      <c r="O95" s="68">
        <f>N95/N116</f>
        <v>1.0453920220082531E-2</v>
      </c>
      <c r="P95" s="67">
        <f t="shared" si="3"/>
        <v>47</v>
      </c>
      <c r="Q95" s="71">
        <f>P95/P116</f>
        <v>6.7258156840297656E-3</v>
      </c>
      <c r="S95" s="61" t="s">
        <v>136</v>
      </c>
      <c r="T95" s="67">
        <f>SUM(L94:L95)</f>
        <v>9</v>
      </c>
      <c r="U95" s="70">
        <f>T95/L116</f>
        <v>2.6841634357291978E-3</v>
      </c>
      <c r="V95" s="67">
        <f>SUM(N94:N95)</f>
        <v>40</v>
      </c>
      <c r="W95" s="68">
        <f>V95/N116</f>
        <v>1.1004126547455296E-2</v>
      </c>
      <c r="X95" s="67">
        <f>SUM(P94:P95)</f>
        <v>49</v>
      </c>
      <c r="Y95" s="71">
        <f>X95/P116</f>
        <v>7.0120206067544365E-3</v>
      </c>
    </row>
    <row r="96" spans="2:25" x14ac:dyDescent="0.15">
      <c r="K96" s="61" t="s">
        <v>112</v>
      </c>
      <c r="L96" s="67">
        <f>地区別5歳毎!U47</f>
        <v>33</v>
      </c>
      <c r="M96" s="70">
        <f>L96/L116</f>
        <v>9.8419325976737242E-3</v>
      </c>
      <c r="N96" s="67">
        <f>地区別5歳毎!U48</f>
        <v>130</v>
      </c>
      <c r="O96" s="68">
        <f>N96/N116</f>
        <v>3.5763411279229711E-2</v>
      </c>
      <c r="P96" s="67">
        <f t="shared" si="3"/>
        <v>163</v>
      </c>
      <c r="Q96" s="71">
        <f>P96/P116</f>
        <v>2.3325701202060675E-2</v>
      </c>
      <c r="S96" s="61" t="s">
        <v>137</v>
      </c>
      <c r="T96" s="67">
        <f>SUM(L94:L96)</f>
        <v>42</v>
      </c>
      <c r="U96" s="70">
        <f>T96/L116</f>
        <v>1.2526096033402923E-2</v>
      </c>
      <c r="V96" s="67">
        <f>SUM(N94:N96)</f>
        <v>170</v>
      </c>
      <c r="W96" s="68">
        <f>V96/N116</f>
        <v>4.676753782668501E-2</v>
      </c>
      <c r="X96" s="67">
        <f>SUM(P94:P96)</f>
        <v>212</v>
      </c>
      <c r="Y96" s="71">
        <f>X96/P116</f>
        <v>3.033772180881511E-2</v>
      </c>
    </row>
    <row r="97" spans="11:25" x14ac:dyDescent="0.15">
      <c r="K97" s="61" t="s">
        <v>113</v>
      </c>
      <c r="L97" s="67">
        <f>地区別5歳毎!T47</f>
        <v>86</v>
      </c>
      <c r="M97" s="70">
        <f>L97/L116</f>
        <v>2.5648672830301224E-2</v>
      </c>
      <c r="N97" s="67">
        <f>地区別5歳毎!T48</f>
        <v>190</v>
      </c>
      <c r="O97" s="68">
        <f>N97/N116</f>
        <v>5.2269601100412656E-2</v>
      </c>
      <c r="P97" s="67">
        <f t="shared" si="3"/>
        <v>276</v>
      </c>
      <c r="Q97" s="71">
        <f>P97/P116</f>
        <v>3.9496279336004581E-2</v>
      </c>
      <c r="S97" s="61" t="s">
        <v>138</v>
      </c>
      <c r="T97" s="67">
        <f>SUM(L94:L97)</f>
        <v>128</v>
      </c>
      <c r="U97" s="70">
        <f>T97/L116</f>
        <v>3.8174768863704148E-2</v>
      </c>
      <c r="V97" s="67">
        <f>SUM(N94:N97)</f>
        <v>360</v>
      </c>
      <c r="W97" s="68">
        <f>V97/N116</f>
        <v>9.9037138927097659E-2</v>
      </c>
      <c r="X97" s="67">
        <f>SUM(P94:P97)</f>
        <v>488</v>
      </c>
      <c r="Y97" s="71">
        <f>X97/P116</f>
        <v>6.9834001144819691E-2</v>
      </c>
    </row>
    <row r="98" spans="11:25" x14ac:dyDescent="0.15">
      <c r="K98" s="61" t="s">
        <v>114</v>
      </c>
      <c r="L98" s="67">
        <f>地区別5歳毎!S47</f>
        <v>132</v>
      </c>
      <c r="M98" s="70">
        <f>L98/L116</f>
        <v>3.9367730390694897E-2</v>
      </c>
      <c r="N98" s="67">
        <f>地区別5歳毎!S48</f>
        <v>206</v>
      </c>
      <c r="O98" s="68">
        <f>N98/N116</f>
        <v>5.6671251719394772E-2</v>
      </c>
      <c r="P98" s="67">
        <f t="shared" si="3"/>
        <v>338</v>
      </c>
      <c r="Q98" s="71">
        <f>P98/P116</f>
        <v>4.8368631940469378E-2</v>
      </c>
      <c r="S98" s="61" t="s">
        <v>139</v>
      </c>
      <c r="T98" s="67">
        <f>SUM(L94:L98)</f>
        <v>260</v>
      </c>
      <c r="U98" s="70">
        <f>T98/L116</f>
        <v>7.7542499254399044E-2</v>
      </c>
      <c r="V98" s="67">
        <f>SUM(N94:N98)</f>
        <v>566</v>
      </c>
      <c r="W98" s="68">
        <f>V98/N116</f>
        <v>0.15570839064649244</v>
      </c>
      <c r="X98" s="67">
        <f>SUM(P94:P98)</f>
        <v>826</v>
      </c>
      <c r="Y98" s="71">
        <f>X98/P116</f>
        <v>0.11820263308528907</v>
      </c>
    </row>
    <row r="99" spans="11:25" x14ac:dyDescent="0.15">
      <c r="K99" s="61" t="s">
        <v>115</v>
      </c>
      <c r="L99" s="67">
        <f>地区別5歳毎!R47</f>
        <v>160</v>
      </c>
      <c r="M99" s="70">
        <f>L99/L116</f>
        <v>4.7718461079630181E-2</v>
      </c>
      <c r="N99" s="67">
        <f>地区別5歳毎!R48</f>
        <v>222</v>
      </c>
      <c r="O99" s="68">
        <f>N99/N116</f>
        <v>6.1072902338376894E-2</v>
      </c>
      <c r="P99" s="67">
        <f t="shared" si="3"/>
        <v>382</v>
      </c>
      <c r="Q99" s="71">
        <f>P99/P116</f>
        <v>5.4665140240412136E-2</v>
      </c>
      <c r="S99" s="61" t="s">
        <v>140</v>
      </c>
      <c r="T99" s="67">
        <f>SUM(L94:L99)</f>
        <v>420</v>
      </c>
      <c r="U99" s="70">
        <f>T99/L116</f>
        <v>0.12526096033402923</v>
      </c>
      <c r="V99" s="67">
        <f>SUM(N94:N99)</f>
        <v>788</v>
      </c>
      <c r="W99" s="68">
        <f>V99/N116</f>
        <v>0.21678129298486934</v>
      </c>
      <c r="X99" s="67">
        <f>SUM(P94:P99)</f>
        <v>1208</v>
      </c>
      <c r="Y99" s="71">
        <f>X99/P116</f>
        <v>0.17286777332570119</v>
      </c>
    </row>
    <row r="100" spans="11:25" x14ac:dyDescent="0.15">
      <c r="K100" s="61" t="s">
        <v>116</v>
      </c>
      <c r="L100" s="67">
        <f>地区別5歳毎!Q47</f>
        <v>312</v>
      </c>
      <c r="M100" s="70">
        <f>L100/L116</f>
        <v>9.305099910527885E-2</v>
      </c>
      <c r="N100" s="67">
        <f>地区別5歳毎!Q48</f>
        <v>312</v>
      </c>
      <c r="O100" s="68">
        <f>N100/N116</f>
        <v>8.5832187070151306E-2</v>
      </c>
      <c r="P100" s="67">
        <f t="shared" si="3"/>
        <v>624</v>
      </c>
      <c r="Q100" s="71">
        <f>P100/P116</f>
        <v>8.9295935890097308E-2</v>
      </c>
      <c r="S100" s="61" t="s">
        <v>141</v>
      </c>
      <c r="T100" s="67">
        <f>SUM(L94:L100)</f>
        <v>732</v>
      </c>
      <c r="U100" s="70">
        <f>T100/L116</f>
        <v>0.21831195943930809</v>
      </c>
      <c r="V100" s="67">
        <f>SUM(N94:N100)</f>
        <v>1100</v>
      </c>
      <c r="W100" s="68">
        <f>V100/N116</f>
        <v>0.30261348005502064</v>
      </c>
      <c r="X100" s="67">
        <f>SUM(P94:P100)</f>
        <v>1832</v>
      </c>
      <c r="Y100" s="71">
        <f>X100/P116</f>
        <v>0.26216370921579851</v>
      </c>
    </row>
    <row r="101" spans="11:25" x14ac:dyDescent="0.15">
      <c r="K101" s="61" t="s">
        <v>117</v>
      </c>
      <c r="L101" s="67">
        <f>地区別5歳毎!P47</f>
        <v>321</v>
      </c>
      <c r="M101" s="70">
        <f>L101/L116</f>
        <v>9.5735162541008056E-2</v>
      </c>
      <c r="N101" s="67">
        <f>地区別5歳毎!P48</f>
        <v>312</v>
      </c>
      <c r="O101" s="68">
        <f>N101/N116</f>
        <v>8.5832187070151306E-2</v>
      </c>
      <c r="P101" s="67">
        <f t="shared" si="3"/>
        <v>633</v>
      </c>
      <c r="Q101" s="71">
        <f>P101/P116</f>
        <v>9.0583858042358328E-2</v>
      </c>
      <c r="S101" s="61" t="s">
        <v>142</v>
      </c>
      <c r="T101" s="67">
        <f>SUM(L94:L101)</f>
        <v>1053</v>
      </c>
      <c r="U101" s="70">
        <f>T101/L116</f>
        <v>0.31404712198031615</v>
      </c>
      <c r="V101" s="67">
        <f>SUM(N94:N101)</f>
        <v>1412</v>
      </c>
      <c r="W101" s="68">
        <f>V101/N116</f>
        <v>0.38844566712517192</v>
      </c>
      <c r="X101" s="67">
        <f>SUM(P94:P101)</f>
        <v>2465</v>
      </c>
      <c r="Y101" s="71">
        <f>X101/P116</f>
        <v>0.35274756725815681</v>
      </c>
    </row>
    <row r="102" spans="11:25" x14ac:dyDescent="0.15">
      <c r="K102" s="61" t="s">
        <v>118</v>
      </c>
      <c r="L102" s="67">
        <f>地区別5歳毎!O47</f>
        <v>268</v>
      </c>
      <c r="M102" s="70">
        <f>L102/L116</f>
        <v>7.9928422308380556E-2</v>
      </c>
      <c r="N102" s="67">
        <f>地区別5歳毎!O48</f>
        <v>259</v>
      </c>
      <c r="O102" s="68">
        <f>N102/N116</f>
        <v>7.1251719394773039E-2</v>
      </c>
      <c r="P102" s="67">
        <f t="shared" si="3"/>
        <v>527</v>
      </c>
      <c r="Q102" s="71">
        <f>P102/P116</f>
        <v>7.5414997137950773E-2</v>
      </c>
      <c r="S102" s="61" t="s">
        <v>143</v>
      </c>
      <c r="T102" s="67">
        <f>SUM(L94:L102)</f>
        <v>1321</v>
      </c>
      <c r="U102" s="70">
        <f>T102/L116</f>
        <v>0.39397554428869669</v>
      </c>
      <c r="V102" s="67">
        <f>SUM(N94:N102)</f>
        <v>1671</v>
      </c>
      <c r="W102" s="68">
        <f>V102/N116</f>
        <v>0.45969738651994496</v>
      </c>
      <c r="X102" s="67">
        <f>SUM(P94:P102)</f>
        <v>2992</v>
      </c>
      <c r="Y102" s="71">
        <f>X102/P116</f>
        <v>0.42816256439610761</v>
      </c>
    </row>
    <row r="103" spans="11:25" x14ac:dyDescent="0.15">
      <c r="K103" s="61" t="s">
        <v>119</v>
      </c>
      <c r="L103" s="67">
        <f>地区別5歳毎!N47</f>
        <v>248</v>
      </c>
      <c r="M103" s="70">
        <f>L103/L116</f>
        <v>7.3963614673426784E-2</v>
      </c>
      <c r="N103" s="67">
        <f>地区別5歳毎!N48</f>
        <v>261</v>
      </c>
      <c r="O103" s="68">
        <f>N103/N116</f>
        <v>7.1801925722145804E-2</v>
      </c>
      <c r="P103" s="67">
        <f t="shared" si="3"/>
        <v>509</v>
      </c>
      <c r="Q103" s="71">
        <f>P103/P116</f>
        <v>7.2839152833428733E-2</v>
      </c>
      <c r="S103" s="61" t="s">
        <v>144</v>
      </c>
      <c r="T103" s="67">
        <f>SUM(L94:L103)</f>
        <v>1569</v>
      </c>
      <c r="U103" s="70">
        <f>T103/L116</f>
        <v>0.46793915896212346</v>
      </c>
      <c r="V103" s="67">
        <f>SUM(N94:N103)</f>
        <v>1932</v>
      </c>
      <c r="W103" s="68">
        <f>V103/N116</f>
        <v>0.53149931224209079</v>
      </c>
      <c r="X103" s="67">
        <f>SUM(P94:P103)</f>
        <v>3501</v>
      </c>
      <c r="Y103" s="71">
        <f>X103/P116</f>
        <v>0.50100171722953635</v>
      </c>
    </row>
    <row r="104" spans="11:25" x14ac:dyDescent="0.15">
      <c r="K104" s="61" t="s">
        <v>120</v>
      </c>
      <c r="L104" s="67">
        <f>地区別5歳毎!M47</f>
        <v>237</v>
      </c>
      <c r="M104" s="70">
        <f>L104/L116</f>
        <v>7.0682970474202203E-2</v>
      </c>
      <c r="N104" s="67">
        <f>地区別5歳毎!M48</f>
        <v>212</v>
      </c>
      <c r="O104" s="68">
        <f>N104/N116</f>
        <v>5.8321870701513068E-2</v>
      </c>
      <c r="P104" s="67">
        <f t="shared" si="3"/>
        <v>449</v>
      </c>
      <c r="Q104" s="71">
        <f>P104/P116</f>
        <v>6.4253005151688608E-2</v>
      </c>
      <c r="S104" s="61" t="s">
        <v>145</v>
      </c>
      <c r="T104" s="67">
        <f>SUM(L94:L104)</f>
        <v>1806</v>
      </c>
      <c r="U104" s="70">
        <f>T104/L116</f>
        <v>0.5386221294363257</v>
      </c>
      <c r="V104" s="67">
        <f>SUM(N94:N104)</f>
        <v>2144</v>
      </c>
      <c r="W104" s="68">
        <f>V104/N116</f>
        <v>0.58982118294360386</v>
      </c>
      <c r="X104" s="67">
        <f>SUM(P94:P104)</f>
        <v>3950</v>
      </c>
      <c r="Y104" s="71">
        <f>X104/P116</f>
        <v>0.56525472238122498</v>
      </c>
    </row>
    <row r="105" spans="11:25" x14ac:dyDescent="0.15">
      <c r="K105" s="61" t="s">
        <v>121</v>
      </c>
      <c r="L105" s="67">
        <f>地区別5歳毎!L47</f>
        <v>194</v>
      </c>
      <c r="M105" s="70">
        <f>L105/L116</f>
        <v>5.7858634059051596E-2</v>
      </c>
      <c r="N105" s="67">
        <f>地区別5歳毎!L48</f>
        <v>195</v>
      </c>
      <c r="O105" s="68">
        <f>N105/N116</f>
        <v>5.364511691884457E-2</v>
      </c>
      <c r="P105" s="67">
        <f t="shared" si="3"/>
        <v>389</v>
      </c>
      <c r="Q105" s="71">
        <f>P105/P116</f>
        <v>5.5666857469948483E-2</v>
      </c>
      <c r="S105" s="61" t="s">
        <v>146</v>
      </c>
      <c r="T105" s="67">
        <f>SUM(L94:L105)</f>
        <v>2000</v>
      </c>
      <c r="U105" s="70">
        <f>T105/L116</f>
        <v>0.59648076349537726</v>
      </c>
      <c r="V105" s="67">
        <f>SUM(N94:N105)</f>
        <v>2339</v>
      </c>
      <c r="W105" s="68">
        <f>V105/N116</f>
        <v>0.64346629986244841</v>
      </c>
      <c r="X105" s="67">
        <f>SUM(P94:P105)</f>
        <v>4339</v>
      </c>
      <c r="Y105" s="71">
        <f>X105/P116</f>
        <v>0.62092157985117347</v>
      </c>
    </row>
    <row r="106" spans="11:25" x14ac:dyDescent="0.15">
      <c r="K106" s="61" t="s">
        <v>122</v>
      </c>
      <c r="L106" s="67">
        <f>地区別5歳毎!K47</f>
        <v>187</v>
      </c>
      <c r="M106" s="70">
        <f>L106/L116</f>
        <v>5.5770951386817778E-2</v>
      </c>
      <c r="N106" s="67">
        <f>地区別5歳毎!K48</f>
        <v>184</v>
      </c>
      <c r="O106" s="68">
        <f>N106/N116</f>
        <v>5.061898211829436E-2</v>
      </c>
      <c r="P106" s="67">
        <f t="shared" si="3"/>
        <v>371</v>
      </c>
      <c r="Q106" s="71">
        <f>P106/P116</f>
        <v>5.3091013165426443E-2</v>
      </c>
      <c r="S106" s="61" t="s">
        <v>103</v>
      </c>
      <c r="T106" s="67">
        <f>SUM(L106:L114)</f>
        <v>1353</v>
      </c>
      <c r="U106" s="70">
        <f>T106/L116</f>
        <v>0.40351923650462274</v>
      </c>
      <c r="V106" s="67">
        <f>SUM(N106:N114)</f>
        <v>1296</v>
      </c>
      <c r="W106" s="68">
        <f>V106/N116</f>
        <v>0.35653370013755159</v>
      </c>
      <c r="X106" s="67">
        <f>SUM(P106:P114)</f>
        <v>2649</v>
      </c>
      <c r="Y106" s="71">
        <f>X106/P116</f>
        <v>0.37907842014882653</v>
      </c>
    </row>
    <row r="107" spans="11:25" x14ac:dyDescent="0.15">
      <c r="K107" s="61" t="s">
        <v>123</v>
      </c>
      <c r="L107" s="67">
        <f>地区別5歳毎!J47</f>
        <v>182</v>
      </c>
      <c r="M107" s="70">
        <f>L107/L116</f>
        <v>5.4279749478079335E-2</v>
      </c>
      <c r="N107" s="67">
        <f>地区別5歳毎!J48</f>
        <v>157</v>
      </c>
      <c r="O107" s="68">
        <f>N107/N116</f>
        <v>4.3191196698762035E-2</v>
      </c>
      <c r="P107" s="67">
        <f t="shared" si="3"/>
        <v>339</v>
      </c>
      <c r="Q107" s="71">
        <f>P107/P116</f>
        <v>4.8511734401831715E-2</v>
      </c>
      <c r="S107" s="61" t="s">
        <v>104</v>
      </c>
      <c r="T107" s="67">
        <f>SUM(L107:L114)</f>
        <v>1166</v>
      </c>
      <c r="U107" s="70">
        <f>T107/L116</f>
        <v>0.34774828511780498</v>
      </c>
      <c r="V107" s="67">
        <f>SUM(N107:N114)</f>
        <v>1112</v>
      </c>
      <c r="W107" s="68">
        <f>V107/N116</f>
        <v>0.30591471801925724</v>
      </c>
      <c r="X107" s="67">
        <f>SUM(P107:P114)</f>
        <v>2278</v>
      </c>
      <c r="Y107" s="71">
        <f>X107/P116</f>
        <v>0.32598740698340012</v>
      </c>
    </row>
    <row r="108" spans="11:25" x14ac:dyDescent="0.15">
      <c r="K108" s="61" t="s">
        <v>124</v>
      </c>
      <c r="L108" s="67">
        <f>地区別5歳毎!I47</f>
        <v>147</v>
      </c>
      <c r="M108" s="70">
        <f>L108/L116</f>
        <v>4.3841336116910233E-2</v>
      </c>
      <c r="N108" s="67">
        <f>地区別5歳毎!I48</f>
        <v>144</v>
      </c>
      <c r="O108" s="68">
        <f>N108/N116</f>
        <v>3.9614855570839068E-2</v>
      </c>
      <c r="P108" s="67">
        <f t="shared" si="3"/>
        <v>291</v>
      </c>
      <c r="Q108" s="71">
        <f>P108/P116</f>
        <v>4.1642816256439612E-2</v>
      </c>
      <c r="S108" s="61" t="s">
        <v>105</v>
      </c>
      <c r="T108" s="67">
        <f>SUM(L108:L114)</f>
        <v>984</v>
      </c>
      <c r="U108" s="70">
        <f>T108/L116</f>
        <v>0.29346853563972564</v>
      </c>
      <c r="V108" s="67">
        <f>SUM(N108:N114)</f>
        <v>955</v>
      </c>
      <c r="W108" s="68">
        <f>V108/N116</f>
        <v>0.2627235213204952</v>
      </c>
      <c r="X108" s="67">
        <f>SUM(P108:P114)</f>
        <v>1939</v>
      </c>
      <c r="Y108" s="71">
        <f>X108/P116</f>
        <v>0.27747567258156841</v>
      </c>
    </row>
    <row r="109" spans="11:25" x14ac:dyDescent="0.15">
      <c r="K109" s="61" t="s">
        <v>125</v>
      </c>
      <c r="L109" s="67">
        <f>地区別5歳毎!H47</f>
        <v>118</v>
      </c>
      <c r="M109" s="70">
        <f>L109/L116</f>
        <v>3.5192365046227261E-2</v>
      </c>
      <c r="N109" s="67">
        <f>地区別5歳毎!H48</f>
        <v>125</v>
      </c>
      <c r="O109" s="68">
        <f>N109/N116</f>
        <v>3.4387895460797797E-2</v>
      </c>
      <c r="P109" s="67">
        <f t="shared" si="3"/>
        <v>243</v>
      </c>
      <c r="Q109" s="71">
        <f>P109/P116</f>
        <v>3.4773898111047509E-2</v>
      </c>
      <c r="S109" s="61" t="s">
        <v>106</v>
      </c>
      <c r="T109" s="67">
        <f>SUM(L109:L114)</f>
        <v>837</v>
      </c>
      <c r="U109" s="70">
        <f>T109/L116</f>
        <v>0.2496271995228154</v>
      </c>
      <c r="V109" s="67">
        <f>SUM(N109:N114)</f>
        <v>811</v>
      </c>
      <c r="W109" s="68">
        <f>V109/N116</f>
        <v>0.22310866574965613</v>
      </c>
      <c r="X109" s="67">
        <f>SUM(P109:P114)</f>
        <v>1648</v>
      </c>
      <c r="Y109" s="71">
        <f>X109/P116</f>
        <v>0.23583285632512879</v>
      </c>
    </row>
    <row r="110" spans="11:25" x14ac:dyDescent="0.15">
      <c r="K110" s="61" t="s">
        <v>126</v>
      </c>
      <c r="L110" s="67">
        <f>地区別5歳毎!G47</f>
        <v>129</v>
      </c>
      <c r="M110" s="70">
        <f>L110/L116</f>
        <v>3.8473009245451835E-2</v>
      </c>
      <c r="N110" s="67">
        <f>地区別5歳毎!G48</f>
        <v>127</v>
      </c>
      <c r="O110" s="68">
        <f>N110/N116</f>
        <v>3.4938101788170563E-2</v>
      </c>
      <c r="P110" s="67">
        <f t="shared" si="3"/>
        <v>256</v>
      </c>
      <c r="Q110" s="71">
        <f>P110/P116</f>
        <v>3.6634230108757868E-2</v>
      </c>
      <c r="S110" s="61" t="s">
        <v>107</v>
      </c>
      <c r="T110" s="67">
        <f>SUM(L110:L114)</f>
        <v>719</v>
      </c>
      <c r="U110" s="70">
        <f>T110/L116</f>
        <v>0.21443483447658812</v>
      </c>
      <c r="V110" s="67">
        <f>SUM(N110:N114)</f>
        <v>686</v>
      </c>
      <c r="W110" s="68">
        <f>V110/N116</f>
        <v>0.18872077028885831</v>
      </c>
      <c r="X110" s="67">
        <f>SUM(P110:P114)</f>
        <v>1405</v>
      </c>
      <c r="Y110" s="71">
        <f>X110/P116</f>
        <v>0.20105895821408129</v>
      </c>
    </row>
    <row r="111" spans="11:25" x14ac:dyDescent="0.15">
      <c r="K111" s="61" t="s">
        <v>127</v>
      </c>
      <c r="L111" s="67">
        <f>地区別5歳毎!F47</f>
        <v>136</v>
      </c>
      <c r="M111" s="70">
        <f>L111/L116</f>
        <v>4.0560691917685653E-2</v>
      </c>
      <c r="N111" s="67">
        <f>地区別5歳毎!F48</f>
        <v>160</v>
      </c>
      <c r="O111" s="68">
        <f>N111/N116</f>
        <v>4.4016506189821183E-2</v>
      </c>
      <c r="P111" s="67">
        <f t="shared" si="3"/>
        <v>296</v>
      </c>
      <c r="Q111" s="71">
        <f>P111/P116</f>
        <v>4.2358328563251287E-2</v>
      </c>
      <c r="S111" s="61" t="s">
        <v>108</v>
      </c>
      <c r="T111" s="67">
        <f>SUM(L111:L114)</f>
        <v>590</v>
      </c>
      <c r="U111" s="70">
        <f>T111/L116</f>
        <v>0.17596182523113629</v>
      </c>
      <c r="V111" s="67">
        <f>SUM(N111:N114)</f>
        <v>559</v>
      </c>
      <c r="W111" s="68">
        <f>V111/N116</f>
        <v>0.15378266850068775</v>
      </c>
      <c r="X111" s="67">
        <f>SUM(P111:P114)</f>
        <v>1149</v>
      </c>
      <c r="Y111" s="71">
        <f>X111/P116</f>
        <v>0.16442472810532341</v>
      </c>
    </row>
    <row r="112" spans="11:25" x14ac:dyDescent="0.15">
      <c r="K112" s="61" t="s">
        <v>128</v>
      </c>
      <c r="L112" s="67">
        <f>地区別5歳毎!E47</f>
        <v>149</v>
      </c>
      <c r="M112" s="70">
        <f>L112/L116</f>
        <v>4.4437816880405608E-2</v>
      </c>
      <c r="N112" s="67">
        <f>地区別5歳毎!E48</f>
        <v>149</v>
      </c>
      <c r="O112" s="68">
        <f>N112/N116</f>
        <v>4.0990371389270974E-2</v>
      </c>
      <c r="P112" s="67">
        <f t="shared" si="3"/>
        <v>298</v>
      </c>
      <c r="Q112" s="71">
        <f>P112/P116</f>
        <v>4.2644533485975959E-2</v>
      </c>
      <c r="S112" s="61" t="s">
        <v>109</v>
      </c>
      <c r="T112" s="67">
        <f>SUM(L112:L114)</f>
        <v>454</v>
      </c>
      <c r="U112" s="70">
        <f>T112/L116</f>
        <v>0.13540113331345063</v>
      </c>
      <c r="V112" s="67">
        <f>SUM(N112:N114)</f>
        <v>399</v>
      </c>
      <c r="W112" s="68">
        <f>V112/N116</f>
        <v>0.10976616231086657</v>
      </c>
      <c r="X112" s="67">
        <f>SUM(P112:P114)</f>
        <v>853</v>
      </c>
      <c r="Y112" s="71">
        <f>X112/P116</f>
        <v>0.12206639954207213</v>
      </c>
    </row>
    <row r="113" spans="2:25" x14ac:dyDescent="0.15">
      <c r="K113" s="61" t="s">
        <v>129</v>
      </c>
      <c r="L113" s="67">
        <f>地区別5歳毎!D47</f>
        <v>165</v>
      </c>
      <c r="M113" s="70">
        <f>L113/L116</f>
        <v>4.9209662988368624E-2</v>
      </c>
      <c r="N113" s="67">
        <f>地区別5歳毎!D48</f>
        <v>129</v>
      </c>
      <c r="O113" s="68">
        <f>N113/N116</f>
        <v>3.5488308115543328E-2</v>
      </c>
      <c r="P113" s="67">
        <f t="shared" si="3"/>
        <v>294</v>
      </c>
      <c r="Q113" s="71">
        <f>P113/P116</f>
        <v>4.2072123640526614E-2</v>
      </c>
      <c r="S113" s="61" t="s">
        <v>3</v>
      </c>
      <c r="T113" s="67">
        <f>SUM(L113:L114)</f>
        <v>305</v>
      </c>
      <c r="U113" s="70">
        <f>T113/L116</f>
        <v>9.0963316433045033E-2</v>
      </c>
      <c r="V113" s="67">
        <f>SUM(N113:N114)</f>
        <v>250</v>
      </c>
      <c r="W113" s="68">
        <f>V113/N116</f>
        <v>6.8775790921595595E-2</v>
      </c>
      <c r="X113" s="67">
        <f>SUM(P113:P114)</f>
        <v>555</v>
      </c>
      <c r="Y113" s="71">
        <f>X113/P116</f>
        <v>7.9421866056096163E-2</v>
      </c>
    </row>
    <row r="114" spans="2:25" x14ac:dyDescent="0.15">
      <c r="K114" s="61" t="s">
        <v>130</v>
      </c>
      <c r="L114" s="67">
        <f>地区別5歳毎!C47</f>
        <v>140</v>
      </c>
      <c r="M114" s="70">
        <f>L114/L116</f>
        <v>4.1753653444676408E-2</v>
      </c>
      <c r="N114" s="67">
        <f>地区別5歳毎!C48</f>
        <v>121</v>
      </c>
      <c r="O114" s="68">
        <f>N114/N116</f>
        <v>3.3287482806052267E-2</v>
      </c>
      <c r="P114" s="67">
        <f t="shared" si="3"/>
        <v>261</v>
      </c>
      <c r="Q114" s="71">
        <f>P114/P116</f>
        <v>3.7349742415569549E-2</v>
      </c>
      <c r="S114" s="61" t="s">
        <v>110</v>
      </c>
      <c r="T114" s="67">
        <f>SUM(L114:L114)</f>
        <v>140</v>
      </c>
      <c r="U114" s="70">
        <f>T114/L116</f>
        <v>4.1753653444676408E-2</v>
      </c>
      <c r="V114" s="67">
        <f>SUM(N114:N114)</f>
        <v>121</v>
      </c>
      <c r="W114" s="68">
        <f>V114/N116</f>
        <v>3.3287482806052267E-2</v>
      </c>
      <c r="X114" s="67">
        <f>SUM(P114:P114)</f>
        <v>261</v>
      </c>
      <c r="Y114" s="71">
        <f>X114/P116</f>
        <v>3.7349742415569549E-2</v>
      </c>
    </row>
    <row r="115" spans="2:25" x14ac:dyDescent="0.15">
      <c r="K115" s="61"/>
    </row>
    <row r="116" spans="2:25" x14ac:dyDescent="0.15">
      <c r="K116" s="61"/>
      <c r="L116" s="67">
        <f>SUM(L94:L114)</f>
        <v>3353</v>
      </c>
      <c r="M116" s="66"/>
      <c r="N116" s="67">
        <f>SUM(N94:N114)</f>
        <v>3635</v>
      </c>
      <c r="O116" s="62"/>
      <c r="P116" s="67">
        <f>SUM(P94:P114)</f>
        <v>6988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2.1843599825251202E-4</v>
      </c>
      <c r="N124" s="67">
        <f>地区別5歳毎!W63</f>
        <v>12</v>
      </c>
      <c r="O124" s="68">
        <f>N124/N146</f>
        <v>2.407221664994985E-3</v>
      </c>
      <c r="P124" s="67">
        <f t="shared" ref="P124:P144" si="4">L124+N124</f>
        <v>13</v>
      </c>
      <c r="Q124" s="71">
        <f>P124/P146</f>
        <v>1.3594060441284115E-3</v>
      </c>
      <c r="S124" s="61" t="s">
        <v>1</v>
      </c>
      <c r="T124" s="67">
        <f>SUM(L124:L124)</f>
        <v>1</v>
      </c>
      <c r="U124" s="70">
        <f>T124/L146</f>
        <v>2.1843599825251202E-4</v>
      </c>
      <c r="V124" s="67">
        <f>SUM(N124:N124)</f>
        <v>12</v>
      </c>
      <c r="W124" s="68">
        <f>V124/N146</f>
        <v>2.407221664994985E-3</v>
      </c>
      <c r="X124" s="67">
        <f>SUM(P124:P124)</f>
        <v>13</v>
      </c>
      <c r="Y124" s="71">
        <f>X124/P146</f>
        <v>1.3594060441284115E-3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3.0581039755351682E-3</v>
      </c>
      <c r="N125" s="67">
        <f>地区別5歳毎!V63</f>
        <v>68</v>
      </c>
      <c r="O125" s="68">
        <f>N125/N146</f>
        <v>1.3640922768304914E-2</v>
      </c>
      <c r="P125" s="67">
        <f t="shared" si="4"/>
        <v>82</v>
      </c>
      <c r="Q125" s="71">
        <f>P125/P146</f>
        <v>8.5747150475792115E-3</v>
      </c>
      <c r="S125" s="61" t="s">
        <v>136</v>
      </c>
      <c r="T125" s="67">
        <f>SUM(L124:L125)</f>
        <v>15</v>
      </c>
      <c r="U125" s="70">
        <f>T125/L146</f>
        <v>3.27653997378768E-3</v>
      </c>
      <c r="V125" s="67">
        <f>SUM(N124:N125)</f>
        <v>80</v>
      </c>
      <c r="W125" s="68">
        <f>V125/N146</f>
        <v>1.60481444332999E-2</v>
      </c>
      <c r="X125" s="67">
        <f>SUM(P124:P125)</f>
        <v>95</v>
      </c>
      <c r="Y125" s="71">
        <f>X125/P146</f>
        <v>9.934121091707623E-3</v>
      </c>
    </row>
    <row r="126" spans="2:25" x14ac:dyDescent="0.15">
      <c r="K126" s="61" t="s">
        <v>112</v>
      </c>
      <c r="L126" s="67">
        <f>地区別5歳毎!U62</f>
        <v>59</v>
      </c>
      <c r="M126" s="70">
        <f>L126/L146</f>
        <v>1.2887723896898209E-2</v>
      </c>
      <c r="N126" s="67">
        <f>地区別5歳毎!U63</f>
        <v>166</v>
      </c>
      <c r="O126" s="68">
        <f>N126/N146</f>
        <v>3.3299899699097295E-2</v>
      </c>
      <c r="P126" s="67">
        <f t="shared" si="4"/>
        <v>225</v>
      </c>
      <c r="Q126" s="71">
        <f>P126/P146</f>
        <v>2.352818153299174E-2</v>
      </c>
      <c r="S126" s="61" t="s">
        <v>137</v>
      </c>
      <c r="T126" s="67">
        <f>SUM(L124:L126)</f>
        <v>74</v>
      </c>
      <c r="U126" s="70">
        <f>T126/L146</f>
        <v>1.616426387068589E-2</v>
      </c>
      <c r="V126" s="67">
        <f>SUM(N124:N126)</f>
        <v>246</v>
      </c>
      <c r="W126" s="68">
        <f>V126/N146</f>
        <v>4.9348044132397191E-2</v>
      </c>
      <c r="X126" s="67">
        <f>SUM(P124:P126)</f>
        <v>320</v>
      </c>
      <c r="Y126" s="71">
        <f>X126/P146</f>
        <v>3.3462302624699361E-2</v>
      </c>
    </row>
    <row r="127" spans="2:25" x14ac:dyDescent="0.15">
      <c r="K127" s="61" t="s">
        <v>113</v>
      </c>
      <c r="L127" s="67">
        <f>地区別5歳毎!T62</f>
        <v>165</v>
      </c>
      <c r="M127" s="70">
        <f>L127/L146</f>
        <v>3.6041939711664479E-2</v>
      </c>
      <c r="N127" s="67">
        <f>地区別5歳毎!T63</f>
        <v>249</v>
      </c>
      <c r="O127" s="68">
        <f>N127/N146</f>
        <v>4.9949849548645939E-2</v>
      </c>
      <c r="P127" s="67">
        <f t="shared" si="4"/>
        <v>414</v>
      </c>
      <c r="Q127" s="71">
        <f>P127/P146</f>
        <v>4.3291854020704797E-2</v>
      </c>
      <c r="S127" s="61" t="s">
        <v>138</v>
      </c>
      <c r="T127" s="67">
        <f>SUM(L124:L127)</f>
        <v>239</v>
      </c>
      <c r="U127" s="70">
        <f>T127/L146</f>
        <v>5.2206203582350369E-2</v>
      </c>
      <c r="V127" s="67">
        <f>SUM(N124:N127)</f>
        <v>495</v>
      </c>
      <c r="W127" s="68">
        <f>V127/N146</f>
        <v>9.9297893681043123E-2</v>
      </c>
      <c r="X127" s="67">
        <f>SUM(P124:P127)</f>
        <v>734</v>
      </c>
      <c r="Y127" s="71">
        <f>X127/P146</f>
        <v>7.6754156645404165E-2</v>
      </c>
    </row>
    <row r="128" spans="2:25" x14ac:dyDescent="0.15">
      <c r="K128" s="61" t="s">
        <v>114</v>
      </c>
      <c r="L128" s="67">
        <f>地区別5歳毎!S62</f>
        <v>187</v>
      </c>
      <c r="M128" s="70">
        <f>L128/L146</f>
        <v>4.0847531673219743E-2</v>
      </c>
      <c r="N128" s="67">
        <f>地区別5歳毎!S63</f>
        <v>327</v>
      </c>
      <c r="O128" s="68">
        <f>N128/N146</f>
        <v>6.5596790371113337E-2</v>
      </c>
      <c r="P128" s="67">
        <f t="shared" si="4"/>
        <v>514</v>
      </c>
      <c r="Q128" s="71">
        <f>P128/P146</f>
        <v>5.3748823590923353E-2</v>
      </c>
      <c r="S128" s="61" t="s">
        <v>139</v>
      </c>
      <c r="T128" s="67">
        <f>SUM(L124:L128)</f>
        <v>426</v>
      </c>
      <c r="U128" s="70">
        <f>T128/L146</f>
        <v>9.3053735255570119E-2</v>
      </c>
      <c r="V128" s="67">
        <f>SUM(N124:N128)</f>
        <v>822</v>
      </c>
      <c r="W128" s="68">
        <f>V128/N146</f>
        <v>0.16489468405215646</v>
      </c>
      <c r="X128" s="67">
        <f>SUM(P124:P128)</f>
        <v>1248</v>
      </c>
      <c r="Y128" s="71">
        <f>X128/P146</f>
        <v>0.1305029802363275</v>
      </c>
    </row>
    <row r="129" spans="11:25" x14ac:dyDescent="0.15">
      <c r="K129" s="61" t="s">
        <v>115</v>
      </c>
      <c r="L129" s="67">
        <f>地区別5歳毎!R62</f>
        <v>241</v>
      </c>
      <c r="M129" s="70">
        <f>L129/L146</f>
        <v>5.2643075578855399E-2</v>
      </c>
      <c r="N129" s="67">
        <f>地区別5歳毎!R63</f>
        <v>294</v>
      </c>
      <c r="O129" s="68">
        <f>N129/N146</f>
        <v>5.8976930792377133E-2</v>
      </c>
      <c r="P129" s="67">
        <f t="shared" si="4"/>
        <v>535</v>
      </c>
      <c r="Q129" s="71">
        <f>P129/P146</f>
        <v>5.5944787200669248E-2</v>
      </c>
      <c r="S129" s="61" t="s">
        <v>140</v>
      </c>
      <c r="T129" s="67">
        <f>SUM(L124:L129)</f>
        <v>667</v>
      </c>
      <c r="U129" s="70">
        <f>T129/L146</f>
        <v>0.14569681083442551</v>
      </c>
      <c r="V129" s="67">
        <f>SUM(N124:N129)</f>
        <v>1116</v>
      </c>
      <c r="W129" s="68">
        <f>V129/N146</f>
        <v>0.22387161484453361</v>
      </c>
      <c r="X129" s="67">
        <f>SUM(P124:P129)</f>
        <v>1783</v>
      </c>
      <c r="Y129" s="71">
        <f>X129/P146</f>
        <v>0.18644776743699676</v>
      </c>
    </row>
    <row r="130" spans="11:25" x14ac:dyDescent="0.15">
      <c r="K130" s="61" t="s">
        <v>116</v>
      </c>
      <c r="L130" s="67">
        <f>地区別5歳毎!Q62</f>
        <v>416</v>
      </c>
      <c r="M130" s="70">
        <f>L130/L146</f>
        <v>9.0869375273044992E-2</v>
      </c>
      <c r="N130" s="67">
        <f>地区別5歳毎!Q63</f>
        <v>441</v>
      </c>
      <c r="O130" s="68">
        <f>N130/N146</f>
        <v>8.8465396188565693E-2</v>
      </c>
      <c r="P130" s="67">
        <f t="shared" si="4"/>
        <v>857</v>
      </c>
      <c r="Q130" s="71">
        <f>P130/P146</f>
        <v>8.961622921677298E-2</v>
      </c>
      <c r="S130" s="61" t="s">
        <v>141</v>
      </c>
      <c r="T130" s="67">
        <f>SUM(L124:L130)</f>
        <v>1083</v>
      </c>
      <c r="U130" s="70">
        <f>T130/L146</f>
        <v>0.23656618610747052</v>
      </c>
      <c r="V130" s="67">
        <f>SUM(N124:N130)</f>
        <v>1557</v>
      </c>
      <c r="W130" s="68">
        <f>V130/N146</f>
        <v>0.3123370110330993</v>
      </c>
      <c r="X130" s="67">
        <f>SUM(P124:P130)</f>
        <v>2640</v>
      </c>
      <c r="Y130" s="71">
        <f>X130/P146</f>
        <v>0.27606399665376974</v>
      </c>
    </row>
    <row r="131" spans="11:25" x14ac:dyDescent="0.15">
      <c r="K131" s="61" t="s">
        <v>117</v>
      </c>
      <c r="L131" s="67">
        <f>地区別5歳毎!P62</f>
        <v>426</v>
      </c>
      <c r="M131" s="70">
        <f>L131/L146</f>
        <v>9.3053735255570119E-2</v>
      </c>
      <c r="N131" s="67">
        <f>地区別5歳毎!P63</f>
        <v>390</v>
      </c>
      <c r="O131" s="68">
        <f>N131/N146</f>
        <v>7.8234704112337017E-2</v>
      </c>
      <c r="P131" s="67">
        <f t="shared" si="4"/>
        <v>816</v>
      </c>
      <c r="Q131" s="71">
        <f>P131/P146</f>
        <v>8.532887169298338E-2</v>
      </c>
      <c r="S131" s="61" t="s">
        <v>142</v>
      </c>
      <c r="T131" s="67">
        <f>SUM(L124:L131)</f>
        <v>1509</v>
      </c>
      <c r="U131" s="70">
        <f>T131/L146</f>
        <v>0.32961992136304064</v>
      </c>
      <c r="V131" s="67">
        <f>SUM(N124:N131)</f>
        <v>1947</v>
      </c>
      <c r="W131" s="68">
        <f>V131/N146</f>
        <v>0.39057171514543632</v>
      </c>
      <c r="X131" s="67">
        <f>SUM(P124:P131)</f>
        <v>3456</v>
      </c>
      <c r="Y131" s="71">
        <f>X131/P146</f>
        <v>0.3613928683467531</v>
      </c>
    </row>
    <row r="132" spans="11:25" x14ac:dyDescent="0.15">
      <c r="K132" s="61" t="s">
        <v>118</v>
      </c>
      <c r="L132" s="67">
        <f>地区別5歳毎!O62</f>
        <v>379</v>
      </c>
      <c r="M132" s="70">
        <f>L132/L146</f>
        <v>8.2787243337702057E-2</v>
      </c>
      <c r="N132" s="67">
        <f>地区別5歳毎!O63</f>
        <v>429</v>
      </c>
      <c r="O132" s="68">
        <f>N132/N146</f>
        <v>8.6058174523570716E-2</v>
      </c>
      <c r="P132" s="67">
        <f t="shared" si="4"/>
        <v>808</v>
      </c>
      <c r="Q132" s="71">
        <f>P132/P146</f>
        <v>8.4492314127365895E-2</v>
      </c>
      <c r="S132" s="61" t="s">
        <v>143</v>
      </c>
      <c r="T132" s="67">
        <f>SUM(L124:L132)</f>
        <v>1888</v>
      </c>
      <c r="U132" s="70">
        <f>T132/L146</f>
        <v>0.41240716470074268</v>
      </c>
      <c r="V132" s="67">
        <f>SUM(N124:N132)</f>
        <v>2376</v>
      </c>
      <c r="W132" s="68">
        <f>V132/N146</f>
        <v>0.47662988966900705</v>
      </c>
      <c r="X132" s="67">
        <f>SUM(P124:P132)</f>
        <v>4264</v>
      </c>
      <c r="Y132" s="71">
        <f>X132/P146</f>
        <v>0.44588518247411901</v>
      </c>
    </row>
    <row r="133" spans="11:25" x14ac:dyDescent="0.15">
      <c r="K133" s="61" t="s">
        <v>119</v>
      </c>
      <c r="L133" s="67">
        <f>地区別5歳毎!N62</f>
        <v>325</v>
      </c>
      <c r="M133" s="70">
        <f>L133/L146</f>
        <v>7.0991699432066402E-2</v>
      </c>
      <c r="N133" s="67">
        <f>地区別5歳毎!N63</f>
        <v>336</v>
      </c>
      <c r="O133" s="68">
        <f>N133/N146</f>
        <v>6.7402206619859573E-2</v>
      </c>
      <c r="P133" s="67">
        <f t="shared" si="4"/>
        <v>661</v>
      </c>
      <c r="Q133" s="71">
        <f>P133/P146</f>
        <v>6.9120568859144624E-2</v>
      </c>
      <c r="S133" s="61" t="s">
        <v>144</v>
      </c>
      <c r="T133" s="67">
        <f>SUM(L124:L133)</f>
        <v>2213</v>
      </c>
      <c r="U133" s="70">
        <f>T133/L146</f>
        <v>0.48339886413280908</v>
      </c>
      <c r="V133" s="67">
        <f>SUM(N124:N133)</f>
        <v>2712</v>
      </c>
      <c r="W133" s="68">
        <f>V133/N146</f>
        <v>0.54403209628886662</v>
      </c>
      <c r="X133" s="67">
        <f>SUM(P124:P133)</f>
        <v>4925</v>
      </c>
      <c r="Y133" s="71">
        <f>X133/P146</f>
        <v>0.51500575133326365</v>
      </c>
    </row>
    <row r="134" spans="11:25" x14ac:dyDescent="0.15">
      <c r="K134" s="61" t="s">
        <v>120</v>
      </c>
      <c r="L134" s="67">
        <f>地区別5歳毎!M62</f>
        <v>278</v>
      </c>
      <c r="M134" s="70">
        <f>L134/L146</f>
        <v>6.072520751419834E-2</v>
      </c>
      <c r="N134" s="67">
        <f>地区別5歳毎!M63</f>
        <v>285</v>
      </c>
      <c r="O134" s="68">
        <f>N134/N146</f>
        <v>5.717151454363089E-2</v>
      </c>
      <c r="P134" s="67">
        <f t="shared" si="4"/>
        <v>563</v>
      </c>
      <c r="Q134" s="71">
        <f>P134/P146</f>
        <v>5.8872738680330439E-2</v>
      </c>
      <c r="S134" s="61" t="s">
        <v>145</v>
      </c>
      <c r="T134" s="67">
        <f>SUM(L124:L134)</f>
        <v>2491</v>
      </c>
      <c r="U134" s="70">
        <f>T134/L146</f>
        <v>0.54412407164700738</v>
      </c>
      <c r="V134" s="67">
        <f>SUM(N124:N134)</f>
        <v>2997</v>
      </c>
      <c r="W134" s="68">
        <f>V134/N146</f>
        <v>0.60120361083249751</v>
      </c>
      <c r="X134" s="67">
        <f>SUM(P124:P134)</f>
        <v>5488</v>
      </c>
      <c r="Y134" s="71">
        <f>X134/P146</f>
        <v>0.57387849001359403</v>
      </c>
    </row>
    <row r="135" spans="11:25" x14ac:dyDescent="0.15">
      <c r="K135" s="61" t="s">
        <v>121</v>
      </c>
      <c r="L135" s="67">
        <f>地区別5歳毎!L62</f>
        <v>313</v>
      </c>
      <c r="M135" s="70">
        <f>L135/L146</f>
        <v>6.8370467453036265E-2</v>
      </c>
      <c r="N135" s="67">
        <f>地区別5歳毎!L63</f>
        <v>305</v>
      </c>
      <c r="O135" s="68">
        <f>N135/N146</f>
        <v>6.1183550651955868E-2</v>
      </c>
      <c r="P135" s="67">
        <f t="shared" si="4"/>
        <v>618</v>
      </c>
      <c r="Q135" s="71">
        <f>P135/P146</f>
        <v>6.4624071943950645E-2</v>
      </c>
      <c r="S135" s="61" t="s">
        <v>146</v>
      </c>
      <c r="T135" s="67">
        <f>SUM(L124:L135)</f>
        <v>2804</v>
      </c>
      <c r="U135" s="70">
        <f>T135/L146</f>
        <v>0.6124945391000437</v>
      </c>
      <c r="V135" s="67">
        <f>SUM(N124:N135)</f>
        <v>3302</v>
      </c>
      <c r="W135" s="68">
        <f>V135/N146</f>
        <v>0.66238716148445331</v>
      </c>
      <c r="X135" s="67">
        <f>SUM(P124:P135)</f>
        <v>6106</v>
      </c>
      <c r="Y135" s="71">
        <f>X135/P146</f>
        <v>0.63850256195754473</v>
      </c>
    </row>
    <row r="136" spans="11:25" x14ac:dyDescent="0.15">
      <c r="K136" s="61" t="s">
        <v>122</v>
      </c>
      <c r="L136" s="67">
        <f>地区別5歳毎!K62</f>
        <v>271</v>
      </c>
      <c r="M136" s="70">
        <f>L136/L146</f>
        <v>5.9196155526430753E-2</v>
      </c>
      <c r="N136" s="67">
        <f>地区別5歳毎!K63</f>
        <v>258</v>
      </c>
      <c r="O136" s="68">
        <f>N136/N146</f>
        <v>5.1755265797392175E-2</v>
      </c>
      <c r="P136" s="67">
        <f t="shared" si="4"/>
        <v>529</v>
      </c>
      <c r="Q136" s="71">
        <f>P136/P146</f>
        <v>5.5317369026456134E-2</v>
      </c>
      <c r="S136" s="61" t="s">
        <v>103</v>
      </c>
      <c r="T136" s="67">
        <f>SUM(L136:L144)</f>
        <v>1774</v>
      </c>
      <c r="U136" s="70">
        <f>T136/L146</f>
        <v>0.3875054608999563</v>
      </c>
      <c r="V136" s="67">
        <f>SUM(N136:N144)</f>
        <v>1683</v>
      </c>
      <c r="W136" s="68">
        <f>V136/N146</f>
        <v>0.33761283851554663</v>
      </c>
      <c r="X136" s="67">
        <f>SUM(P136:P144)</f>
        <v>3457</v>
      </c>
      <c r="Y136" s="71">
        <f>X136/P146</f>
        <v>0.36149743804245532</v>
      </c>
    </row>
    <row r="137" spans="11:25" x14ac:dyDescent="0.15">
      <c r="K137" s="61" t="s">
        <v>123</v>
      </c>
      <c r="L137" s="67">
        <f>地区別5歳毎!J62</f>
        <v>211</v>
      </c>
      <c r="M137" s="70">
        <f>L137/L146</f>
        <v>4.6089995631280037E-2</v>
      </c>
      <c r="N137" s="67">
        <f>地区別5歳毎!J63</f>
        <v>224</v>
      </c>
      <c r="O137" s="68">
        <f>N137/N146</f>
        <v>4.4934804413239722E-2</v>
      </c>
      <c r="P137" s="67">
        <f t="shared" si="4"/>
        <v>435</v>
      </c>
      <c r="Q137" s="71">
        <f>P137/P146</f>
        <v>4.5487817630450698E-2</v>
      </c>
      <c r="S137" s="61" t="s">
        <v>104</v>
      </c>
      <c r="T137" s="67">
        <f>SUM(L137:L144)</f>
        <v>1503</v>
      </c>
      <c r="U137" s="70">
        <f>T137/L146</f>
        <v>0.32830930537352554</v>
      </c>
      <c r="V137" s="67">
        <f>SUM(N137:N144)</f>
        <v>1425</v>
      </c>
      <c r="W137" s="68">
        <f>V137/N146</f>
        <v>0.28585757271815448</v>
      </c>
      <c r="X137" s="67">
        <f>SUM(P137:P144)</f>
        <v>2928</v>
      </c>
      <c r="Y137" s="71">
        <f>X137/P146</f>
        <v>0.30618006901599915</v>
      </c>
    </row>
    <row r="138" spans="11:25" x14ac:dyDescent="0.15">
      <c r="K138" s="61" t="s">
        <v>124</v>
      </c>
      <c r="L138" s="67">
        <f>地区別5歳毎!I62</f>
        <v>184</v>
      </c>
      <c r="M138" s="70">
        <f>L138/L146</f>
        <v>4.0192223678462209E-2</v>
      </c>
      <c r="N138" s="67">
        <f>地区別5歳毎!I63</f>
        <v>184</v>
      </c>
      <c r="O138" s="68">
        <f>N138/N146</f>
        <v>3.6910732196589767E-2</v>
      </c>
      <c r="P138" s="67">
        <f t="shared" si="4"/>
        <v>368</v>
      </c>
      <c r="Q138" s="71">
        <f>P138/P146</f>
        <v>3.8481648018404264E-2</v>
      </c>
      <c r="S138" s="61" t="s">
        <v>105</v>
      </c>
      <c r="T138" s="67">
        <f>SUM(L138:L144)</f>
        <v>1292</v>
      </c>
      <c r="U138" s="70">
        <f>T138/L146</f>
        <v>0.28221930974224552</v>
      </c>
      <c r="V138" s="67">
        <f>SUM(N138:N144)</f>
        <v>1201</v>
      </c>
      <c r="W138" s="68">
        <f>V138/N146</f>
        <v>0.24092276830491474</v>
      </c>
      <c r="X138" s="67">
        <f>SUM(P138:P144)</f>
        <v>2493</v>
      </c>
      <c r="Y138" s="71">
        <f>X138/P146</f>
        <v>0.26069225138554847</v>
      </c>
    </row>
    <row r="139" spans="11:25" x14ac:dyDescent="0.15">
      <c r="K139" s="61" t="s">
        <v>125</v>
      </c>
      <c r="L139" s="67">
        <f>地区別5歳毎!H62</f>
        <v>184</v>
      </c>
      <c r="M139" s="70">
        <f>L139/L146</f>
        <v>4.0192223678462209E-2</v>
      </c>
      <c r="N139" s="67">
        <f>地区別5歳毎!H63</f>
        <v>177</v>
      </c>
      <c r="O139" s="68">
        <f>N139/N146</f>
        <v>3.5506519558676029E-2</v>
      </c>
      <c r="P139" s="67">
        <f t="shared" si="4"/>
        <v>361</v>
      </c>
      <c r="Q139" s="71">
        <f>P139/P146</f>
        <v>3.7749660148488969E-2</v>
      </c>
      <c r="S139" s="61" t="s">
        <v>106</v>
      </c>
      <c r="T139" s="67">
        <f>SUM(L139:L144)</f>
        <v>1108</v>
      </c>
      <c r="U139" s="70">
        <f>T139/L146</f>
        <v>0.24202708606378331</v>
      </c>
      <c r="V139" s="67">
        <f>SUM(N139:N144)</f>
        <v>1017</v>
      </c>
      <c r="W139" s="68">
        <f>V139/N146</f>
        <v>0.20401203610832497</v>
      </c>
      <c r="X139" s="67">
        <f>SUM(P139:P144)</f>
        <v>2125</v>
      </c>
      <c r="Y139" s="71">
        <f>X139/P146</f>
        <v>0.22221060336714421</v>
      </c>
    </row>
    <row r="140" spans="11:25" x14ac:dyDescent="0.15">
      <c r="K140" s="61" t="s">
        <v>126</v>
      </c>
      <c r="L140" s="67">
        <f>地区別5歳毎!G62</f>
        <v>147</v>
      </c>
      <c r="M140" s="70">
        <f>L140/L146</f>
        <v>3.2110091743119268E-2</v>
      </c>
      <c r="N140" s="67">
        <f>地区別5歳毎!G63</f>
        <v>167</v>
      </c>
      <c r="O140" s="68">
        <f>N140/N146</f>
        <v>3.3500501504513544E-2</v>
      </c>
      <c r="P140" s="67">
        <f t="shared" si="4"/>
        <v>314</v>
      </c>
      <c r="Q140" s="71">
        <f>P140/P146</f>
        <v>3.2834884450486247E-2</v>
      </c>
      <c r="S140" s="61" t="s">
        <v>107</v>
      </c>
      <c r="T140" s="67">
        <f>SUM(L140:L144)</f>
        <v>924</v>
      </c>
      <c r="U140" s="70">
        <f>T140/L146</f>
        <v>0.20183486238532111</v>
      </c>
      <c r="V140" s="67">
        <f>SUM(N140:N144)</f>
        <v>840</v>
      </c>
      <c r="W140" s="68">
        <f>V140/N146</f>
        <v>0.16850551654964896</v>
      </c>
      <c r="X140" s="67">
        <f>SUM(P140:P144)</f>
        <v>1764</v>
      </c>
      <c r="Y140" s="71">
        <f>X140/P146</f>
        <v>0.18446094321865522</v>
      </c>
    </row>
    <row r="141" spans="11:25" x14ac:dyDescent="0.15">
      <c r="K141" s="61" t="s">
        <v>127</v>
      </c>
      <c r="L141" s="67">
        <f>地区別5歳毎!F62</f>
        <v>205</v>
      </c>
      <c r="M141" s="70">
        <f>L141/L146</f>
        <v>4.4779379641764962E-2</v>
      </c>
      <c r="N141" s="67">
        <f>地区別5歳毎!F63</f>
        <v>165</v>
      </c>
      <c r="O141" s="68">
        <f>N141/N146</f>
        <v>3.3099297893681046E-2</v>
      </c>
      <c r="P141" s="67">
        <f t="shared" si="4"/>
        <v>370</v>
      </c>
      <c r="Q141" s="71">
        <f>P141/P146</f>
        <v>3.8690787409808636E-2</v>
      </c>
      <c r="S141" s="61" t="s">
        <v>108</v>
      </c>
      <c r="T141" s="67">
        <f>SUM(L141:L144)</f>
        <v>777</v>
      </c>
      <c r="U141" s="70">
        <f>T141/L146</f>
        <v>0.16972477064220184</v>
      </c>
      <c r="V141" s="67">
        <f>SUM(N141:N144)</f>
        <v>673</v>
      </c>
      <c r="W141" s="68">
        <f>V141/N146</f>
        <v>0.1350050150451354</v>
      </c>
      <c r="X141" s="67">
        <f>SUM(P141:P144)</f>
        <v>1450</v>
      </c>
      <c r="Y141" s="71">
        <f>X141/P146</f>
        <v>0.15162605876816898</v>
      </c>
    </row>
    <row r="142" spans="11:25" x14ac:dyDescent="0.15">
      <c r="K142" s="61" t="s">
        <v>128</v>
      </c>
      <c r="L142" s="67">
        <f>地区別5歳毎!E62</f>
        <v>219</v>
      </c>
      <c r="M142" s="70">
        <f>L142/L146</f>
        <v>4.7837483617300128E-2</v>
      </c>
      <c r="N142" s="67">
        <f>地区別5歳毎!E63</f>
        <v>201</v>
      </c>
      <c r="O142" s="68">
        <f>N142/N146</f>
        <v>4.0320962888665997E-2</v>
      </c>
      <c r="P142" s="67">
        <f t="shared" si="4"/>
        <v>420</v>
      </c>
      <c r="Q142" s="71">
        <f>P142/P146</f>
        <v>4.391927219491791E-2</v>
      </c>
      <c r="S142" s="61" t="s">
        <v>109</v>
      </c>
      <c r="T142" s="67">
        <f>SUM(L142:L144)</f>
        <v>572</v>
      </c>
      <c r="U142" s="70">
        <f>T142/L146</f>
        <v>0.12494539100043688</v>
      </c>
      <c r="V142" s="67">
        <f>SUM(N142:N144)</f>
        <v>508</v>
      </c>
      <c r="W142" s="68">
        <f>V142/N146</f>
        <v>0.10190571715145437</v>
      </c>
      <c r="X142" s="67">
        <f>SUM(P142:P144)</f>
        <v>1080</v>
      </c>
      <c r="Y142" s="71">
        <f>X142/P146</f>
        <v>0.11293527135836035</v>
      </c>
    </row>
    <row r="143" spans="11:25" x14ac:dyDescent="0.15">
      <c r="K143" s="61" t="s">
        <v>129</v>
      </c>
      <c r="L143" s="67">
        <f>地区別5歳毎!D62</f>
        <v>195</v>
      </c>
      <c r="M143" s="70">
        <f>L143/L146</f>
        <v>4.2595019659239841E-2</v>
      </c>
      <c r="N143" s="67">
        <f>地区別5歳毎!D63</f>
        <v>163</v>
      </c>
      <c r="O143" s="68">
        <f>N143/N146</f>
        <v>3.2698094282848547E-2</v>
      </c>
      <c r="P143" s="67">
        <f t="shared" si="4"/>
        <v>358</v>
      </c>
      <c r="Q143" s="71">
        <f>P143/P146</f>
        <v>3.7435951061382408E-2</v>
      </c>
      <c r="S143" s="61" t="s">
        <v>3</v>
      </c>
      <c r="T143" s="67">
        <f>SUM(L143:L144)</f>
        <v>353</v>
      </c>
      <c r="U143" s="70">
        <f>T143/L146</f>
        <v>7.7107907383136748E-2</v>
      </c>
      <c r="V143" s="67">
        <f>SUM(N143:N144)</f>
        <v>307</v>
      </c>
      <c r="W143" s="68">
        <f>V143/N146</f>
        <v>6.1584754262788366E-2</v>
      </c>
      <c r="X143" s="67">
        <f>SUM(P143:P144)</f>
        <v>660</v>
      </c>
      <c r="Y143" s="71">
        <f>X143/P146</f>
        <v>6.9015999163442435E-2</v>
      </c>
    </row>
    <row r="144" spans="11:25" x14ac:dyDescent="0.15">
      <c r="K144" s="61" t="s">
        <v>130</v>
      </c>
      <c r="L144" s="67">
        <f>地区別5歳毎!C62</f>
        <v>158</v>
      </c>
      <c r="M144" s="70">
        <f>L144/L146</f>
        <v>3.45128877238969E-2</v>
      </c>
      <c r="N144" s="67">
        <f>地区別5歳毎!C63</f>
        <v>144</v>
      </c>
      <c r="O144" s="68">
        <f>N144/N146</f>
        <v>2.8886659979939819E-2</v>
      </c>
      <c r="P144" s="67">
        <f t="shared" si="4"/>
        <v>302</v>
      </c>
      <c r="Q144" s="71">
        <f>P144/P146</f>
        <v>3.158004810206002E-2</v>
      </c>
      <c r="S144" s="61" t="s">
        <v>110</v>
      </c>
      <c r="T144" s="67">
        <f>SUM(L144:L144)</f>
        <v>158</v>
      </c>
      <c r="U144" s="70">
        <f>T144/L146</f>
        <v>3.45128877238969E-2</v>
      </c>
      <c r="V144" s="67">
        <f>SUM(N144:N144)</f>
        <v>144</v>
      </c>
      <c r="W144" s="68">
        <f>V144/N146</f>
        <v>2.8886659979939819E-2</v>
      </c>
      <c r="X144" s="67">
        <f>SUM(P144:P144)</f>
        <v>302</v>
      </c>
      <c r="Y144" s="71">
        <f>X144/P146</f>
        <v>3.158004810206002E-2</v>
      </c>
    </row>
    <row r="145" spans="2:25" x14ac:dyDescent="0.15">
      <c r="K145" s="61"/>
    </row>
    <row r="146" spans="2:25" x14ac:dyDescent="0.15">
      <c r="K146" s="61"/>
      <c r="L146" s="67">
        <f>SUM(L124:L144)</f>
        <v>4578</v>
      </c>
      <c r="M146" s="66"/>
      <c r="N146" s="67">
        <f>SUM(N124:N144)</f>
        <v>4985</v>
      </c>
      <c r="O146" s="62"/>
      <c r="P146" s="67">
        <f>SUM(P124:P144)</f>
        <v>9563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1.5191796429927839E-3</v>
      </c>
      <c r="P154" s="67">
        <f t="shared" ref="P154:P174" si="5">L154+N154</f>
        <v>4</v>
      </c>
      <c r="Q154" s="71">
        <f>P154/P176</f>
        <v>8.3368070029178826E-4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1.5191796429927839E-3</v>
      </c>
      <c r="X154" s="67">
        <f>SUM(P154:P154)</f>
        <v>4</v>
      </c>
      <c r="Y154" s="71">
        <f>X154/P176</f>
        <v>8.3368070029178826E-4</v>
      </c>
    </row>
    <row r="155" spans="2:25" x14ac:dyDescent="0.15">
      <c r="K155" s="61" t="s">
        <v>111</v>
      </c>
      <c r="L155" s="67">
        <f>地区別5歳毎!V65</f>
        <v>5</v>
      </c>
      <c r="M155" s="70">
        <f>L155/L176</f>
        <v>2.3094688221709007E-3</v>
      </c>
      <c r="N155" s="67">
        <f>地区別5歳毎!V66</f>
        <v>41</v>
      </c>
      <c r="O155" s="68">
        <f>N155/N176</f>
        <v>1.5571591340676035E-2</v>
      </c>
      <c r="P155" s="67">
        <f t="shared" si="5"/>
        <v>46</v>
      </c>
      <c r="Q155" s="71">
        <f>P155/P176</f>
        <v>9.5873280533555656E-3</v>
      </c>
      <c r="S155" s="61" t="s">
        <v>136</v>
      </c>
      <c r="T155" s="67">
        <f>SUM(L154:L155)</f>
        <v>5</v>
      </c>
      <c r="U155" s="70">
        <f>T155/L176</f>
        <v>2.3094688221709007E-3</v>
      </c>
      <c r="V155" s="67">
        <f>SUM(N154:N155)</f>
        <v>45</v>
      </c>
      <c r="W155" s="68">
        <f>V155/N176</f>
        <v>1.7090770983668818E-2</v>
      </c>
      <c r="X155" s="67">
        <f>SUM(P154:P155)</f>
        <v>50</v>
      </c>
      <c r="Y155" s="71">
        <f>X155/P176</f>
        <v>1.0421008753647354E-2</v>
      </c>
    </row>
    <row r="156" spans="2:25" x14ac:dyDescent="0.15">
      <c r="K156" s="61" t="s">
        <v>112</v>
      </c>
      <c r="L156" s="67">
        <f>地区別5歳毎!U65</f>
        <v>27</v>
      </c>
      <c r="M156" s="70">
        <f>L156/L176</f>
        <v>1.2471131639722863E-2</v>
      </c>
      <c r="N156" s="67">
        <f>地区別5歳毎!U66</f>
        <v>122</v>
      </c>
      <c r="O156" s="68">
        <f>N156/N176</f>
        <v>4.6334979111279907E-2</v>
      </c>
      <c r="P156" s="67">
        <f t="shared" si="5"/>
        <v>149</v>
      </c>
      <c r="Q156" s="71">
        <f>P156/P176</f>
        <v>3.1054606085869112E-2</v>
      </c>
      <c r="S156" s="61" t="s">
        <v>137</v>
      </c>
      <c r="T156" s="67">
        <f>SUM(L154:L156)</f>
        <v>32</v>
      </c>
      <c r="U156" s="70">
        <f>T156/L176</f>
        <v>1.4780600461893764E-2</v>
      </c>
      <c r="V156" s="67">
        <f>SUM(N154:N156)</f>
        <v>167</v>
      </c>
      <c r="W156" s="68">
        <f>V156/N176</f>
        <v>6.3425750094948732E-2</v>
      </c>
      <c r="X156" s="67">
        <f>SUM(P154:P156)</f>
        <v>199</v>
      </c>
      <c r="Y156" s="71">
        <f>X156/P176</f>
        <v>4.1475614839516464E-2</v>
      </c>
    </row>
    <row r="157" spans="2:25" x14ac:dyDescent="0.15">
      <c r="K157" s="61" t="s">
        <v>113</v>
      </c>
      <c r="L157" s="67">
        <f>地区別5歳毎!T65</f>
        <v>68</v>
      </c>
      <c r="M157" s="70">
        <f>L157/L176</f>
        <v>3.1408775981524251E-2</v>
      </c>
      <c r="N157" s="67">
        <f>地区別5歳毎!T66</f>
        <v>189</v>
      </c>
      <c r="O157" s="68">
        <f>N157/N176</f>
        <v>7.1781238131409034E-2</v>
      </c>
      <c r="P157" s="67">
        <f t="shared" si="5"/>
        <v>257</v>
      </c>
      <c r="Q157" s="71">
        <f>P157/P176</f>
        <v>5.3563984993747392E-2</v>
      </c>
      <c r="S157" s="61" t="s">
        <v>138</v>
      </c>
      <c r="T157" s="67">
        <f>SUM(L154:L157)</f>
        <v>100</v>
      </c>
      <c r="U157" s="70">
        <f>T157/L176</f>
        <v>4.6189376443418015E-2</v>
      </c>
      <c r="V157" s="67">
        <f>SUM(N154:N157)</f>
        <v>356</v>
      </c>
      <c r="W157" s="68">
        <f>V157/N176</f>
        <v>0.13520698822635777</v>
      </c>
      <c r="X157" s="67">
        <f>SUM(P154:P157)</f>
        <v>456</v>
      </c>
      <c r="Y157" s="71">
        <f>X157/P176</f>
        <v>9.5039599833263863E-2</v>
      </c>
    </row>
    <row r="158" spans="2:25" x14ac:dyDescent="0.15">
      <c r="K158" s="61" t="s">
        <v>114</v>
      </c>
      <c r="L158" s="67">
        <f>地区別5歳毎!S65</f>
        <v>96</v>
      </c>
      <c r="M158" s="70">
        <f>L158/L176</f>
        <v>4.4341801385681293E-2</v>
      </c>
      <c r="N158" s="67">
        <f>地区別5歳毎!S66</f>
        <v>147</v>
      </c>
      <c r="O158" s="68">
        <f>N158/N176</f>
        <v>5.5829851879984807E-2</v>
      </c>
      <c r="P158" s="67">
        <f t="shared" si="5"/>
        <v>243</v>
      </c>
      <c r="Q158" s="71">
        <f>P158/P176</f>
        <v>5.0646102542726133E-2</v>
      </c>
      <c r="S158" s="61" t="s">
        <v>139</v>
      </c>
      <c r="T158" s="67">
        <f>SUM(L154:L158)</f>
        <v>196</v>
      </c>
      <c r="U158" s="70">
        <f>T158/L176</f>
        <v>9.0531177829099307E-2</v>
      </c>
      <c r="V158" s="67">
        <f>SUM(N154:N158)</f>
        <v>503</v>
      </c>
      <c r="W158" s="68">
        <f>V158/N176</f>
        <v>0.19103684010634259</v>
      </c>
      <c r="X158" s="67">
        <f>SUM(P154:P158)</f>
        <v>699</v>
      </c>
      <c r="Y158" s="71">
        <f>X158/P176</f>
        <v>0.14568570237598999</v>
      </c>
    </row>
    <row r="159" spans="2:25" x14ac:dyDescent="0.15">
      <c r="K159" s="61" t="s">
        <v>115</v>
      </c>
      <c r="L159" s="67">
        <f>地区別5歳毎!R65</f>
        <v>97</v>
      </c>
      <c r="M159" s="70">
        <f>L159/L176</f>
        <v>4.4803695150115473E-2</v>
      </c>
      <c r="N159" s="67">
        <f>地区別5歳毎!R66</f>
        <v>152</v>
      </c>
      <c r="O159" s="68">
        <f>N159/N176</f>
        <v>5.7728826433725788E-2</v>
      </c>
      <c r="P159" s="67">
        <f t="shared" si="5"/>
        <v>249</v>
      </c>
      <c r="Q159" s="71">
        <f>P159/P176</f>
        <v>5.189662359316382E-2</v>
      </c>
      <c r="S159" s="61" t="s">
        <v>140</v>
      </c>
      <c r="T159" s="67">
        <f>SUM(L154:L159)</f>
        <v>293</v>
      </c>
      <c r="U159" s="70">
        <f>T159/L176</f>
        <v>0.13533487297921479</v>
      </c>
      <c r="V159" s="67">
        <f>SUM(N154:N159)</f>
        <v>655</v>
      </c>
      <c r="W159" s="68">
        <f>V159/N176</f>
        <v>0.24876566654006838</v>
      </c>
      <c r="X159" s="67">
        <f>SUM(P154:P159)</f>
        <v>948</v>
      </c>
      <c r="Y159" s="71">
        <f>X159/P176</f>
        <v>0.19758232596915382</v>
      </c>
    </row>
    <row r="160" spans="2:25" x14ac:dyDescent="0.15">
      <c r="K160" s="61" t="s">
        <v>116</v>
      </c>
      <c r="L160" s="67">
        <f>地区別5歳毎!Q65</f>
        <v>209</v>
      </c>
      <c r="M160" s="70">
        <f>L160/L176</f>
        <v>9.6535796766743648E-2</v>
      </c>
      <c r="N160" s="67">
        <f>地区別5歳毎!Q66</f>
        <v>240</v>
      </c>
      <c r="O160" s="68">
        <f>N160/N176</f>
        <v>9.1150778579567035E-2</v>
      </c>
      <c r="P160" s="67">
        <f t="shared" si="5"/>
        <v>449</v>
      </c>
      <c r="Q160" s="71">
        <f>P160/P176</f>
        <v>9.3580658607753234E-2</v>
      </c>
      <c r="S160" s="61" t="s">
        <v>141</v>
      </c>
      <c r="T160" s="67">
        <f>SUM(L154:L160)</f>
        <v>502</v>
      </c>
      <c r="U160" s="70">
        <f>T160/L176</f>
        <v>0.23187066974595844</v>
      </c>
      <c r="V160" s="67">
        <f>SUM(N154:N160)</f>
        <v>895</v>
      </c>
      <c r="W160" s="68">
        <f>V160/N176</f>
        <v>0.33991644511963542</v>
      </c>
      <c r="X160" s="67">
        <f>SUM(P154:P160)</f>
        <v>1397</v>
      </c>
      <c r="Y160" s="71">
        <f>X160/P176</f>
        <v>0.29116298457690704</v>
      </c>
    </row>
    <row r="161" spans="11:25" x14ac:dyDescent="0.15">
      <c r="K161" s="61" t="s">
        <v>117</v>
      </c>
      <c r="L161" s="67">
        <f>地区別5歳毎!P65</f>
        <v>231</v>
      </c>
      <c r="M161" s="70">
        <f>L161/L176</f>
        <v>0.10669745958429561</v>
      </c>
      <c r="N161" s="67">
        <f>地区別5歳毎!P66</f>
        <v>254</v>
      </c>
      <c r="O161" s="68">
        <f>N161/N176</f>
        <v>9.6467907330041777E-2</v>
      </c>
      <c r="P161" s="67">
        <f t="shared" si="5"/>
        <v>485</v>
      </c>
      <c r="Q161" s="71">
        <f>P161/P176</f>
        <v>0.10108378491037932</v>
      </c>
      <c r="S161" s="61" t="s">
        <v>142</v>
      </c>
      <c r="T161" s="67">
        <f>SUM(L154:L161)</f>
        <v>733</v>
      </c>
      <c r="U161" s="70">
        <f>T161/L176</f>
        <v>0.33856812933025404</v>
      </c>
      <c r="V161" s="67">
        <f>SUM(N154:N161)</f>
        <v>1149</v>
      </c>
      <c r="W161" s="68">
        <f>V161/N176</f>
        <v>0.43638435244967716</v>
      </c>
      <c r="X161" s="67">
        <f>SUM(P154:P161)</f>
        <v>1882</v>
      </c>
      <c r="Y161" s="71">
        <f>X161/P176</f>
        <v>0.39224676948728637</v>
      </c>
    </row>
    <row r="162" spans="11:25" x14ac:dyDescent="0.15">
      <c r="K162" s="61" t="s">
        <v>118</v>
      </c>
      <c r="L162" s="67">
        <f>地区別5歳毎!O65</f>
        <v>247</v>
      </c>
      <c r="M162" s="70">
        <f>L162/L176</f>
        <v>0.1140877598152425</v>
      </c>
      <c r="N162" s="67">
        <f>地区別5歳毎!O66</f>
        <v>250</v>
      </c>
      <c r="O162" s="68">
        <f>N162/N176</f>
        <v>9.4948727687048998E-2</v>
      </c>
      <c r="P162" s="67">
        <f t="shared" si="5"/>
        <v>497</v>
      </c>
      <c r="Q162" s="71">
        <f>P162/P176</f>
        <v>0.1035848270112547</v>
      </c>
      <c r="S162" s="61" t="s">
        <v>143</v>
      </c>
      <c r="T162" s="67">
        <f>SUM(L154:L162)</f>
        <v>980</v>
      </c>
      <c r="U162" s="70">
        <f>T162/L176</f>
        <v>0.45265588914549654</v>
      </c>
      <c r="V162" s="67">
        <f>SUM(N154:N162)</f>
        <v>1399</v>
      </c>
      <c r="W162" s="68">
        <f>V162/N176</f>
        <v>0.5313330801367262</v>
      </c>
      <c r="X162" s="67">
        <f>SUM(P154:P162)</f>
        <v>2379</v>
      </c>
      <c r="Y162" s="71">
        <f>X162/P176</f>
        <v>0.49583159649854108</v>
      </c>
    </row>
    <row r="163" spans="11:25" x14ac:dyDescent="0.15">
      <c r="K163" s="61" t="s">
        <v>119</v>
      </c>
      <c r="L163" s="67">
        <f>地区別5歳毎!N65</f>
        <v>184</v>
      </c>
      <c r="M163" s="70">
        <f>L163/L176</f>
        <v>8.4988452655889141E-2</v>
      </c>
      <c r="N163" s="67">
        <f>地区別5歳毎!N66</f>
        <v>210</v>
      </c>
      <c r="O163" s="68">
        <f>N163/N176</f>
        <v>7.9756931257121161E-2</v>
      </c>
      <c r="P163" s="67">
        <f t="shared" si="5"/>
        <v>394</v>
      </c>
      <c r="Q163" s="71">
        <f>P163/P176</f>
        <v>8.2117548978741142E-2</v>
      </c>
      <c r="S163" s="61" t="s">
        <v>144</v>
      </c>
      <c r="T163" s="67">
        <f>SUM(L154:L163)</f>
        <v>1164</v>
      </c>
      <c r="U163" s="70">
        <f>T163/L176</f>
        <v>0.53764434180138565</v>
      </c>
      <c r="V163" s="67">
        <f>SUM(N154:N163)</f>
        <v>1609</v>
      </c>
      <c r="W163" s="68">
        <f>V163/N176</f>
        <v>0.61109001139384733</v>
      </c>
      <c r="X163" s="67">
        <f>SUM(P154:P163)</f>
        <v>2773</v>
      </c>
      <c r="Y163" s="71">
        <f>X163/P176</f>
        <v>0.57794914547728216</v>
      </c>
    </row>
    <row r="164" spans="11:25" x14ac:dyDescent="0.15">
      <c r="K164" s="61" t="s">
        <v>120</v>
      </c>
      <c r="L164" s="67">
        <f>地区別5歳毎!M65</f>
        <v>128</v>
      </c>
      <c r="M164" s="70">
        <f>L164/L176</f>
        <v>5.9122401847575057E-2</v>
      </c>
      <c r="N164" s="67">
        <f>地区別5歳毎!M66</f>
        <v>156</v>
      </c>
      <c r="O164" s="68">
        <f>N164/N176</f>
        <v>5.9248006076718575E-2</v>
      </c>
      <c r="P164" s="67">
        <f t="shared" si="5"/>
        <v>284</v>
      </c>
      <c r="Q164" s="71">
        <f>P164/P176</f>
        <v>5.9191329720716966E-2</v>
      </c>
      <c r="S164" s="61" t="s">
        <v>145</v>
      </c>
      <c r="T164" s="67">
        <f>SUM(L154:L164)</f>
        <v>1292</v>
      </c>
      <c r="U164" s="70">
        <f>T164/L176</f>
        <v>0.59676674364896076</v>
      </c>
      <c r="V164" s="67">
        <f>SUM(N154:N164)</f>
        <v>1765</v>
      </c>
      <c r="W164" s="68">
        <f>V164/N176</f>
        <v>0.67033801747056587</v>
      </c>
      <c r="X164" s="67">
        <f>SUM(P154:P164)</f>
        <v>3057</v>
      </c>
      <c r="Y164" s="71">
        <f>X164/P176</f>
        <v>0.63714047519799921</v>
      </c>
    </row>
    <row r="165" spans="11:25" x14ac:dyDescent="0.15">
      <c r="K165" s="61" t="s">
        <v>121</v>
      </c>
      <c r="L165" s="67">
        <f>地区別5歳毎!L65</f>
        <v>129</v>
      </c>
      <c r="M165" s="70">
        <f>L165/L176</f>
        <v>5.9584295612009237E-2</v>
      </c>
      <c r="N165" s="67">
        <f>地区別5歳毎!L66</f>
        <v>148</v>
      </c>
      <c r="O165" s="68">
        <f>N165/N176</f>
        <v>5.6209646790733002E-2</v>
      </c>
      <c r="P165" s="67">
        <f t="shared" si="5"/>
        <v>277</v>
      </c>
      <c r="Q165" s="71">
        <f>P165/P176</f>
        <v>5.7732388495206337E-2</v>
      </c>
      <c r="S165" s="61" t="s">
        <v>146</v>
      </c>
      <c r="T165" s="67">
        <f>SUM(L154:L165)</f>
        <v>1421</v>
      </c>
      <c r="U165" s="70">
        <f>T165/L176</f>
        <v>0.65635103926096994</v>
      </c>
      <c r="V165" s="67">
        <f>SUM(N154:N165)</f>
        <v>1913</v>
      </c>
      <c r="W165" s="68">
        <f>V165/N176</f>
        <v>0.72654766426129891</v>
      </c>
      <c r="X165" s="67">
        <f>SUM(P154:P165)</f>
        <v>3334</v>
      </c>
      <c r="Y165" s="71">
        <f>X165/P176</f>
        <v>0.69487286369320556</v>
      </c>
    </row>
    <row r="166" spans="11:25" x14ac:dyDescent="0.15">
      <c r="K166" s="61" t="s">
        <v>122</v>
      </c>
      <c r="L166" s="67">
        <f>地区別5歳毎!K65</f>
        <v>116</v>
      </c>
      <c r="M166" s="70">
        <f>L166/L176</f>
        <v>5.3579676674364897E-2</v>
      </c>
      <c r="N166" s="67">
        <f>地区別5歳毎!K66</f>
        <v>98</v>
      </c>
      <c r="O166" s="68">
        <f>N166/N176</f>
        <v>3.7219901253323202E-2</v>
      </c>
      <c r="P166" s="67">
        <f t="shared" si="5"/>
        <v>214</v>
      </c>
      <c r="Q166" s="71">
        <f>P166/P176</f>
        <v>4.4601917465610673E-2</v>
      </c>
      <c r="S166" s="61" t="s">
        <v>103</v>
      </c>
      <c r="T166" s="67">
        <f>SUM(L166:L174)</f>
        <v>744</v>
      </c>
      <c r="U166" s="70">
        <f>T166/L176</f>
        <v>0.34364896073903001</v>
      </c>
      <c r="V166" s="67">
        <f>SUM(N166:N174)</f>
        <v>720</v>
      </c>
      <c r="W166" s="68">
        <f>V166/N176</f>
        <v>0.27345233573870109</v>
      </c>
      <c r="X166" s="67">
        <f>SUM(P166:P174)</f>
        <v>1464</v>
      </c>
      <c r="Y166" s="71">
        <f>X166/P176</f>
        <v>0.3051271363067945</v>
      </c>
    </row>
    <row r="167" spans="11:25" x14ac:dyDescent="0.15">
      <c r="K167" s="61" t="s">
        <v>123</v>
      </c>
      <c r="L167" s="67">
        <f>地区別5歳毎!J65</f>
        <v>95</v>
      </c>
      <c r="M167" s="70">
        <f>L167/L176</f>
        <v>4.3879907621247112E-2</v>
      </c>
      <c r="N167" s="67">
        <f>地区別5歳毎!J66</f>
        <v>89</v>
      </c>
      <c r="O167" s="68">
        <f>N167/N176</f>
        <v>3.3801747056589442E-2</v>
      </c>
      <c r="P167" s="67">
        <f t="shared" si="5"/>
        <v>184</v>
      </c>
      <c r="Q167" s="71">
        <f>P167/P176</f>
        <v>3.8349312213422262E-2</v>
      </c>
      <c r="S167" s="61" t="s">
        <v>104</v>
      </c>
      <c r="T167" s="67">
        <f>SUM(L167:L174)</f>
        <v>628</v>
      </c>
      <c r="U167" s="70">
        <f>T167/L176</f>
        <v>0.29006928406466514</v>
      </c>
      <c r="V167" s="67">
        <f>SUM(N167:N174)</f>
        <v>622</v>
      </c>
      <c r="W167" s="68">
        <f>V167/N176</f>
        <v>0.2362324344853779</v>
      </c>
      <c r="X167" s="67">
        <f>SUM(P167:P174)</f>
        <v>1250</v>
      </c>
      <c r="Y167" s="71">
        <f>X167/P176</f>
        <v>0.26052521884118385</v>
      </c>
    </row>
    <row r="168" spans="11:25" x14ac:dyDescent="0.15">
      <c r="K168" s="61" t="s">
        <v>124</v>
      </c>
      <c r="L168" s="67">
        <f>地区別5歳毎!I65</f>
        <v>83</v>
      </c>
      <c r="M168" s="70">
        <f>L168/L176</f>
        <v>3.8337182448036952E-2</v>
      </c>
      <c r="N168" s="67">
        <f>地区別5歳毎!I66</f>
        <v>84</v>
      </c>
      <c r="O168" s="68">
        <f>N168/N176</f>
        <v>3.190277250284846E-2</v>
      </c>
      <c r="P168" s="67">
        <f t="shared" si="5"/>
        <v>167</v>
      </c>
      <c r="Q168" s="71">
        <f>P168/P176</f>
        <v>3.4806169237182161E-2</v>
      </c>
      <c r="S168" s="61" t="s">
        <v>105</v>
      </c>
      <c r="T168" s="67">
        <f>SUM(L168:L174)</f>
        <v>533</v>
      </c>
      <c r="U168" s="70">
        <f>T168/L176</f>
        <v>0.24618937644341801</v>
      </c>
      <c r="V168" s="67">
        <f>SUM(N168:N174)</f>
        <v>533</v>
      </c>
      <c r="W168" s="68">
        <f>V168/N176</f>
        <v>0.20243068742878845</v>
      </c>
      <c r="X168" s="67">
        <f>SUM(P168:P174)</f>
        <v>1066</v>
      </c>
      <c r="Y168" s="71">
        <f>X168/P176</f>
        <v>0.22217590662776157</v>
      </c>
    </row>
    <row r="169" spans="11:25" x14ac:dyDescent="0.15">
      <c r="K169" s="61" t="s">
        <v>125</v>
      </c>
      <c r="L169" s="67">
        <f>地区別5歳毎!H65</f>
        <v>57</v>
      </c>
      <c r="M169" s="70">
        <f>L169/L176</f>
        <v>2.6327944572748268E-2</v>
      </c>
      <c r="N169" s="67">
        <f>地区別5歳毎!H66</f>
        <v>72</v>
      </c>
      <c r="O169" s="68">
        <f>N169/N176</f>
        <v>2.7345233573870111E-2</v>
      </c>
      <c r="P169" s="67">
        <f t="shared" si="5"/>
        <v>129</v>
      </c>
      <c r="Q169" s="71">
        <f>P169/P176</f>
        <v>2.6886202584410171E-2</v>
      </c>
      <c r="S169" s="61" t="s">
        <v>106</v>
      </c>
      <c r="T169" s="67">
        <f>SUM(L169:L174)</f>
        <v>450</v>
      </c>
      <c r="U169" s="70">
        <f>T169/L176</f>
        <v>0.20785219399538107</v>
      </c>
      <c r="V169" s="67">
        <f>SUM(N169:N174)</f>
        <v>449</v>
      </c>
      <c r="W169" s="68">
        <f>V169/N176</f>
        <v>0.17052791492593999</v>
      </c>
      <c r="X169" s="67">
        <f>SUM(P169:P174)</f>
        <v>899</v>
      </c>
      <c r="Y169" s="71">
        <f>X169/P176</f>
        <v>0.18736973739057941</v>
      </c>
    </row>
    <row r="170" spans="11:25" x14ac:dyDescent="0.15">
      <c r="K170" s="61" t="s">
        <v>126</v>
      </c>
      <c r="L170" s="67">
        <f>地区別5歳毎!G65</f>
        <v>89</v>
      </c>
      <c r="M170" s="70">
        <f>L170/L176</f>
        <v>4.1108545034642036E-2</v>
      </c>
      <c r="N170" s="67">
        <f>地区別5歳毎!G66</f>
        <v>89</v>
      </c>
      <c r="O170" s="68">
        <f>N170/N176</f>
        <v>3.3801747056589442E-2</v>
      </c>
      <c r="P170" s="67">
        <f t="shared" si="5"/>
        <v>178</v>
      </c>
      <c r="Q170" s="71">
        <f>P170/P176</f>
        <v>3.7098791162984576E-2</v>
      </c>
      <c r="S170" s="61" t="s">
        <v>107</v>
      </c>
      <c r="T170" s="67">
        <f>SUM(L170:L174)</f>
        <v>393</v>
      </c>
      <c r="U170" s="70">
        <f>T170/L176</f>
        <v>0.18152424942263279</v>
      </c>
      <c r="V170" s="67">
        <f>SUM(N170:N174)</f>
        <v>377</v>
      </c>
      <c r="W170" s="68">
        <f>V170/N176</f>
        <v>0.14318268135206988</v>
      </c>
      <c r="X170" s="67">
        <f>SUM(P170:P174)</f>
        <v>770</v>
      </c>
      <c r="Y170" s="71">
        <f>X170/P176</f>
        <v>0.16048353480616923</v>
      </c>
    </row>
    <row r="171" spans="11:25" x14ac:dyDescent="0.15">
      <c r="K171" s="61" t="s">
        <v>127</v>
      </c>
      <c r="L171" s="67">
        <f>地区別5歳毎!F65</f>
        <v>91</v>
      </c>
      <c r="M171" s="70">
        <f>L171/L176</f>
        <v>4.203233256351039E-2</v>
      </c>
      <c r="N171" s="67">
        <f>地区別5歳毎!F66</f>
        <v>81</v>
      </c>
      <c r="O171" s="68">
        <f>N171/N176</f>
        <v>3.0763387770603876E-2</v>
      </c>
      <c r="P171" s="67">
        <f t="shared" si="5"/>
        <v>172</v>
      </c>
      <c r="Q171" s="71">
        <f>P171/P176</f>
        <v>3.5848270112546897E-2</v>
      </c>
      <c r="S171" s="61" t="s">
        <v>108</v>
      </c>
      <c r="T171" s="67">
        <f>SUM(L171:L174)</f>
        <v>304</v>
      </c>
      <c r="U171" s="70">
        <f>T171/L176</f>
        <v>0.14041570438799075</v>
      </c>
      <c r="V171" s="67">
        <f>SUM(N171:N174)</f>
        <v>288</v>
      </c>
      <c r="W171" s="68">
        <f>V171/N176</f>
        <v>0.10938093429548044</v>
      </c>
      <c r="X171" s="67">
        <f>SUM(P171:P174)</f>
        <v>592</v>
      </c>
      <c r="Y171" s="71">
        <f>X171/P176</f>
        <v>0.12338474364318466</v>
      </c>
    </row>
    <row r="172" spans="11:25" x14ac:dyDescent="0.15">
      <c r="K172" s="61" t="s">
        <v>128</v>
      </c>
      <c r="L172" s="67">
        <f>地区別5歳毎!E65</f>
        <v>90</v>
      </c>
      <c r="M172" s="70">
        <f>L172/L176</f>
        <v>4.1570438799076209E-2</v>
      </c>
      <c r="N172" s="67">
        <f>地区別5歳毎!E66</f>
        <v>87</v>
      </c>
      <c r="O172" s="68">
        <f>N172/N176</f>
        <v>3.3042157235093052E-2</v>
      </c>
      <c r="P172" s="67">
        <f t="shared" si="5"/>
        <v>177</v>
      </c>
      <c r="Q172" s="71">
        <f>P172/P176</f>
        <v>3.6890370987911633E-2</v>
      </c>
      <c r="S172" s="61" t="s">
        <v>109</v>
      </c>
      <c r="T172" s="67">
        <f>SUM(L172:L174)</f>
        <v>213</v>
      </c>
      <c r="U172" s="70">
        <f>T172/L176</f>
        <v>9.838337182448037E-2</v>
      </c>
      <c r="V172" s="67">
        <f>SUM(N172:N174)</f>
        <v>207</v>
      </c>
      <c r="W172" s="68">
        <f>V172/N176</f>
        <v>7.8617546524876569E-2</v>
      </c>
      <c r="X172" s="67">
        <f>SUM(P172:P174)</f>
        <v>420</v>
      </c>
      <c r="Y172" s="71">
        <f>X172/P176</f>
        <v>8.7536473530637759E-2</v>
      </c>
    </row>
    <row r="173" spans="11:25" x14ac:dyDescent="0.15">
      <c r="K173" s="61" t="s">
        <v>129</v>
      </c>
      <c r="L173" s="67">
        <f>地区別5歳毎!D65</f>
        <v>68</v>
      </c>
      <c r="M173" s="70">
        <f>L173/L176</f>
        <v>3.1408775981524251E-2</v>
      </c>
      <c r="N173" s="67">
        <f>地区別5歳毎!D66</f>
        <v>63</v>
      </c>
      <c r="O173" s="68">
        <f>N173/N176</f>
        <v>2.3927079377136347E-2</v>
      </c>
      <c r="P173" s="67">
        <f t="shared" si="5"/>
        <v>131</v>
      </c>
      <c r="Q173" s="71">
        <f>P173/P176</f>
        <v>2.7303042934556064E-2</v>
      </c>
      <c r="S173" s="61" t="s">
        <v>3</v>
      </c>
      <c r="T173" s="67">
        <f>SUM(L173:L174)</f>
        <v>123</v>
      </c>
      <c r="U173" s="70">
        <f>T173/L176</f>
        <v>5.6812933025404154E-2</v>
      </c>
      <c r="V173" s="67">
        <f>SUM(N173:N174)</f>
        <v>120</v>
      </c>
      <c r="W173" s="68">
        <f>V173/N176</f>
        <v>4.5575389289783517E-2</v>
      </c>
      <c r="X173" s="67">
        <f>SUM(P173:P174)</f>
        <v>243</v>
      </c>
      <c r="Y173" s="71">
        <f>X173/P176</f>
        <v>5.0646102542726133E-2</v>
      </c>
    </row>
    <row r="174" spans="11:25" x14ac:dyDescent="0.15">
      <c r="K174" s="61" t="s">
        <v>130</v>
      </c>
      <c r="L174" s="67">
        <f>地区別5歳毎!C65</f>
        <v>55</v>
      </c>
      <c r="M174" s="70">
        <f>L174/L176</f>
        <v>2.5404157043879907E-2</v>
      </c>
      <c r="N174" s="67">
        <f>地区別5歳毎!C66</f>
        <v>57</v>
      </c>
      <c r="O174" s="68">
        <f>N174/N176</f>
        <v>2.1648309912647171E-2</v>
      </c>
      <c r="P174" s="67">
        <f t="shared" si="5"/>
        <v>112</v>
      </c>
      <c r="Q174" s="71">
        <f>P174/P176</f>
        <v>2.3343059608170069E-2</v>
      </c>
      <c r="S174" s="61" t="s">
        <v>110</v>
      </c>
      <c r="T174" s="67">
        <f>SUM(L174:L174)</f>
        <v>55</v>
      </c>
      <c r="U174" s="70">
        <f>T174/L176</f>
        <v>2.5404157043879907E-2</v>
      </c>
      <c r="V174" s="67">
        <f>SUM(N174:N174)</f>
        <v>57</v>
      </c>
      <c r="W174" s="68">
        <f>V174/N176</f>
        <v>2.1648309912647171E-2</v>
      </c>
      <c r="X174" s="67">
        <f>SUM(P174:P174)</f>
        <v>112</v>
      </c>
      <c r="Y174" s="71">
        <f>X174/P176</f>
        <v>2.3343059608170069E-2</v>
      </c>
    </row>
    <row r="175" spans="11:25" x14ac:dyDescent="0.15">
      <c r="K175" s="61"/>
    </row>
    <row r="176" spans="11:25" x14ac:dyDescent="0.15">
      <c r="K176" s="61"/>
      <c r="L176" s="67">
        <f>SUM(L154:L174)</f>
        <v>2165</v>
      </c>
      <c r="M176" s="66"/>
      <c r="N176" s="67">
        <f>SUM(N154:N174)</f>
        <v>2633</v>
      </c>
      <c r="O176" s="62"/>
      <c r="P176" s="67">
        <f>SUM(P154:P174)</f>
        <v>4798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9</v>
      </c>
      <c r="M184" s="70">
        <f>L184/L206</f>
        <v>1.4089578408503845E-4</v>
      </c>
      <c r="N184" s="67">
        <f>地区別5歳毎!W69</f>
        <v>109</v>
      </c>
      <c r="O184" s="68">
        <f>N184/N206</f>
        <v>1.5454197445095065E-3</v>
      </c>
      <c r="P184" s="67">
        <f t="shared" ref="P184:P204" si="6">L184+N184</f>
        <v>118</v>
      </c>
      <c r="Q184" s="71">
        <f>P184/P206</f>
        <v>8.7792393309922025E-4</v>
      </c>
      <c r="S184" s="61" t="s">
        <v>1</v>
      </c>
      <c r="T184" s="67">
        <f>SUM(L184:L184)</f>
        <v>9</v>
      </c>
      <c r="U184" s="70">
        <f>T184/L206</f>
        <v>1.4089578408503845E-4</v>
      </c>
      <c r="V184" s="67">
        <f>SUM(N184:N184)</f>
        <v>109</v>
      </c>
      <c r="W184" s="68">
        <f>V184/N206</f>
        <v>1.5454197445095065E-3</v>
      </c>
      <c r="X184" s="67">
        <f>SUM(P184:P184)</f>
        <v>118</v>
      </c>
      <c r="Y184" s="71">
        <f>X184/P206</f>
        <v>8.7792393309922025E-4</v>
      </c>
    </row>
    <row r="185" spans="2:25" x14ac:dyDescent="0.15">
      <c r="K185" s="61" t="s">
        <v>111</v>
      </c>
      <c r="L185" s="67">
        <f>地区別5歳毎!V68</f>
        <v>121</v>
      </c>
      <c r="M185" s="70">
        <f>L185/L206</f>
        <v>1.8942655415877389E-3</v>
      </c>
      <c r="N185" s="67">
        <f>地区別5歳毎!V69</f>
        <v>619</v>
      </c>
      <c r="O185" s="68">
        <f>N185/N206</f>
        <v>8.7762827692787568E-3</v>
      </c>
      <c r="P185" s="67">
        <f t="shared" si="6"/>
        <v>740</v>
      </c>
      <c r="Q185" s="71">
        <f>P185/P206</f>
        <v>5.5056246651985002E-3</v>
      </c>
      <c r="S185" s="61" t="s">
        <v>136</v>
      </c>
      <c r="T185" s="67">
        <f>SUM(L184:L185)</f>
        <v>130</v>
      </c>
      <c r="U185" s="70">
        <f>T185/L206</f>
        <v>2.0351613256727775E-3</v>
      </c>
      <c r="V185" s="67">
        <f>SUM(N184:N185)</f>
        <v>728</v>
      </c>
      <c r="W185" s="68">
        <f>V185/N206</f>
        <v>1.0321702513788264E-2</v>
      </c>
      <c r="X185" s="67">
        <f>SUM(P184:P185)</f>
        <v>858</v>
      </c>
      <c r="Y185" s="71">
        <f>X185/P206</f>
        <v>6.3835485982977206E-3</v>
      </c>
    </row>
    <row r="186" spans="2:25" x14ac:dyDescent="0.15">
      <c r="K186" s="61" t="s">
        <v>112</v>
      </c>
      <c r="L186" s="67">
        <f>地区別5歳毎!U68</f>
        <v>565</v>
      </c>
      <c r="M186" s="70">
        <f>L186/L206</f>
        <v>8.8451242231163008E-3</v>
      </c>
      <c r="N186" s="67">
        <f>地区別5歳毎!U69</f>
        <v>1664</v>
      </c>
      <c r="O186" s="68">
        <f>N186/N206</f>
        <v>2.3592462888658888E-2</v>
      </c>
      <c r="P186" s="67">
        <f t="shared" si="6"/>
        <v>2229</v>
      </c>
      <c r="Q186" s="71">
        <f>P186/P206</f>
        <v>1.6583834295577644E-2</v>
      </c>
      <c r="S186" s="61" t="s">
        <v>137</v>
      </c>
      <c r="T186" s="67">
        <f>SUM(L184:L186)</f>
        <v>695</v>
      </c>
      <c r="U186" s="70">
        <f>T186/L206</f>
        <v>1.0880285548789078E-2</v>
      </c>
      <c r="V186" s="67">
        <f>SUM(N184:N186)</f>
        <v>2392</v>
      </c>
      <c r="W186" s="68">
        <f>V186/N206</f>
        <v>3.3914165402447148E-2</v>
      </c>
      <c r="X186" s="67">
        <f>SUM(P184:P186)</f>
        <v>3087</v>
      </c>
      <c r="Y186" s="71">
        <f>X186/P206</f>
        <v>2.2967382893875364E-2</v>
      </c>
    </row>
    <row r="187" spans="2:25" x14ac:dyDescent="0.15">
      <c r="K187" s="61" t="s">
        <v>113</v>
      </c>
      <c r="L187" s="67">
        <f>地区別5歳毎!T68</f>
        <v>1500</v>
      </c>
      <c r="M187" s="70">
        <f>L187/L206</f>
        <v>2.348263068083974E-2</v>
      </c>
      <c r="N187" s="67">
        <f>地区別5歳毎!T69</f>
        <v>2912</v>
      </c>
      <c r="O187" s="68">
        <f>N187/N206</f>
        <v>4.1286810055153056E-2</v>
      </c>
      <c r="P187" s="67">
        <f t="shared" si="6"/>
        <v>4412</v>
      </c>
      <c r="Q187" s="71">
        <f>P187/P206</f>
        <v>3.282542705791322E-2</v>
      </c>
      <c r="S187" s="61" t="s">
        <v>138</v>
      </c>
      <c r="T187" s="67">
        <f>SUM(L184:L187)</f>
        <v>2195</v>
      </c>
      <c r="U187" s="70">
        <f>T187/L206</f>
        <v>3.4362916229628816E-2</v>
      </c>
      <c r="V187" s="67">
        <f>SUM(N184:N187)</f>
        <v>5304</v>
      </c>
      <c r="W187" s="68">
        <f>V187/N206</f>
        <v>7.5200975457600211E-2</v>
      </c>
      <c r="X187" s="67">
        <f>SUM(P184:P187)</f>
        <v>7499</v>
      </c>
      <c r="Y187" s="71">
        <f>X187/P206</f>
        <v>5.5792809951788584E-2</v>
      </c>
    </row>
    <row r="188" spans="2:25" x14ac:dyDescent="0.15">
      <c r="K188" s="61" t="s">
        <v>114</v>
      </c>
      <c r="L188" s="67">
        <f>地区別5歳毎!S68</f>
        <v>2430</v>
      </c>
      <c r="M188" s="70">
        <f>L188/L206</f>
        <v>3.8041861702960374E-2</v>
      </c>
      <c r="N188" s="67">
        <f>地区別5歳毎!S69</f>
        <v>3560</v>
      </c>
      <c r="O188" s="68">
        <f>N188/N206</f>
        <v>5.0474259545448104E-2</v>
      </c>
      <c r="P188" s="67">
        <f t="shared" si="6"/>
        <v>5990</v>
      </c>
      <c r="Q188" s="71">
        <f>P188/P206</f>
        <v>4.4565799654782454E-2</v>
      </c>
      <c r="S188" s="61" t="s">
        <v>139</v>
      </c>
      <c r="T188" s="67">
        <f>SUM(L184:L188)</f>
        <v>4625</v>
      </c>
      <c r="U188" s="70">
        <f>T188/L206</f>
        <v>7.240477793258919E-2</v>
      </c>
      <c r="V188" s="67">
        <f>SUM(N184:N188)</f>
        <v>8864</v>
      </c>
      <c r="W188" s="68">
        <f>V188/N206</f>
        <v>0.12567523500304831</v>
      </c>
      <c r="X188" s="67">
        <f>SUM(P184:P188)</f>
        <v>13489</v>
      </c>
      <c r="Y188" s="71">
        <f>X188/P206</f>
        <v>0.10035860960657103</v>
      </c>
    </row>
    <row r="189" spans="2:25" x14ac:dyDescent="0.15">
      <c r="K189" s="61" t="s">
        <v>115</v>
      </c>
      <c r="L189" s="67">
        <f>地区別5歳毎!R68</f>
        <v>2978</v>
      </c>
      <c r="M189" s="70">
        <f>L189/L206</f>
        <v>4.662084944502716E-2</v>
      </c>
      <c r="N189" s="67">
        <f>地区別5歳毎!R69</f>
        <v>3792</v>
      </c>
      <c r="O189" s="68">
        <f>N189/N206</f>
        <v>5.3763593313578426E-2</v>
      </c>
      <c r="P189" s="67">
        <f t="shared" si="6"/>
        <v>6770</v>
      </c>
      <c r="Q189" s="71">
        <f>P189/P206</f>
        <v>5.0369025653234929E-2</v>
      </c>
      <c r="S189" s="61" t="s">
        <v>140</v>
      </c>
      <c r="T189" s="67">
        <f>SUM(L184:L189)</f>
        <v>7603</v>
      </c>
      <c r="U189" s="70">
        <f>T189/L206</f>
        <v>0.11902562737761635</v>
      </c>
      <c r="V189" s="67">
        <f>SUM(N184:N189)</f>
        <v>12656</v>
      </c>
      <c r="W189" s="68">
        <f>V189/N206</f>
        <v>0.17943882831662672</v>
      </c>
      <c r="X189" s="67">
        <f>SUM(P184:P189)</f>
        <v>20259</v>
      </c>
      <c r="Y189" s="71">
        <f>X189/P206</f>
        <v>0.15072763525980595</v>
      </c>
    </row>
    <row r="190" spans="2:25" x14ac:dyDescent="0.15">
      <c r="K190" s="61" t="s">
        <v>116</v>
      </c>
      <c r="L190" s="67">
        <f>地区別5歳毎!Q68</f>
        <v>5043</v>
      </c>
      <c r="M190" s="70">
        <f>L190/L206</f>
        <v>7.8948604348983209E-2</v>
      </c>
      <c r="N190" s="67">
        <f>地区別5歳毎!Q69</f>
        <v>5752</v>
      </c>
      <c r="O190" s="68">
        <f>N190/N206</f>
        <v>8.1552792389162215E-2</v>
      </c>
      <c r="P190" s="67">
        <f t="shared" si="6"/>
        <v>10795</v>
      </c>
      <c r="Q190" s="71">
        <f>P190/P206</f>
        <v>8.0315159811915962E-2</v>
      </c>
      <c r="S190" s="61" t="s">
        <v>141</v>
      </c>
      <c r="T190" s="67">
        <f>SUM(L184:L190)</f>
        <v>12646</v>
      </c>
      <c r="U190" s="70">
        <f>T190/L206</f>
        <v>0.19797423172659956</v>
      </c>
      <c r="V190" s="67">
        <f>SUM(N184:N190)</f>
        <v>18408</v>
      </c>
      <c r="W190" s="68">
        <f>V190/N206</f>
        <v>0.26099162070578896</v>
      </c>
      <c r="X190" s="67">
        <f>SUM(P184:P190)</f>
        <v>31054</v>
      </c>
      <c r="Y190" s="71">
        <f>X190/P206</f>
        <v>0.23104279507172193</v>
      </c>
    </row>
    <row r="191" spans="2:25" x14ac:dyDescent="0.15">
      <c r="K191" s="61" t="s">
        <v>117</v>
      </c>
      <c r="L191" s="67">
        <f>地区別5歳毎!P68</f>
        <v>4938</v>
      </c>
      <c r="M191" s="70">
        <f>L191/L206</f>
        <v>7.7304820201324426E-2</v>
      </c>
      <c r="N191" s="67">
        <f>地区別5歳毎!P69</f>
        <v>5142</v>
      </c>
      <c r="O191" s="68">
        <f>N191/N206</f>
        <v>7.2904113085026437E-2</v>
      </c>
      <c r="P191" s="67">
        <f t="shared" si="6"/>
        <v>10080</v>
      </c>
      <c r="Q191" s="71">
        <f>P191/P206</f>
        <v>7.4995535980001193E-2</v>
      </c>
      <c r="S191" s="61" t="s">
        <v>142</v>
      </c>
      <c r="T191" s="67">
        <f>SUM(L184:L191)</f>
        <v>17584</v>
      </c>
      <c r="U191" s="70">
        <f>T191/L206</f>
        <v>0.27527905192792396</v>
      </c>
      <c r="V191" s="67">
        <f>SUM(N184:N191)</f>
        <v>23550</v>
      </c>
      <c r="W191" s="68">
        <f>V191/N206</f>
        <v>0.33389573379081539</v>
      </c>
      <c r="X191" s="67">
        <f>SUM(P184:P191)</f>
        <v>41134</v>
      </c>
      <c r="Y191" s="71">
        <f>X191/P206</f>
        <v>0.30603833105172312</v>
      </c>
    </row>
    <row r="192" spans="2:25" x14ac:dyDescent="0.15">
      <c r="K192" s="61" t="s">
        <v>118</v>
      </c>
      <c r="L192" s="67">
        <f>地区別5歳毎!O68</f>
        <v>4475</v>
      </c>
      <c r="M192" s="70">
        <f>L192/L206</f>
        <v>7.0056514864505218E-2</v>
      </c>
      <c r="N192" s="67">
        <f>地区別5歳毎!O69</f>
        <v>4804</v>
      </c>
      <c r="O192" s="68">
        <f>N192/N206</f>
        <v>6.8111894060767605E-2</v>
      </c>
      <c r="P192" s="67">
        <f t="shared" si="6"/>
        <v>9279</v>
      </c>
      <c r="Q192" s="71">
        <f>P192/P206</f>
        <v>6.9036069281590381E-2</v>
      </c>
      <c r="S192" s="61" t="s">
        <v>143</v>
      </c>
      <c r="T192" s="67">
        <f>SUM(L184:L192)</f>
        <v>22059</v>
      </c>
      <c r="U192" s="70">
        <f>T192/L206</f>
        <v>0.34533556679242922</v>
      </c>
      <c r="V192" s="67">
        <f>SUM(N184:N192)</f>
        <v>28354</v>
      </c>
      <c r="W192" s="68">
        <f>V192/N206</f>
        <v>0.402007627851583</v>
      </c>
      <c r="X192" s="67">
        <f>SUM(P184:P192)</f>
        <v>50413</v>
      </c>
      <c r="Y192" s="71">
        <f>X192/P206</f>
        <v>0.37507440033331352</v>
      </c>
    </row>
    <row r="193" spans="11:25" x14ac:dyDescent="0.15">
      <c r="K193" s="61" t="s">
        <v>119</v>
      </c>
      <c r="L193" s="67">
        <f>地区別5歳毎!N68</f>
        <v>4041</v>
      </c>
      <c r="M193" s="70">
        <f>L193/L206</f>
        <v>6.3262207054182257E-2</v>
      </c>
      <c r="N193" s="67">
        <f>地区別5歳毎!N69</f>
        <v>4539</v>
      </c>
      <c r="O193" s="68">
        <f>N193/N206</f>
        <v>6.4354680920446328E-2</v>
      </c>
      <c r="P193" s="67">
        <f t="shared" si="6"/>
        <v>8580</v>
      </c>
      <c r="Q193" s="71">
        <f>P193/P206</f>
        <v>6.3835485982977197E-2</v>
      </c>
      <c r="S193" s="61" t="s">
        <v>144</v>
      </c>
      <c r="T193" s="67">
        <f>SUM(L184:L193)</f>
        <v>26100</v>
      </c>
      <c r="U193" s="70">
        <f>T193/L206</f>
        <v>0.40859777384661145</v>
      </c>
      <c r="V193" s="67">
        <f>SUM(N184:N193)</f>
        <v>32893</v>
      </c>
      <c r="W193" s="68">
        <f>V193/N206</f>
        <v>0.46636230877202933</v>
      </c>
      <c r="X193" s="67">
        <f>SUM(P184:P193)</f>
        <v>58993</v>
      </c>
      <c r="Y193" s="71">
        <f>X193/P206</f>
        <v>0.43890988631629069</v>
      </c>
    </row>
    <row r="194" spans="11:25" x14ac:dyDescent="0.15">
      <c r="K194" s="61" t="s">
        <v>120</v>
      </c>
      <c r="L194" s="67">
        <f>地区別5歳毎!M68</f>
        <v>4227</v>
      </c>
      <c r="M194" s="70">
        <f>L194/L206</f>
        <v>6.6174053258606383E-2</v>
      </c>
      <c r="N194" s="67">
        <f>地区別5歳毎!M69</f>
        <v>4672</v>
      </c>
      <c r="O194" s="68">
        <f>N194/N206</f>
        <v>6.6240376572003795E-2</v>
      </c>
      <c r="P194" s="67">
        <f t="shared" si="6"/>
        <v>8899</v>
      </c>
      <c r="Q194" s="71">
        <f>P194/P206</f>
        <v>6.6208856615677644E-2</v>
      </c>
      <c r="S194" s="61" t="s">
        <v>145</v>
      </c>
      <c r="T194" s="67">
        <f>SUM(L184:L194)</f>
        <v>30327</v>
      </c>
      <c r="U194" s="70">
        <f>T194/L206</f>
        <v>0.47477182710521781</v>
      </c>
      <c r="V194" s="67">
        <f>SUM(N184:N194)</f>
        <v>37565</v>
      </c>
      <c r="W194" s="68">
        <f>V194/N206</f>
        <v>0.5326026853440331</v>
      </c>
      <c r="X194" s="67">
        <f>SUM(P184:P194)</f>
        <v>67892</v>
      </c>
      <c r="Y194" s="71">
        <f>X194/P206</f>
        <v>0.50511874293196835</v>
      </c>
    </row>
    <row r="195" spans="11:25" x14ac:dyDescent="0.15">
      <c r="K195" s="61" t="s">
        <v>121</v>
      </c>
      <c r="L195" s="67">
        <f>地区別5歳毎!L68</f>
        <v>4615</v>
      </c>
      <c r="M195" s="70">
        <f>L195/L206</f>
        <v>7.2248227061383591E-2</v>
      </c>
      <c r="N195" s="67">
        <f>地区別5歳毎!L69</f>
        <v>4768</v>
      </c>
      <c r="O195" s="68">
        <f>N195/N206</f>
        <v>6.7601480200195657E-2</v>
      </c>
      <c r="P195" s="67">
        <f t="shared" si="6"/>
        <v>9383</v>
      </c>
      <c r="Q195" s="71">
        <f>P195/P206</f>
        <v>6.9809832748050707E-2</v>
      </c>
      <c r="S195" s="61" t="s">
        <v>146</v>
      </c>
      <c r="T195" s="67">
        <f>SUM(L184:L195)</f>
        <v>34942</v>
      </c>
      <c r="U195" s="70">
        <f>T195/L206</f>
        <v>0.54702005416660149</v>
      </c>
      <c r="V195" s="67">
        <f>SUM(N184:N195)</f>
        <v>42333</v>
      </c>
      <c r="W195" s="68">
        <f>V195/N206</f>
        <v>0.60020416554422873</v>
      </c>
      <c r="X195" s="67">
        <f>SUM(P184:P195)</f>
        <v>77275</v>
      </c>
      <c r="Y195" s="71">
        <f>X195/P206</f>
        <v>0.57492857568001909</v>
      </c>
    </row>
    <row r="196" spans="11:25" x14ac:dyDescent="0.15">
      <c r="K196" s="61" t="s">
        <v>122</v>
      </c>
      <c r="L196" s="67">
        <f>地区別5歳毎!K68</f>
        <v>4120</v>
      </c>
      <c r="M196" s="70">
        <f>L196/L206</f>
        <v>6.4498958936706485E-2</v>
      </c>
      <c r="N196" s="67">
        <f>地区別5歳毎!K69</f>
        <v>4208</v>
      </c>
      <c r="O196" s="68">
        <f>N196/N206</f>
        <v>5.9661709035743152E-2</v>
      </c>
      <c r="P196" s="67">
        <f t="shared" si="6"/>
        <v>8328</v>
      </c>
      <c r="Q196" s="71">
        <f>P196/P206</f>
        <v>6.1960597583477175E-2</v>
      </c>
      <c r="S196" s="61" t="s">
        <v>103</v>
      </c>
      <c r="T196" s="67">
        <f>SUM(L196:L204)</f>
        <v>28935</v>
      </c>
      <c r="U196" s="70">
        <f>T196/L206</f>
        <v>0.45297994583339857</v>
      </c>
      <c r="V196" s="67">
        <f>SUM(N196:N204)</f>
        <v>28198</v>
      </c>
      <c r="W196" s="68">
        <f>V196/N206</f>
        <v>0.39979583445577122</v>
      </c>
      <c r="X196" s="67">
        <f>SUM(P196:P204)</f>
        <v>57133</v>
      </c>
      <c r="Y196" s="71">
        <f>X196/P206</f>
        <v>0.42507142431998096</v>
      </c>
    </row>
    <row r="197" spans="11:25" x14ac:dyDescent="0.15">
      <c r="K197" s="61" t="s">
        <v>123</v>
      </c>
      <c r="L197" s="67">
        <f>地区別5歳毎!J68</f>
        <v>3689</v>
      </c>
      <c r="M197" s="70">
        <f>L197/L206</f>
        <v>5.7751616387745196E-2</v>
      </c>
      <c r="N197" s="67">
        <f>地区別5歳毎!J69</f>
        <v>3746</v>
      </c>
      <c r="O197" s="68">
        <f>N197/N206</f>
        <v>5.311139782506983E-2</v>
      </c>
      <c r="P197" s="67">
        <f t="shared" si="6"/>
        <v>7435</v>
      </c>
      <c r="Q197" s="71">
        <f>P197/P206</f>
        <v>5.5316647818582226E-2</v>
      </c>
      <c r="S197" s="61" t="s">
        <v>104</v>
      </c>
      <c r="T197" s="67">
        <f>SUM(L197:L204)</f>
        <v>24815</v>
      </c>
      <c r="U197" s="70">
        <f>T197/L206</f>
        <v>0.38848098689669208</v>
      </c>
      <c r="V197" s="67">
        <f>SUM(N197:N204)</f>
        <v>23990</v>
      </c>
      <c r="W197" s="68">
        <f>V197/N206</f>
        <v>0.34013412542002808</v>
      </c>
      <c r="X197" s="67">
        <f>SUM(P197:P204)</f>
        <v>48805</v>
      </c>
      <c r="Y197" s="71">
        <f>X197/P206</f>
        <v>0.3631108267365038</v>
      </c>
    </row>
    <row r="198" spans="11:25" x14ac:dyDescent="0.15">
      <c r="K198" s="61" t="s">
        <v>124</v>
      </c>
      <c r="L198" s="67">
        <f>地区別5歳毎!I68</f>
        <v>3112</v>
      </c>
      <c r="M198" s="70">
        <f>L198/L206</f>
        <v>4.8718631119182176E-2</v>
      </c>
      <c r="N198" s="67">
        <f>地区別5歳毎!I69</f>
        <v>3105</v>
      </c>
      <c r="O198" s="68">
        <f>N198/N206</f>
        <v>4.4023195474330437E-2</v>
      </c>
      <c r="P198" s="67">
        <f t="shared" si="6"/>
        <v>6217</v>
      </c>
      <c r="Q198" s="71">
        <f>P198/P206</f>
        <v>4.625468722099875E-2</v>
      </c>
      <c r="S198" s="61" t="s">
        <v>105</v>
      </c>
      <c r="T198" s="67">
        <f>SUM(L198:L204)</f>
        <v>21126</v>
      </c>
      <c r="U198" s="70">
        <f>T198/L206</f>
        <v>0.33072937050894691</v>
      </c>
      <c r="V198" s="67">
        <f>SUM(N198:N204)</f>
        <v>20244</v>
      </c>
      <c r="W198" s="68">
        <f>V198/N206</f>
        <v>0.28702272759495823</v>
      </c>
      <c r="X198" s="67">
        <f>SUM(P198:P204)</f>
        <v>41370</v>
      </c>
      <c r="Y198" s="71">
        <f>X198/P206</f>
        <v>0.30779417891792155</v>
      </c>
    </row>
    <row r="199" spans="11:25" x14ac:dyDescent="0.15">
      <c r="K199" s="61" t="s">
        <v>125</v>
      </c>
      <c r="L199" s="67">
        <f>地区別5歳毎!H68</f>
        <v>2730</v>
      </c>
      <c r="M199" s="70">
        <f>L199/L206</f>
        <v>4.2738387839128325E-2</v>
      </c>
      <c r="N199" s="67">
        <f>地区別5歳毎!H69</f>
        <v>2643</v>
      </c>
      <c r="O199" s="68">
        <f>N199/N206</f>
        <v>3.7472884263657115E-2</v>
      </c>
      <c r="P199" s="67">
        <f t="shared" si="6"/>
        <v>5373</v>
      </c>
      <c r="Q199" s="71">
        <f>P199/P206</f>
        <v>3.9975299089339923E-2</v>
      </c>
      <c r="S199" s="61" t="s">
        <v>106</v>
      </c>
      <c r="T199" s="67">
        <f>SUM(L199:L204)</f>
        <v>18014</v>
      </c>
      <c r="U199" s="70">
        <f>T199/L206</f>
        <v>0.28201073938976473</v>
      </c>
      <c r="V199" s="67">
        <f>SUM(N199:N204)</f>
        <v>17139</v>
      </c>
      <c r="W199" s="68">
        <f>V199/N206</f>
        <v>0.2429995321206278</v>
      </c>
      <c r="X199" s="67">
        <f>SUM(P199:P204)</f>
        <v>35153</v>
      </c>
      <c r="Y199" s="71">
        <f>X199/P206</f>
        <v>0.26153949169692281</v>
      </c>
    </row>
    <row r="200" spans="11:25" x14ac:dyDescent="0.15">
      <c r="K200" s="61" t="s">
        <v>126</v>
      </c>
      <c r="L200" s="67">
        <f>地区別5歳毎!G68</f>
        <v>2679</v>
      </c>
      <c r="M200" s="70">
        <f>L200/L206</f>
        <v>4.1939978395979773E-2</v>
      </c>
      <c r="N200" s="67">
        <f>地区別5歳毎!G69</f>
        <v>2668</v>
      </c>
      <c r="O200" s="68">
        <f>N200/N206</f>
        <v>3.7827338333498745E-2</v>
      </c>
      <c r="P200" s="67">
        <f t="shared" si="6"/>
        <v>5347</v>
      </c>
      <c r="Q200" s="71">
        <f>P200/P206</f>
        <v>3.9781858222724835E-2</v>
      </c>
      <c r="S200" s="61" t="s">
        <v>107</v>
      </c>
      <c r="T200" s="67">
        <f>SUM(L200:L204)</f>
        <v>15284</v>
      </c>
      <c r="U200" s="70">
        <f>T200/L206</f>
        <v>0.23927235155063639</v>
      </c>
      <c r="V200" s="67">
        <f>SUM(N200:N204)</f>
        <v>14496</v>
      </c>
      <c r="W200" s="68">
        <f>V200/N206</f>
        <v>0.2055266478569707</v>
      </c>
      <c r="X200" s="67">
        <f>SUM(P200:P204)</f>
        <v>29780</v>
      </c>
      <c r="Y200" s="71">
        <f>X200/P206</f>
        <v>0.22156419260758289</v>
      </c>
    </row>
    <row r="201" spans="11:25" x14ac:dyDescent="0.15">
      <c r="K201" s="61" t="s">
        <v>127</v>
      </c>
      <c r="L201" s="67">
        <f>地区別5歳毎!F68</f>
        <v>3293</v>
      </c>
      <c r="M201" s="70">
        <f>L201/L206</f>
        <v>5.155220188800351E-2</v>
      </c>
      <c r="N201" s="67">
        <f>地区別5歳毎!F69</f>
        <v>3136</v>
      </c>
      <c r="O201" s="68">
        <f>N201/N206</f>
        <v>4.4462718520934058E-2</v>
      </c>
      <c r="P201" s="67">
        <f t="shared" si="6"/>
        <v>6429</v>
      </c>
      <c r="Q201" s="71">
        <f>P201/P206</f>
        <v>4.7831974287244804E-2</v>
      </c>
      <c r="S201" s="61" t="s">
        <v>108</v>
      </c>
      <c r="T201" s="67">
        <f>SUM(L201:L204)</f>
        <v>12605</v>
      </c>
      <c r="U201" s="70">
        <f>T201/L206</f>
        <v>0.1973323731546566</v>
      </c>
      <c r="V201" s="67">
        <f>SUM(N201:N204)</f>
        <v>11828</v>
      </c>
      <c r="W201" s="68">
        <f>V201/N206</f>
        <v>0.16769930952347195</v>
      </c>
      <c r="X201" s="67">
        <f>SUM(P201:P204)</f>
        <v>24433</v>
      </c>
      <c r="Y201" s="71">
        <f>X201/P206</f>
        <v>0.18178233438485805</v>
      </c>
    </row>
    <row r="202" spans="11:25" x14ac:dyDescent="0.15">
      <c r="K202" s="61" t="s">
        <v>128</v>
      </c>
      <c r="L202" s="67">
        <f>地区別5歳毎!E68</f>
        <v>3381</v>
      </c>
      <c r="M202" s="70">
        <f>L202/L206</f>
        <v>5.2929849554612773E-2</v>
      </c>
      <c r="N202" s="67">
        <f>地区別5歳毎!E69</f>
        <v>3100</v>
      </c>
      <c r="O202" s="68">
        <f>N202/N206</f>
        <v>4.395230466036211E-2</v>
      </c>
      <c r="P202" s="67">
        <f t="shared" si="6"/>
        <v>6481</v>
      </c>
      <c r="Q202" s="71">
        <f>P202/P206</f>
        <v>4.8218856020474973E-2</v>
      </c>
      <c r="S202" s="61" t="s">
        <v>109</v>
      </c>
      <c r="T202" s="67">
        <f>SUM(L202:L204)</f>
        <v>9312</v>
      </c>
      <c r="U202" s="70">
        <f>T202/L206</f>
        <v>0.1457801712666531</v>
      </c>
      <c r="V202" s="67">
        <f>SUM(N202:N204)</f>
        <v>8692</v>
      </c>
      <c r="W202" s="68">
        <f>V202/N206</f>
        <v>0.12323659100253789</v>
      </c>
      <c r="X202" s="67">
        <f>SUM(P202:P204)</f>
        <v>18004</v>
      </c>
      <c r="Y202" s="71">
        <f>X202/P206</f>
        <v>0.13395036009761324</v>
      </c>
    </row>
    <row r="203" spans="11:25" x14ac:dyDescent="0.15">
      <c r="K203" s="61" t="s">
        <v>129</v>
      </c>
      <c r="L203" s="67">
        <f>地区別5歳毎!D68</f>
        <v>3210</v>
      </c>
      <c r="M203" s="70">
        <f>L203/L206</f>
        <v>5.0252829656997039E-2</v>
      </c>
      <c r="N203" s="67">
        <f>地区別5歳毎!D69</f>
        <v>2973</v>
      </c>
      <c r="O203" s="68">
        <f>N203/N206</f>
        <v>4.2151677985566627E-2</v>
      </c>
      <c r="P203" s="67">
        <f t="shared" si="6"/>
        <v>6183</v>
      </c>
      <c r="Q203" s="71">
        <f>P203/P206</f>
        <v>4.6001726087732876E-2</v>
      </c>
      <c r="S203" s="61" t="s">
        <v>3</v>
      </c>
      <c r="T203" s="67">
        <f>SUM(L203:L204)</f>
        <v>5931</v>
      </c>
      <c r="U203" s="70">
        <f>T203/L206</f>
        <v>9.2850321712040329E-2</v>
      </c>
      <c r="V203" s="67">
        <f>SUM(N203:N204)</f>
        <v>5592</v>
      </c>
      <c r="W203" s="68">
        <f>V203/N206</f>
        <v>7.9284286342175783E-2</v>
      </c>
      <c r="X203" s="67">
        <f>SUM(P203:P204)</f>
        <v>11523</v>
      </c>
      <c r="Y203" s="71">
        <f>X203/P206</f>
        <v>8.5731504077138268E-2</v>
      </c>
    </row>
    <row r="204" spans="11:25" x14ac:dyDescent="0.15">
      <c r="K204" s="61" t="s">
        <v>130</v>
      </c>
      <c r="L204" s="67">
        <f>地区別5歳毎!C68</f>
        <v>2721</v>
      </c>
      <c r="M204" s="70">
        <f>L204/L206</f>
        <v>4.2597492055043283E-2</v>
      </c>
      <c r="N204" s="67">
        <f>地区別5歳毎!C69</f>
        <v>2619</v>
      </c>
      <c r="O204" s="68">
        <f>N204/N206</f>
        <v>3.7132608356609149E-2</v>
      </c>
      <c r="P204" s="67">
        <f t="shared" si="6"/>
        <v>5340</v>
      </c>
      <c r="Q204" s="71">
        <f>P204/P206</f>
        <v>3.9729777989405392E-2</v>
      </c>
      <c r="S204" s="61" t="s">
        <v>110</v>
      </c>
      <c r="T204" s="67">
        <f>SUM(L204:L204)</f>
        <v>2721</v>
      </c>
      <c r="U204" s="70">
        <f>T204/L206</f>
        <v>4.2597492055043283E-2</v>
      </c>
      <c r="V204" s="67">
        <f>SUM(N204:N204)</f>
        <v>2619</v>
      </c>
      <c r="W204" s="68">
        <f>V204/N206</f>
        <v>3.7132608356609149E-2</v>
      </c>
      <c r="X204" s="67">
        <f>SUM(P204:P204)</f>
        <v>5340</v>
      </c>
      <c r="Y204" s="71">
        <f>X204/P206</f>
        <v>3.9729777989405392E-2</v>
      </c>
    </row>
    <row r="205" spans="11:25" x14ac:dyDescent="0.15">
      <c r="K205" s="61"/>
    </row>
    <row r="206" spans="11:25" x14ac:dyDescent="0.15">
      <c r="K206" s="61"/>
      <c r="L206" s="67">
        <f>SUM(L184:L204)</f>
        <v>63877</v>
      </c>
      <c r="M206" s="66"/>
      <c r="N206" s="67">
        <f>SUM(N184:N204)</f>
        <v>70531</v>
      </c>
      <c r="O206" s="62"/>
      <c r="P206" s="67">
        <f>SUM(P184:P204)</f>
        <v>134408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2021-05-20T08:19:44Z</cp:lastPrinted>
  <dcterms:created xsi:type="dcterms:W3CDTF">2005-03-14T09:58:22Z</dcterms:created>
  <dcterms:modified xsi:type="dcterms:W3CDTF">2021-07-19T07:15:27Z</dcterms:modified>
</cp:coreProperties>
</file>