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住基人口20200401\HP掲載\"/>
    </mc:Choice>
  </mc:AlternateContent>
  <xr:revisionPtr revIDLastSave="0" documentId="13_ncr:1_{EFF306DC-6984-447F-B684-E2B9984824F7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P138" i="6" s="1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/>
  <c r="L11" i="5"/>
  <c r="L193" i="6"/>
  <c r="L194" i="5"/>
  <c r="L16" i="5"/>
  <c r="L17" i="6"/>
  <c r="L199" i="6"/>
  <c r="L20" i="5"/>
  <c r="P20" i="5" s="1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T72" i="6" s="1"/>
  <c r="L66" i="6"/>
  <c r="N66" i="6"/>
  <c r="L67" i="6"/>
  <c r="L68" i="6"/>
  <c r="P68" i="6" s="1"/>
  <c r="L69" i="6"/>
  <c r="L70" i="6"/>
  <c r="L71" i="6"/>
  <c r="P71" i="6" s="1"/>
  <c r="L72" i="6"/>
  <c r="P72" i="6" s="1"/>
  <c r="N72" i="6"/>
  <c r="L73" i="6"/>
  <c r="L74" i="6"/>
  <c r="N74" i="6"/>
  <c r="L75" i="6"/>
  <c r="L76" i="6"/>
  <c r="L77" i="6"/>
  <c r="L78" i="6"/>
  <c r="T78" i="6" s="1"/>
  <c r="L79" i="6"/>
  <c r="L80" i="6"/>
  <c r="L81" i="6"/>
  <c r="L82" i="6"/>
  <c r="T82" i="6" s="1"/>
  <c r="L83" i="6"/>
  <c r="L84" i="6"/>
  <c r="T84" i="6" s="1"/>
  <c r="N64" i="6"/>
  <c r="N65" i="6"/>
  <c r="V74" i="6" s="1"/>
  <c r="N67" i="6"/>
  <c r="N68" i="6"/>
  <c r="N69" i="6"/>
  <c r="P69" i="6" s="1"/>
  <c r="N70" i="6"/>
  <c r="N71" i="6"/>
  <c r="N73" i="6"/>
  <c r="N75" i="6"/>
  <c r="N76" i="6"/>
  <c r="N77" i="6"/>
  <c r="N78" i="6"/>
  <c r="N79" i="6"/>
  <c r="N80" i="6"/>
  <c r="P80" i="6" s="1"/>
  <c r="N81" i="6"/>
  <c r="N82" i="6"/>
  <c r="N83" i="6"/>
  <c r="N84" i="6"/>
  <c r="V83" i="6" s="1"/>
  <c r="L109" i="6"/>
  <c r="N95" i="5"/>
  <c r="N98" i="5"/>
  <c r="N99" i="5"/>
  <c r="N99" i="6"/>
  <c r="N110" i="5"/>
  <c r="N111" i="5"/>
  <c r="L125" i="6"/>
  <c r="T125" i="6" s="1"/>
  <c r="L129" i="5"/>
  <c r="L133" i="5"/>
  <c r="N124" i="6"/>
  <c r="N132" i="6"/>
  <c r="L154" i="6"/>
  <c r="L155" i="6"/>
  <c r="L156" i="6"/>
  <c r="L157" i="6"/>
  <c r="T163" i="6" s="1"/>
  <c r="L158" i="6"/>
  <c r="L159" i="6"/>
  <c r="L160" i="6"/>
  <c r="L161" i="6"/>
  <c r="P161" i="6" s="1"/>
  <c r="L162" i="6"/>
  <c r="L163" i="6"/>
  <c r="L164" i="6"/>
  <c r="L165" i="6"/>
  <c r="L166" i="6"/>
  <c r="L167" i="6"/>
  <c r="L168" i="6"/>
  <c r="L169" i="6"/>
  <c r="P169" i="6" s="1"/>
  <c r="L170" i="6"/>
  <c r="L171" i="6"/>
  <c r="L172" i="6"/>
  <c r="L173" i="6"/>
  <c r="T173" i="6" s="1"/>
  <c r="L174" i="6"/>
  <c r="T174" i="6"/>
  <c r="N154" i="6"/>
  <c r="N155" i="6"/>
  <c r="V155" i="6" s="1"/>
  <c r="N156" i="6"/>
  <c r="N157" i="6"/>
  <c r="N158" i="6"/>
  <c r="P158" i="6" s="1"/>
  <c r="N159" i="6"/>
  <c r="N160" i="6"/>
  <c r="N161" i="6"/>
  <c r="N162" i="6"/>
  <c r="N163" i="6"/>
  <c r="N164" i="6"/>
  <c r="N165" i="6"/>
  <c r="N166" i="6"/>
  <c r="P166" i="6" s="1"/>
  <c r="N167" i="6"/>
  <c r="V167" i="6" s="1"/>
  <c r="N168" i="6"/>
  <c r="N169" i="6"/>
  <c r="N170" i="6"/>
  <c r="P170" i="6" s="1"/>
  <c r="N171" i="6"/>
  <c r="V171" i="6" s="1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P164" i="5" s="1"/>
  <c r="N163" i="5"/>
  <c r="L163" i="5"/>
  <c r="P163" i="5" s="1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P160" i="5" s="1"/>
  <c r="L161" i="5"/>
  <c r="L162" i="5"/>
  <c r="L164" i="5"/>
  <c r="L165" i="5"/>
  <c r="L166" i="5"/>
  <c r="P166" i="5" s="1"/>
  <c r="L168" i="5"/>
  <c r="L169" i="5"/>
  <c r="P169" i="5" s="1"/>
  <c r="L170" i="5"/>
  <c r="P170" i="5" s="1"/>
  <c r="L172" i="5"/>
  <c r="P172" i="5" s="1"/>
  <c r="L84" i="5"/>
  <c r="N84" i="5"/>
  <c r="P84" i="5" s="1"/>
  <c r="L64" i="5"/>
  <c r="N64" i="5"/>
  <c r="L65" i="5"/>
  <c r="N65" i="5"/>
  <c r="L66" i="5"/>
  <c r="N66" i="5"/>
  <c r="L67" i="5"/>
  <c r="N67" i="5"/>
  <c r="L68" i="5"/>
  <c r="N68" i="5"/>
  <c r="L69" i="5"/>
  <c r="N69" i="5"/>
  <c r="P69" i="5" s="1"/>
  <c r="L70" i="5"/>
  <c r="P70" i="5" s="1"/>
  <c r="N70" i="5"/>
  <c r="L71" i="5"/>
  <c r="N71" i="5"/>
  <c r="P71" i="5" s="1"/>
  <c r="L72" i="5"/>
  <c r="N72" i="5"/>
  <c r="L73" i="5"/>
  <c r="N73" i="5"/>
  <c r="P73" i="5" s="1"/>
  <c r="L74" i="5"/>
  <c r="N74" i="5"/>
  <c r="L75" i="5"/>
  <c r="N75" i="5"/>
  <c r="P75" i="5" s="1"/>
  <c r="L76" i="5"/>
  <c r="N76" i="5"/>
  <c r="L77" i="5"/>
  <c r="N77" i="5"/>
  <c r="L78" i="5"/>
  <c r="N78" i="5"/>
  <c r="L79" i="5"/>
  <c r="N79" i="5"/>
  <c r="L80" i="5"/>
  <c r="N80" i="5"/>
  <c r="L81" i="5"/>
  <c r="N81" i="5"/>
  <c r="P81" i="5" s="1"/>
  <c r="L82" i="5"/>
  <c r="N82" i="5"/>
  <c r="L83" i="5"/>
  <c r="N83" i="5"/>
  <c r="P83" i="5" s="1"/>
  <c r="N114" i="6"/>
  <c r="V113" i="6" s="1"/>
  <c r="N34" i="6"/>
  <c r="N98" i="6"/>
  <c r="N46" i="6"/>
  <c r="N46" i="5"/>
  <c r="N52" i="6"/>
  <c r="N52" i="5"/>
  <c r="N135" i="5"/>
  <c r="N94" i="6"/>
  <c r="P94" i="6" s="1"/>
  <c r="X94" i="6" s="1"/>
  <c r="L101" i="5"/>
  <c r="L130" i="5"/>
  <c r="L108" i="6"/>
  <c r="L108" i="5"/>
  <c r="P108" i="5" s="1"/>
  <c r="N111" i="6"/>
  <c r="L34" i="5"/>
  <c r="P34" i="5" s="1"/>
  <c r="L109" i="5"/>
  <c r="L105" i="6"/>
  <c r="L105" i="5"/>
  <c r="L40" i="5"/>
  <c r="L40" i="6"/>
  <c r="P40" i="6" s="1"/>
  <c r="L36" i="6"/>
  <c r="L36" i="5"/>
  <c r="L52" i="5"/>
  <c r="P52" i="5" s="1"/>
  <c r="N138" i="6"/>
  <c r="N138" i="5"/>
  <c r="N128" i="6"/>
  <c r="N128" i="5"/>
  <c r="L132" i="6"/>
  <c r="N131" i="5"/>
  <c r="P131" i="5" s="1"/>
  <c r="L41" i="6"/>
  <c r="N110" i="6"/>
  <c r="N95" i="6"/>
  <c r="N136" i="5"/>
  <c r="P136" i="5" s="1"/>
  <c r="L133" i="6"/>
  <c r="N139" i="5"/>
  <c r="N16" i="6"/>
  <c r="N20" i="6"/>
  <c r="P20" i="6" s="1"/>
  <c r="L48" i="5"/>
  <c r="N51" i="6"/>
  <c r="L104" i="5"/>
  <c r="N102" i="6"/>
  <c r="N102" i="5"/>
  <c r="L102" i="5"/>
  <c r="P102" i="5" s="1"/>
  <c r="L102" i="6"/>
  <c r="L128" i="5"/>
  <c r="N5" i="6"/>
  <c r="N12" i="6"/>
  <c r="N12" i="5"/>
  <c r="L43" i="5"/>
  <c r="N49" i="6"/>
  <c r="L43" i="6"/>
  <c r="L47" i="5"/>
  <c r="L34" i="6"/>
  <c r="T36" i="6" s="1"/>
  <c r="L128" i="6"/>
  <c r="L124" i="6"/>
  <c r="N141" i="5"/>
  <c r="N141" i="6"/>
  <c r="V140" i="6" s="1"/>
  <c r="N133" i="6"/>
  <c r="P133" i="6" s="1"/>
  <c r="N125" i="6"/>
  <c r="N125" i="5"/>
  <c r="N130" i="5"/>
  <c r="N142" i="6"/>
  <c r="L144" i="6"/>
  <c r="N201" i="6"/>
  <c r="L141" i="5"/>
  <c r="P141" i="5" s="1"/>
  <c r="L141" i="6"/>
  <c r="L125" i="5"/>
  <c r="P125" i="5"/>
  <c r="L99" i="5"/>
  <c r="P99" i="5" s="1"/>
  <c r="L99" i="6"/>
  <c r="P99" i="6" s="1"/>
  <c r="L112" i="6"/>
  <c r="N105" i="5"/>
  <c r="P105" i="5" s="1"/>
  <c r="N105" i="6"/>
  <c r="N101" i="6"/>
  <c r="N101" i="5"/>
  <c r="L111" i="6"/>
  <c r="L95" i="6"/>
  <c r="L95" i="5"/>
  <c r="N108" i="6"/>
  <c r="N96" i="5"/>
  <c r="L112" i="5"/>
  <c r="P112" i="5" s="1"/>
  <c r="L96" i="5"/>
  <c r="L49" i="5"/>
  <c r="L50" i="5"/>
  <c r="L50" i="6"/>
  <c r="P50" i="6" s="1"/>
  <c r="N35" i="6"/>
  <c r="N51" i="5"/>
  <c r="L52" i="6"/>
  <c r="N9" i="6"/>
  <c r="P9" i="6" s="1"/>
  <c r="L19" i="5"/>
  <c r="N144" i="5"/>
  <c r="L135" i="5"/>
  <c r="N137" i="5"/>
  <c r="N126" i="6"/>
  <c r="V126" i="6" s="1"/>
  <c r="N143" i="5"/>
  <c r="L135" i="6"/>
  <c r="N134" i="6"/>
  <c r="N127" i="6"/>
  <c r="L124" i="5"/>
  <c r="N140" i="6"/>
  <c r="N140" i="5"/>
  <c r="P140" i="5" s="1"/>
  <c r="N131" i="6"/>
  <c r="L144" i="5"/>
  <c r="L142" i="6"/>
  <c r="L138" i="5"/>
  <c r="L134" i="5"/>
  <c r="L126" i="6"/>
  <c r="P126" i="6" s="1"/>
  <c r="L126" i="5"/>
  <c r="L132" i="5"/>
  <c r="L136" i="6"/>
  <c r="L140" i="5"/>
  <c r="L142" i="5"/>
  <c r="N142" i="5"/>
  <c r="P142" i="5" s="1"/>
  <c r="N133" i="5"/>
  <c r="L114" i="5"/>
  <c r="L107" i="5"/>
  <c r="L103" i="5"/>
  <c r="L96" i="6"/>
  <c r="N113" i="6"/>
  <c r="N113" i="5"/>
  <c r="N109" i="6"/>
  <c r="P109" i="6" s="1"/>
  <c r="N109" i="5"/>
  <c r="N107" i="5"/>
  <c r="P107" i="5" s="1"/>
  <c r="N100" i="5"/>
  <c r="N107" i="6"/>
  <c r="P107" i="6" s="1"/>
  <c r="L111" i="5"/>
  <c r="P111" i="5" s="1"/>
  <c r="L97" i="6"/>
  <c r="L97" i="5"/>
  <c r="N114" i="5"/>
  <c r="N106" i="5"/>
  <c r="N106" i="6"/>
  <c r="L17" i="5"/>
  <c r="P17" i="5" s="1"/>
  <c r="L19" i="6"/>
  <c r="N15" i="6"/>
  <c r="L184" i="6"/>
  <c r="T184" i="6" s="1"/>
  <c r="L5" i="6"/>
  <c r="L8" i="5"/>
  <c r="N18" i="6"/>
  <c r="N199" i="6"/>
  <c r="L5" i="5"/>
  <c r="P5" i="5" s="1"/>
  <c r="N22" i="6"/>
  <c r="V22" i="6" s="1"/>
  <c r="L10" i="6"/>
  <c r="L10" i="5"/>
  <c r="L192" i="6"/>
  <c r="L16" i="6"/>
  <c r="T16" i="6" s="1"/>
  <c r="L9" i="6"/>
  <c r="N195" i="5"/>
  <c r="N18" i="5"/>
  <c r="N17" i="6"/>
  <c r="P17" i="6"/>
  <c r="N24" i="6"/>
  <c r="N203" i="6"/>
  <c r="L23" i="5"/>
  <c r="N7" i="5"/>
  <c r="L12" i="5"/>
  <c r="P12" i="5" s="1"/>
  <c r="N10" i="5"/>
  <c r="P10" i="5" s="1"/>
  <c r="N7" i="6"/>
  <c r="N21" i="5"/>
  <c r="L12" i="6"/>
  <c r="P12" i="6" s="1"/>
  <c r="N193" i="6"/>
  <c r="N14" i="5"/>
  <c r="L18" i="5"/>
  <c r="L204" i="5"/>
  <c r="N13" i="6"/>
  <c r="L11" i="6"/>
  <c r="L18" i="6"/>
  <c r="L21" i="6"/>
  <c r="L23" i="6"/>
  <c r="P23" i="6" s="1"/>
  <c r="N6" i="5"/>
  <c r="L202" i="6"/>
  <c r="L22" i="5"/>
  <c r="P22" i="5" s="1"/>
  <c r="L22" i="6"/>
  <c r="P22" i="6" s="1"/>
  <c r="L20" i="6"/>
  <c r="L15" i="6"/>
  <c r="L15" i="5"/>
  <c r="L195" i="6"/>
  <c r="N11" i="6"/>
  <c r="N11" i="5"/>
  <c r="P11" i="5" s="1"/>
  <c r="N191" i="6"/>
  <c r="N188" i="6"/>
  <c r="N8" i="5"/>
  <c r="N4" i="5"/>
  <c r="N4" i="6"/>
  <c r="V7" i="6" s="1"/>
  <c r="L6" i="6"/>
  <c r="P6" i="6" s="1"/>
  <c r="L6" i="5"/>
  <c r="P6" i="5" s="1"/>
  <c r="N23" i="5"/>
  <c r="P23" i="5" s="1"/>
  <c r="L7" i="6"/>
  <c r="L7" i="5"/>
  <c r="P7" i="5" s="1"/>
  <c r="N19" i="6"/>
  <c r="N19" i="5"/>
  <c r="P19" i="5" s="1"/>
  <c r="L24" i="5"/>
  <c r="P24" i="5" s="1"/>
  <c r="L14" i="6"/>
  <c r="L14" i="5"/>
  <c r="L13" i="6"/>
  <c r="L13" i="5"/>
  <c r="P13" i="5" s="1"/>
  <c r="L140" i="6"/>
  <c r="T139" i="6" s="1"/>
  <c r="L137" i="6"/>
  <c r="L137" i="5"/>
  <c r="N129" i="5"/>
  <c r="P129" i="5" s="1"/>
  <c r="N129" i="6"/>
  <c r="L143" i="6"/>
  <c r="P143" i="6" s="1"/>
  <c r="L143" i="5"/>
  <c r="N135" i="6"/>
  <c r="P135" i="6" s="1"/>
  <c r="L139" i="5"/>
  <c r="L127" i="5"/>
  <c r="P127" i="5" s="1"/>
  <c r="L129" i="6"/>
  <c r="L139" i="6"/>
  <c r="P139" i="6"/>
  <c r="L134" i="6"/>
  <c r="L131" i="6"/>
  <c r="L191" i="6"/>
  <c r="L113" i="6"/>
  <c r="P113" i="6" s="1"/>
  <c r="L113" i="5"/>
  <c r="P113" i="5" s="1"/>
  <c r="L106" i="6"/>
  <c r="P106" i="6" s="1"/>
  <c r="L106" i="5"/>
  <c r="N97" i="6"/>
  <c r="L98" i="5"/>
  <c r="N112" i="6"/>
  <c r="N104" i="6"/>
  <c r="N104" i="5"/>
  <c r="N97" i="5"/>
  <c r="P97" i="5"/>
  <c r="N112" i="5"/>
  <c r="N108" i="5"/>
  <c r="L101" i="6"/>
  <c r="P101" i="6" s="1"/>
  <c r="L94" i="5"/>
  <c r="L94" i="6"/>
  <c r="N103" i="5"/>
  <c r="N103" i="6"/>
  <c r="N194" i="5"/>
  <c r="N94" i="5"/>
  <c r="L98" i="6"/>
  <c r="L114" i="6"/>
  <c r="T114" i="6" s="1"/>
  <c r="L110" i="5"/>
  <c r="L200" i="6"/>
  <c r="L110" i="6"/>
  <c r="T110" i="6" s="1"/>
  <c r="L100" i="5"/>
  <c r="P100" i="5" s="1"/>
  <c r="L100" i="6"/>
  <c r="L201" i="6"/>
  <c r="N190" i="6"/>
  <c r="L188" i="6"/>
  <c r="N187" i="5"/>
  <c r="N204" i="6"/>
  <c r="V204" i="6" s="1"/>
  <c r="L38" i="6"/>
  <c r="L51" i="5"/>
  <c r="P51" i="5" s="1"/>
  <c r="N40" i="5"/>
  <c r="L44" i="6"/>
  <c r="P44" i="6" s="1"/>
  <c r="N50" i="6"/>
  <c r="V48" i="6" s="1"/>
  <c r="N50" i="5"/>
  <c r="P50" i="5" s="1"/>
  <c r="N200" i="5"/>
  <c r="N39" i="5"/>
  <c r="N39" i="6"/>
  <c r="N189" i="6"/>
  <c r="L185" i="6"/>
  <c r="L35" i="5"/>
  <c r="L35" i="6"/>
  <c r="L46" i="5"/>
  <c r="L46" i="6"/>
  <c r="N47" i="6"/>
  <c r="N197" i="5"/>
  <c r="N36" i="5"/>
  <c r="P36" i="5" s="1"/>
  <c r="N36" i="6"/>
  <c r="N186" i="6"/>
  <c r="L53" i="5"/>
  <c r="P53" i="5" s="1"/>
  <c r="L53" i="6"/>
  <c r="L49" i="6"/>
  <c r="L196" i="5"/>
  <c r="L54" i="5"/>
  <c r="L54" i="6"/>
  <c r="T54" i="6" s="1"/>
  <c r="N53" i="6"/>
  <c r="V52" i="6" s="1"/>
  <c r="N53" i="5"/>
  <c r="L48" i="6"/>
  <c r="P48" i="6" s="1"/>
  <c r="L42" i="6"/>
  <c r="L42" i="5"/>
  <c r="P42" i="5" s="1"/>
  <c r="L37" i="5"/>
  <c r="L187" i="5"/>
  <c r="N43" i="5"/>
  <c r="N43" i="6"/>
  <c r="N38" i="5"/>
  <c r="N38" i="6"/>
  <c r="P38" i="6" s="1"/>
  <c r="N185" i="6"/>
  <c r="N35" i="5"/>
  <c r="L39" i="6"/>
  <c r="L39" i="5"/>
  <c r="N45" i="6"/>
  <c r="P45" i="6" s="1"/>
  <c r="N45" i="5"/>
  <c r="P45" i="5" s="1"/>
  <c r="P46" i="6"/>
  <c r="V124" i="6"/>
  <c r="V94" i="6"/>
  <c r="P131" i="6"/>
  <c r="P14" i="5"/>
  <c r="P7" i="6"/>
  <c r="P4" i="5"/>
  <c r="T95" i="6"/>
  <c r="T94" i="6"/>
  <c r="P75" i="6"/>
  <c r="P66" i="6"/>
  <c r="P76" i="6"/>
  <c r="P126" i="5"/>
  <c r="P134" i="5"/>
  <c r="P135" i="5"/>
  <c r="P164" i="6"/>
  <c r="V173" i="6"/>
  <c r="V154" i="6"/>
  <c r="P156" i="6"/>
  <c r="P154" i="6"/>
  <c r="X154" i="6" s="1"/>
  <c r="T144" i="6"/>
  <c r="V99" i="6"/>
  <c r="P104" i="6"/>
  <c r="V112" i="6"/>
  <c r="P108" i="6"/>
  <c r="N196" i="6"/>
  <c r="N196" i="5"/>
  <c r="P84" i="6"/>
  <c r="X84" i="6" s="1"/>
  <c r="T83" i="6"/>
  <c r="P53" i="6"/>
  <c r="N199" i="5"/>
  <c r="P40" i="5"/>
  <c r="V5" i="6"/>
  <c r="V4" i="6"/>
  <c r="V8" i="6"/>
  <c r="V6" i="6"/>
  <c r="P8" i="6"/>
  <c r="P172" i="6"/>
  <c r="P70" i="6"/>
  <c r="L188" i="5"/>
  <c r="P162" i="6"/>
  <c r="T154" i="6"/>
  <c r="V144" i="6"/>
  <c r="V143" i="6"/>
  <c r="V142" i="6"/>
  <c r="P144" i="6"/>
  <c r="T143" i="6"/>
  <c r="V125" i="6"/>
  <c r="P124" i="6"/>
  <c r="X124" i="6" s="1"/>
  <c r="P132" i="6"/>
  <c r="T124" i="6"/>
  <c r="V98" i="6"/>
  <c r="L187" i="6"/>
  <c r="P83" i="6"/>
  <c r="P82" i="5"/>
  <c r="P65" i="6"/>
  <c r="L202" i="5"/>
  <c r="P79" i="6"/>
  <c r="P81" i="6"/>
  <c r="N190" i="5"/>
  <c r="P78" i="5"/>
  <c r="P73" i="6"/>
  <c r="P46" i="5"/>
  <c r="N200" i="6"/>
  <c r="T38" i="6"/>
  <c r="N202" i="5"/>
  <c r="N202" i="6"/>
  <c r="P202" i="6" s="1"/>
  <c r="T34" i="6"/>
  <c r="P54" i="6"/>
  <c r="L203" i="6"/>
  <c r="L203" i="5"/>
  <c r="T50" i="6"/>
  <c r="T52" i="6"/>
  <c r="L201" i="5"/>
  <c r="P48" i="5"/>
  <c r="L198" i="6"/>
  <c r="L198" i="5"/>
  <c r="P15" i="6"/>
  <c r="P14" i="6"/>
  <c r="N197" i="6"/>
  <c r="P11" i="6"/>
  <c r="V23" i="6"/>
  <c r="V24" i="6"/>
  <c r="N195" i="6"/>
  <c r="L190" i="6"/>
  <c r="L190" i="5"/>
  <c r="T8" i="6"/>
  <c r="P4" i="6"/>
  <c r="T4" i="6"/>
  <c r="T15" i="6"/>
  <c r="X143" i="6"/>
  <c r="X144" i="6"/>
  <c r="X54" i="6"/>
  <c r="X4" i="6"/>
  <c r="M80" i="5" l="1"/>
  <c r="M72" i="5"/>
  <c r="X83" i="6"/>
  <c r="T10" i="6"/>
  <c r="P16" i="6"/>
  <c r="V49" i="6"/>
  <c r="V46" i="6"/>
  <c r="T37" i="6"/>
  <c r="T68" i="6"/>
  <c r="L86" i="5"/>
  <c r="V102" i="6"/>
  <c r="T170" i="6"/>
  <c r="P173" i="6"/>
  <c r="V9" i="6"/>
  <c r="P114" i="6"/>
  <c r="X113" i="6" s="1"/>
  <c r="T112" i="6"/>
  <c r="V84" i="6"/>
  <c r="T42" i="6"/>
  <c r="P38" i="5"/>
  <c r="P102" i="6"/>
  <c r="P95" i="6"/>
  <c r="P109" i="5"/>
  <c r="P158" i="5"/>
  <c r="P155" i="5"/>
  <c r="P165" i="5"/>
  <c r="P98" i="5"/>
  <c r="N86" i="6"/>
  <c r="W83" i="6" s="1"/>
  <c r="T79" i="6"/>
  <c r="T77" i="6"/>
  <c r="P74" i="6"/>
  <c r="T35" i="6"/>
  <c r="V69" i="6"/>
  <c r="W69" i="6" s="1"/>
  <c r="V114" i="6"/>
  <c r="T113" i="6"/>
  <c r="P13" i="6"/>
  <c r="P43" i="6"/>
  <c r="V47" i="6"/>
  <c r="P139" i="5"/>
  <c r="V110" i="6"/>
  <c r="P128" i="5"/>
  <c r="P54" i="5"/>
  <c r="P44" i="5"/>
  <c r="P42" i="6"/>
  <c r="V156" i="6"/>
  <c r="P43" i="5"/>
  <c r="V104" i="6"/>
  <c r="P134" i="6"/>
  <c r="P19" i="6"/>
  <c r="X19" i="6" s="1"/>
  <c r="P8" i="5"/>
  <c r="T96" i="6"/>
  <c r="P142" i="6"/>
  <c r="X142" i="6" s="1"/>
  <c r="P41" i="6"/>
  <c r="P76" i="5"/>
  <c r="P74" i="5"/>
  <c r="P72" i="5"/>
  <c r="P68" i="5"/>
  <c r="P66" i="5"/>
  <c r="P64" i="5"/>
  <c r="P161" i="5"/>
  <c r="P124" i="5"/>
  <c r="N194" i="6"/>
  <c r="N189" i="5"/>
  <c r="V169" i="6"/>
  <c r="V157" i="6"/>
  <c r="T172" i="6"/>
  <c r="P159" i="6"/>
  <c r="N192" i="6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P194" i="6" s="1"/>
  <c r="N188" i="5"/>
  <c r="P188" i="5" s="1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95" i="5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X96" i="6" s="1"/>
  <c r="T97" i="6"/>
  <c r="N204" i="5"/>
  <c r="L191" i="5"/>
  <c r="X114" i="6"/>
  <c r="N193" i="5"/>
  <c r="P110" i="6"/>
  <c r="P100" i="6"/>
  <c r="P101" i="5"/>
  <c r="P195" i="6"/>
  <c r="L195" i="5"/>
  <c r="L200" i="5"/>
  <c r="P200" i="5" s="1"/>
  <c r="P194" i="5"/>
  <c r="P114" i="5"/>
  <c r="O65" i="6"/>
  <c r="O66" i="6"/>
  <c r="P196" i="5"/>
  <c r="P204" i="5"/>
  <c r="P192" i="6"/>
  <c r="P190" i="5"/>
  <c r="P201" i="5"/>
  <c r="T74" i="6"/>
  <c r="V66" i="6"/>
  <c r="V68" i="6"/>
  <c r="W68" i="6" s="1"/>
  <c r="V70" i="6"/>
  <c r="V65" i="6"/>
  <c r="W65" i="6" s="1"/>
  <c r="L204" i="6"/>
  <c r="P204" i="6" s="1"/>
  <c r="X204" i="6" s="1"/>
  <c r="L199" i="5"/>
  <c r="P199" i="5" s="1"/>
  <c r="V75" i="6"/>
  <c r="L192" i="5"/>
  <c r="P192" i="5" s="1"/>
  <c r="T67" i="6"/>
  <c r="P202" i="5"/>
  <c r="T73" i="6"/>
  <c r="V71" i="6"/>
  <c r="W71" i="6" s="1"/>
  <c r="T81" i="6"/>
  <c r="V73" i="6"/>
  <c r="W73" i="6" s="1"/>
  <c r="L184" i="5"/>
  <c r="P184" i="5" s="1"/>
  <c r="T71" i="6"/>
  <c r="P185" i="6"/>
  <c r="T185" i="6"/>
  <c r="V198" i="6"/>
  <c r="P198" i="6"/>
  <c r="V203" i="6"/>
  <c r="L185" i="5"/>
  <c r="P185" i="5" s="1"/>
  <c r="V50" i="6"/>
  <c r="T41" i="6"/>
  <c r="P51" i="6"/>
  <c r="V53" i="6"/>
  <c r="P49" i="6"/>
  <c r="P47" i="5"/>
  <c r="X53" i="6"/>
  <c r="P200" i="6"/>
  <c r="L196" i="6"/>
  <c r="P196" i="6" s="1"/>
  <c r="L193" i="5"/>
  <c r="N191" i="5"/>
  <c r="P35" i="6"/>
  <c r="T47" i="6"/>
  <c r="V201" i="6"/>
  <c r="T204" i="6"/>
  <c r="V202" i="6"/>
  <c r="T40" i="6"/>
  <c r="T44" i="6"/>
  <c r="N187" i="6"/>
  <c r="P37" i="5"/>
  <c r="P49" i="5"/>
  <c r="P18" i="5"/>
  <c r="P18" i="6"/>
  <c r="P21" i="5"/>
  <c r="P16" i="5"/>
  <c r="P21" i="6"/>
  <c r="V15" i="6"/>
  <c r="P188" i="6"/>
  <c r="V197" i="6"/>
  <c r="V196" i="6"/>
  <c r="O76" i="6"/>
  <c r="O67" i="6"/>
  <c r="O84" i="6"/>
  <c r="O71" i="6"/>
  <c r="O64" i="6"/>
  <c r="O80" i="6"/>
  <c r="O72" i="6"/>
  <c r="O74" i="6"/>
  <c r="O79" i="6"/>
  <c r="O77" i="6"/>
  <c r="O73" i="6"/>
  <c r="O75" i="6"/>
  <c r="O81" i="6"/>
  <c r="O70" i="6"/>
  <c r="O68" i="6"/>
  <c r="O69" i="6"/>
  <c r="M159" i="5"/>
  <c r="M174" i="5"/>
  <c r="O83" i="6"/>
  <c r="V109" i="6"/>
  <c r="P187" i="5"/>
  <c r="P5" i="6"/>
  <c r="T7" i="6"/>
  <c r="T6" i="6"/>
  <c r="T14" i="6"/>
  <c r="T5" i="6"/>
  <c r="T13" i="6"/>
  <c r="T11" i="6"/>
  <c r="L26" i="6"/>
  <c r="P141" i="6"/>
  <c r="X141" i="6" s="1"/>
  <c r="T141" i="6"/>
  <c r="T137" i="6"/>
  <c r="T140" i="6"/>
  <c r="P52" i="6"/>
  <c r="V51" i="6"/>
  <c r="V34" i="6"/>
  <c r="V35" i="6"/>
  <c r="N56" i="6"/>
  <c r="W46" i="6" s="1"/>
  <c r="P34" i="6"/>
  <c r="V39" i="6"/>
  <c r="W50" i="6"/>
  <c r="W70" i="6"/>
  <c r="P39" i="6"/>
  <c r="T45" i="6"/>
  <c r="T39" i="6"/>
  <c r="L189" i="6"/>
  <c r="P189" i="6" s="1"/>
  <c r="L189" i="5"/>
  <c r="P189" i="5" s="1"/>
  <c r="T99" i="6"/>
  <c r="T100" i="6"/>
  <c r="T101" i="6"/>
  <c r="T102" i="6"/>
  <c r="T98" i="6"/>
  <c r="P136" i="6"/>
  <c r="T136" i="6"/>
  <c r="P67" i="5"/>
  <c r="P65" i="5"/>
  <c r="N86" i="5"/>
  <c r="O84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W82" i="6" s="1"/>
  <c r="V81" i="6"/>
  <c r="W81" i="6" s="1"/>
  <c r="P82" i="6"/>
  <c r="O82" i="6"/>
  <c r="V80" i="6"/>
  <c r="W80" i="6" s="1"/>
  <c r="V78" i="6"/>
  <c r="W78" i="6" s="1"/>
  <c r="O78" i="6"/>
  <c r="P78" i="6"/>
  <c r="T24" i="6"/>
  <c r="T23" i="6"/>
  <c r="U23" i="6" s="1"/>
  <c r="T22" i="6"/>
  <c r="U22" i="6" s="1"/>
  <c r="T18" i="6"/>
  <c r="U18" i="6" s="1"/>
  <c r="P24" i="6"/>
  <c r="M24" i="6"/>
  <c r="T19" i="6"/>
  <c r="U19" i="6" s="1"/>
  <c r="V199" i="6"/>
  <c r="U8" i="6"/>
  <c r="N56" i="5"/>
  <c r="W48" i="6"/>
  <c r="T165" i="6"/>
  <c r="O65" i="5"/>
  <c r="V200" i="6"/>
  <c r="U4" i="6"/>
  <c r="T12" i="6"/>
  <c r="T21" i="6"/>
  <c r="U21" i="6" s="1"/>
  <c r="T43" i="6"/>
  <c r="M73" i="5"/>
  <c r="M75" i="5"/>
  <c r="M69" i="5"/>
  <c r="M77" i="5"/>
  <c r="M76" i="5"/>
  <c r="V79" i="6"/>
  <c r="W79" i="6" s="1"/>
  <c r="T138" i="6"/>
  <c r="N176" i="6"/>
  <c r="W167" i="6" s="1"/>
  <c r="P163" i="6"/>
  <c r="X164" i="6" s="1"/>
  <c r="T166" i="6"/>
  <c r="N186" i="5"/>
  <c r="T9" i="6"/>
  <c r="U9" i="6" s="1"/>
  <c r="V77" i="6"/>
  <c r="W77" i="6" s="1"/>
  <c r="T48" i="6"/>
  <c r="T51" i="6"/>
  <c r="T49" i="6"/>
  <c r="T53" i="6"/>
  <c r="L197" i="6"/>
  <c r="P197" i="6" s="1"/>
  <c r="L197" i="5"/>
  <c r="P197" i="5" s="1"/>
  <c r="T17" i="6"/>
  <c r="U17" i="6" s="1"/>
  <c r="T20" i="6"/>
  <c r="U20" i="6" s="1"/>
  <c r="P111" i="6"/>
  <c r="T108" i="6"/>
  <c r="N116" i="6"/>
  <c r="O109" i="6" s="1"/>
  <c r="P174" i="6"/>
  <c r="X168" i="6" s="1"/>
  <c r="V174" i="6"/>
  <c r="P157" i="6"/>
  <c r="X159" i="6" s="1"/>
  <c r="T66" i="6"/>
  <c r="T75" i="6"/>
  <c r="T65" i="6"/>
  <c r="T70" i="6"/>
  <c r="T69" i="6"/>
  <c r="W66" i="6"/>
  <c r="W74" i="6"/>
  <c r="P110" i="5"/>
  <c r="T142" i="6"/>
  <c r="V139" i="6"/>
  <c r="V138" i="6"/>
  <c r="P140" i="6"/>
  <c r="P156" i="5"/>
  <c r="P64" i="6"/>
  <c r="V64" i="6"/>
  <c r="W64" i="6" s="1"/>
  <c r="P77" i="6"/>
  <c r="T76" i="6"/>
  <c r="P35" i="5"/>
  <c r="P144" i="5"/>
  <c r="P130" i="5"/>
  <c r="P79" i="5"/>
  <c r="P77" i="5"/>
  <c r="V172" i="6"/>
  <c r="P165" i="6"/>
  <c r="P67" i="6"/>
  <c r="P125" i="6"/>
  <c r="X126" i="6" s="1"/>
  <c r="P138" i="5"/>
  <c r="P96" i="5"/>
  <c r="P128" i="6"/>
  <c r="P98" i="6"/>
  <c r="P80" i="5"/>
  <c r="P173" i="5"/>
  <c r="P162" i="5"/>
  <c r="V161" i="6"/>
  <c r="P160" i="6"/>
  <c r="T80" i="6"/>
  <c r="X16" i="6"/>
  <c r="X21" i="6"/>
  <c r="X20" i="6"/>
  <c r="X17" i="6"/>
  <c r="P103" i="6"/>
  <c r="T104" i="6"/>
  <c r="L116" i="6"/>
  <c r="T103" i="6"/>
  <c r="P127" i="6"/>
  <c r="T130" i="6"/>
  <c r="T135" i="6"/>
  <c r="L146" i="6"/>
  <c r="U139" i="6" s="1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T203" i="6"/>
  <c r="T199" i="6"/>
  <c r="P203" i="6"/>
  <c r="P15" i="5"/>
  <c r="N26" i="5"/>
  <c r="O15" i="5" s="1"/>
  <c r="V10" i="6"/>
  <c r="V11" i="6"/>
  <c r="V14" i="6"/>
  <c r="P10" i="6"/>
  <c r="N26" i="6"/>
  <c r="W15" i="6" s="1"/>
  <c r="V13" i="6"/>
  <c r="V12" i="6"/>
  <c r="P47" i="6"/>
  <c r="T46" i="6"/>
  <c r="L56" i="6"/>
  <c r="U48" i="6" s="1"/>
  <c r="V137" i="6"/>
  <c r="P137" i="6"/>
  <c r="V136" i="6"/>
  <c r="L26" i="5"/>
  <c r="O38" i="6"/>
  <c r="W35" i="6"/>
  <c r="U38" i="6"/>
  <c r="M74" i="5"/>
  <c r="M81" i="5"/>
  <c r="M83" i="5"/>
  <c r="P129" i="6"/>
  <c r="V129" i="6"/>
  <c r="V135" i="6"/>
  <c r="V130" i="6"/>
  <c r="P137" i="5"/>
  <c r="L146" i="5"/>
  <c r="O64" i="5"/>
  <c r="O71" i="5"/>
  <c r="P39" i="5"/>
  <c r="L56" i="5"/>
  <c r="P36" i="6"/>
  <c r="V38" i="6"/>
  <c r="W38" i="6" s="1"/>
  <c r="V42" i="6"/>
  <c r="W42" i="6" s="1"/>
  <c r="V44" i="6"/>
  <c r="V36" i="6"/>
  <c r="V45" i="6"/>
  <c r="W45" i="6" s="1"/>
  <c r="V40" i="6"/>
  <c r="W40" i="6" s="1"/>
  <c r="V43" i="6"/>
  <c r="V37" i="6"/>
  <c r="W37" i="6" s="1"/>
  <c r="V41" i="6"/>
  <c r="W41" i="6" s="1"/>
  <c r="W99" i="6"/>
  <c r="V108" i="6"/>
  <c r="V106" i="6"/>
  <c r="W106" i="6" s="1"/>
  <c r="V111" i="6"/>
  <c r="W111" i="6" s="1"/>
  <c r="P112" i="6"/>
  <c r="X109" i="6" s="1"/>
  <c r="W75" i="6"/>
  <c r="W17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76" i="6" s="1"/>
  <c r="W165" i="6"/>
  <c r="O110" i="6"/>
  <c r="O102" i="6"/>
  <c r="L186" i="5"/>
  <c r="L186" i="6"/>
  <c r="T187" i="6" s="1"/>
  <c r="P133" i="5"/>
  <c r="N146" i="5"/>
  <c r="P159" i="5"/>
  <c r="V168" i="6"/>
  <c r="V170" i="6"/>
  <c r="W170" i="6" s="1"/>
  <c r="P176" i="6"/>
  <c r="T111" i="6"/>
  <c r="P105" i="6"/>
  <c r="T162" i="6"/>
  <c r="V76" i="6"/>
  <c r="W76" i="6" s="1"/>
  <c r="T109" i="6"/>
  <c r="U109" i="6" s="1"/>
  <c r="T106" i="6"/>
  <c r="P104" i="5"/>
  <c r="T169" i="6"/>
  <c r="U84" i="6"/>
  <c r="T105" i="6"/>
  <c r="U105" i="6" s="1"/>
  <c r="P97" i="6"/>
  <c r="V103" i="6"/>
  <c r="W103" i="6" s="1"/>
  <c r="N176" i="5"/>
  <c r="P171" i="5"/>
  <c r="V166" i="6"/>
  <c r="W166" i="6" s="1"/>
  <c r="U75" i="6"/>
  <c r="T107" i="6"/>
  <c r="U107" i="6" s="1"/>
  <c r="P130" i="6"/>
  <c r="X108" i="6" l="1"/>
  <c r="X100" i="6"/>
  <c r="M163" i="5"/>
  <c r="O73" i="5"/>
  <c r="X18" i="6"/>
  <c r="P86" i="5"/>
  <c r="O34" i="6"/>
  <c r="W51" i="6"/>
  <c r="M167" i="5"/>
  <c r="M162" i="5"/>
  <c r="M171" i="5"/>
  <c r="M160" i="5"/>
  <c r="U51" i="6"/>
  <c r="N206" i="5"/>
  <c r="O202" i="5" s="1"/>
  <c r="O83" i="5"/>
  <c r="U168" i="6"/>
  <c r="M172" i="5"/>
  <c r="U44" i="6"/>
  <c r="M71" i="5"/>
  <c r="M79" i="5"/>
  <c r="M84" i="5"/>
  <c r="M67" i="5"/>
  <c r="M78" i="5"/>
  <c r="M65" i="5"/>
  <c r="M70" i="5"/>
  <c r="M68" i="5"/>
  <c r="M64" i="5"/>
  <c r="O74" i="5"/>
  <c r="U140" i="6"/>
  <c r="U138" i="6"/>
  <c r="O77" i="5"/>
  <c r="U166" i="6"/>
  <c r="W100" i="6"/>
  <c r="U160" i="6"/>
  <c r="U159" i="6"/>
  <c r="U164" i="6"/>
  <c r="U10" i="6"/>
  <c r="M166" i="5"/>
  <c r="M157" i="5"/>
  <c r="X49" i="6"/>
  <c r="W101" i="6"/>
  <c r="W97" i="6"/>
  <c r="W84" i="6"/>
  <c r="M66" i="5"/>
  <c r="M82" i="5"/>
  <c r="O170" i="6"/>
  <c r="O160" i="6"/>
  <c r="M167" i="6"/>
  <c r="X163" i="6"/>
  <c r="Y163" i="6" s="1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Y162" i="6" s="1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W195" i="6" s="1"/>
  <c r="T202" i="6"/>
  <c r="W96" i="6"/>
  <c r="W108" i="6"/>
  <c r="O114" i="6"/>
  <c r="T201" i="6"/>
  <c r="W112" i="6"/>
  <c r="P193" i="5"/>
  <c r="T197" i="6"/>
  <c r="V188" i="6"/>
  <c r="P187" i="6"/>
  <c r="T198" i="6"/>
  <c r="N206" i="6"/>
  <c r="W196" i="6" s="1"/>
  <c r="V192" i="6"/>
  <c r="V194" i="6"/>
  <c r="V190" i="6"/>
  <c r="V191" i="6"/>
  <c r="W191" i="6" s="1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X184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Y155" i="6" s="1"/>
  <c r="X158" i="6"/>
  <c r="X160" i="6"/>
  <c r="Y160" i="6" s="1"/>
  <c r="X156" i="6"/>
  <c r="X161" i="6"/>
  <c r="Y161" i="6" s="1"/>
  <c r="X157" i="6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Y165" i="6" s="1"/>
  <c r="X171" i="6"/>
  <c r="X169" i="6"/>
  <c r="Y169" i="6" s="1"/>
  <c r="X170" i="6"/>
  <c r="Y170" i="6" s="1"/>
  <c r="W160" i="6"/>
  <c r="W158" i="6"/>
  <c r="W110" i="6"/>
  <c r="U11" i="6"/>
  <c r="U6" i="6"/>
  <c r="W107" i="6"/>
  <c r="X81" i="6"/>
  <c r="Y81" i="6" s="1"/>
  <c r="W135" i="6"/>
  <c r="X99" i="6"/>
  <c r="M47" i="6"/>
  <c r="U132" i="6"/>
  <c r="U128" i="6"/>
  <c r="U130" i="6"/>
  <c r="U47" i="6"/>
  <c r="X65" i="6"/>
  <c r="Y65" i="6" s="1"/>
  <c r="X68" i="6"/>
  <c r="Y68" i="6" s="1"/>
  <c r="X73" i="6"/>
  <c r="X71" i="6"/>
  <c r="X72" i="6"/>
  <c r="Y72" i="6" s="1"/>
  <c r="X66" i="6"/>
  <c r="Y66" i="6" s="1"/>
  <c r="P86" i="6"/>
  <c r="X64" i="6"/>
  <c r="X74" i="6"/>
  <c r="Y74" i="6" s="1"/>
  <c r="X75" i="6"/>
  <c r="Y75" i="6" s="1"/>
  <c r="Q64" i="6"/>
  <c r="X67" i="6"/>
  <c r="X69" i="6"/>
  <c r="Y69" i="6" s="1"/>
  <c r="X70" i="6"/>
  <c r="Y70" i="6" s="1"/>
  <c r="X140" i="6"/>
  <c r="X139" i="6"/>
  <c r="X138" i="6"/>
  <c r="X173" i="6"/>
  <c r="Y173" i="6" s="1"/>
  <c r="X174" i="6"/>
  <c r="Y174" i="6" s="1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Y167" i="6" s="1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U203" i="6" s="1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98" i="6"/>
  <c r="O193" i="6"/>
  <c r="W199" i="6"/>
  <c r="W184" i="6"/>
  <c r="O186" i="6"/>
  <c r="W201" i="6"/>
  <c r="O199" i="6"/>
  <c r="O196" i="6"/>
  <c r="O191" i="6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Y16" i="6"/>
  <c r="W202" i="6"/>
  <c r="Q164" i="6"/>
  <c r="Q174" i="6"/>
  <c r="Y156" i="6"/>
  <c r="Q169" i="6"/>
  <c r="Q157" i="6"/>
  <c r="Y154" i="6"/>
  <c r="Q162" i="6"/>
  <c r="Q172" i="6"/>
  <c r="Q160" i="6"/>
  <c r="Q161" i="6"/>
  <c r="Q173" i="6"/>
  <c r="Y172" i="6"/>
  <c r="Q155" i="6"/>
  <c r="Q168" i="6"/>
  <c r="Y158" i="6"/>
  <c r="Q171" i="6"/>
  <c r="Q167" i="6"/>
  <c r="Q163" i="6"/>
  <c r="Y157" i="6"/>
  <c r="Q156" i="6"/>
  <c r="Q159" i="6"/>
  <c r="Q170" i="6"/>
  <c r="Q166" i="6"/>
  <c r="Q165" i="6"/>
  <c r="Q154" i="6"/>
  <c r="Y171" i="6"/>
  <c r="Q158" i="6"/>
  <c r="Y16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Q65" i="5"/>
  <c r="Q77" i="5"/>
  <c r="Q84" i="5"/>
  <c r="Q72" i="5"/>
  <c r="Q69" i="5"/>
  <c r="Q79" i="5"/>
  <c r="Q71" i="5"/>
  <c r="Q75" i="5"/>
  <c r="Q83" i="5"/>
  <c r="Q74" i="5"/>
  <c r="Q76" i="5"/>
  <c r="Q81" i="5"/>
  <c r="Q73" i="5"/>
  <c r="Q70" i="5"/>
  <c r="Q82" i="5"/>
  <c r="Q66" i="5"/>
  <c r="Q80" i="5"/>
  <c r="Q64" i="5"/>
  <c r="Q78" i="5"/>
  <c r="Q68" i="5"/>
  <c r="Q67" i="5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97" i="5"/>
  <c r="O199" i="5"/>
  <c r="O187" i="5"/>
  <c r="O186" i="5"/>
  <c r="O185" i="5"/>
  <c r="O203" i="5"/>
  <c r="O195" i="5"/>
  <c r="O188" i="5"/>
  <c r="O198" i="5"/>
  <c r="O191" i="5"/>
  <c r="O184" i="5"/>
  <c r="O192" i="5"/>
  <c r="O193" i="5"/>
  <c r="O189" i="5"/>
  <c r="O200" i="5"/>
  <c r="O194" i="5"/>
  <c r="O201" i="5"/>
  <c r="O190" i="5"/>
  <c r="O196" i="5"/>
  <c r="O204" i="5"/>
  <c r="P146" i="6"/>
  <c r="X133" i="6"/>
  <c r="Y133" i="6" s="1"/>
  <c r="X132" i="6"/>
  <c r="X131" i="6"/>
  <c r="X129" i="6"/>
  <c r="X134" i="6"/>
  <c r="Y134" i="6" s="1"/>
  <c r="X130" i="6"/>
  <c r="X135" i="6"/>
  <c r="X127" i="6"/>
  <c r="Y127" i="6" s="1"/>
  <c r="Q127" i="6"/>
  <c r="X128" i="6"/>
  <c r="Q130" i="6"/>
  <c r="O167" i="5"/>
  <c r="P116" i="6"/>
  <c r="Q103" i="6" s="1"/>
  <c r="X97" i="6"/>
  <c r="X98" i="6"/>
  <c r="X105" i="6"/>
  <c r="X102" i="6"/>
  <c r="Y102" i="6" s="1"/>
  <c r="X101" i="6"/>
  <c r="U106" i="6"/>
  <c r="Y159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7" i="6"/>
  <c r="X198" i="6"/>
  <c r="X199" i="6"/>
  <c r="X201" i="6"/>
  <c r="X200" i="6"/>
  <c r="X196" i="6"/>
  <c r="W21" i="6"/>
  <c r="W20" i="6"/>
  <c r="M127" i="6"/>
  <c r="U134" i="6"/>
  <c r="U135" i="6"/>
  <c r="U103" i="6"/>
  <c r="P26" i="5"/>
  <c r="Y18" i="6"/>
  <c r="W186" i="6" l="1"/>
  <c r="O198" i="6"/>
  <c r="O204" i="6"/>
  <c r="W200" i="6"/>
  <c r="O200" i="6"/>
  <c r="Y20" i="6"/>
  <c r="O187" i="6"/>
  <c r="O185" i="6"/>
  <c r="O197" i="6"/>
  <c r="W189" i="6"/>
  <c r="O190" i="6"/>
  <c r="O188" i="6"/>
  <c r="O195" i="6"/>
  <c r="W194" i="6"/>
  <c r="O189" i="6"/>
  <c r="W185" i="6"/>
  <c r="O184" i="6"/>
  <c r="O203" i="6"/>
  <c r="Q137" i="5"/>
  <c r="Y19" i="6"/>
  <c r="O201" i="6"/>
  <c r="O202" i="6"/>
  <c r="W204" i="6"/>
  <c r="O192" i="6"/>
  <c r="W197" i="6"/>
  <c r="O194" i="6"/>
  <c r="W203" i="6"/>
  <c r="W187" i="6"/>
  <c r="W192" i="6"/>
  <c r="W188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<sst xmlns="http://schemas.openxmlformats.org/spreadsheetml/2006/main" count="1086" uniqueCount="156">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</sst>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73</c:v>
                </c:pt>
                <c:pt idx="2">
                  <c:v>351</c:v>
                </c:pt>
                <c:pt idx="3">
                  <c:v>952</c:v>
                </c:pt>
                <c:pt idx="4">
                  <c:v>1582</c:v>
                </c:pt>
                <c:pt idx="5">
                  <c:v>2069</c:v>
                </c:pt>
                <c:pt idx="6">
                  <c:v>2824</c:v>
                </c:pt>
                <c:pt idx="7">
                  <c:v>3140</c:v>
                </c:pt>
                <c:pt idx="8">
                  <c:v>2896</c:v>
                </c:pt>
                <c:pt idx="9">
                  <c:v>2794</c:v>
                </c:pt>
                <c:pt idx="10">
                  <c:v>2846</c:v>
                </c:pt>
                <c:pt idx="11">
                  <c:v>3353</c:v>
                </c:pt>
                <c:pt idx="12">
                  <c:v>2977</c:v>
                </c:pt>
                <c:pt idx="13">
                  <c:v>2699</c:v>
                </c:pt>
                <c:pt idx="14">
                  <c:v>2268</c:v>
                </c:pt>
                <c:pt idx="15">
                  <c:v>1925</c:v>
                </c:pt>
                <c:pt idx="16">
                  <c:v>1896</c:v>
                </c:pt>
                <c:pt idx="17">
                  <c:v>2342</c:v>
                </c:pt>
                <c:pt idx="18">
                  <c:v>2426</c:v>
                </c:pt>
                <c:pt idx="19">
                  <c:v>2389</c:v>
                </c:pt>
                <c:pt idx="20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64</c:v>
                </c:pt>
                <c:pt idx="2">
                  <c:v>171</c:v>
                </c:pt>
                <c:pt idx="3">
                  <c:v>260</c:v>
                </c:pt>
                <c:pt idx="4">
                  <c:v>323</c:v>
                </c:pt>
                <c:pt idx="5">
                  <c:v>315</c:v>
                </c:pt>
                <c:pt idx="6">
                  <c:v>393</c:v>
                </c:pt>
                <c:pt idx="7">
                  <c:v>413</c:v>
                </c:pt>
                <c:pt idx="8">
                  <c:v>414</c:v>
                </c:pt>
                <c:pt idx="9">
                  <c:v>378</c:v>
                </c:pt>
                <c:pt idx="10">
                  <c:v>267</c:v>
                </c:pt>
                <c:pt idx="11">
                  <c:v>311</c:v>
                </c:pt>
                <c:pt idx="12">
                  <c:v>260</c:v>
                </c:pt>
                <c:pt idx="13">
                  <c:v>249</c:v>
                </c:pt>
                <c:pt idx="14">
                  <c:v>192</c:v>
                </c:pt>
                <c:pt idx="15">
                  <c:v>199</c:v>
                </c:pt>
                <c:pt idx="16">
                  <c:v>173</c:v>
                </c:pt>
                <c:pt idx="17">
                  <c:v>173</c:v>
                </c:pt>
                <c:pt idx="18">
                  <c:v>190</c:v>
                </c:pt>
                <c:pt idx="19">
                  <c:v>179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62</c:v>
                </c:pt>
                <c:pt idx="4">
                  <c:v>94</c:v>
                </c:pt>
                <c:pt idx="5">
                  <c:v>105</c:v>
                </c:pt>
                <c:pt idx="6">
                  <c:v>185</c:v>
                </c:pt>
                <c:pt idx="7">
                  <c:v>228</c:v>
                </c:pt>
                <c:pt idx="8">
                  <c:v>237</c:v>
                </c:pt>
                <c:pt idx="9">
                  <c:v>220</c:v>
                </c:pt>
                <c:pt idx="10">
                  <c:v>132</c:v>
                </c:pt>
                <c:pt idx="11">
                  <c:v>131</c:v>
                </c:pt>
                <c:pt idx="12">
                  <c:v>119</c:v>
                </c:pt>
                <c:pt idx="13">
                  <c:v>97</c:v>
                </c:pt>
                <c:pt idx="14">
                  <c:v>90</c:v>
                </c:pt>
                <c:pt idx="15">
                  <c:v>72</c:v>
                </c:pt>
                <c:pt idx="16">
                  <c:v>98</c:v>
                </c:pt>
                <c:pt idx="17">
                  <c:v>109</c:v>
                </c:pt>
                <c:pt idx="18">
                  <c:v>85</c:v>
                </c:pt>
                <c:pt idx="19">
                  <c:v>69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117</c:v>
                </c:pt>
                <c:pt idx="2">
                  <c:v>558</c:v>
                </c:pt>
                <c:pt idx="3">
                  <c:v>1443</c:v>
                </c:pt>
                <c:pt idx="4">
                  <c:v>2365</c:v>
                </c:pt>
                <c:pt idx="5">
                  <c:v>3160</c:v>
                </c:pt>
                <c:pt idx="6">
                  <c:v>4524</c:v>
                </c:pt>
                <c:pt idx="7">
                  <c:v>5083</c:v>
                </c:pt>
                <c:pt idx="8">
                  <c:v>4555</c:v>
                </c:pt>
                <c:pt idx="9">
                  <c:v>4229</c:v>
                </c:pt>
                <c:pt idx="10">
                  <c:v>4063</c:v>
                </c:pt>
                <c:pt idx="11">
                  <c:v>4668</c:v>
                </c:pt>
                <c:pt idx="12">
                  <c:v>4221</c:v>
                </c:pt>
                <c:pt idx="13">
                  <c:v>3743</c:v>
                </c:pt>
                <c:pt idx="14">
                  <c:v>3214</c:v>
                </c:pt>
                <c:pt idx="15">
                  <c:v>2718</c:v>
                </c:pt>
                <c:pt idx="16">
                  <c:v>2670</c:v>
                </c:pt>
                <c:pt idx="17">
                  <c:v>3292</c:v>
                </c:pt>
                <c:pt idx="18">
                  <c:v>3402</c:v>
                </c:pt>
                <c:pt idx="19">
                  <c:v>3248</c:v>
                </c:pt>
                <c:pt idx="20">
                  <c:v>2877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117</c:v>
                </c:pt>
                <c:pt idx="2">
                  <c:v>558</c:v>
                </c:pt>
                <c:pt idx="3">
                  <c:v>1443</c:v>
                </c:pt>
                <c:pt idx="4">
                  <c:v>2365</c:v>
                </c:pt>
                <c:pt idx="5">
                  <c:v>3160</c:v>
                </c:pt>
                <c:pt idx="6">
                  <c:v>4524</c:v>
                </c:pt>
                <c:pt idx="7">
                  <c:v>5083</c:v>
                </c:pt>
                <c:pt idx="8">
                  <c:v>4555</c:v>
                </c:pt>
                <c:pt idx="9">
                  <c:v>4229</c:v>
                </c:pt>
                <c:pt idx="10">
                  <c:v>4063</c:v>
                </c:pt>
                <c:pt idx="11">
                  <c:v>4668</c:v>
                </c:pt>
                <c:pt idx="12">
                  <c:v>4221</c:v>
                </c:pt>
                <c:pt idx="13">
                  <c:v>3743</c:v>
                </c:pt>
                <c:pt idx="14">
                  <c:v>3214</c:v>
                </c:pt>
                <c:pt idx="15">
                  <c:v>2718</c:v>
                </c:pt>
                <c:pt idx="16">
                  <c:v>2670</c:v>
                </c:pt>
                <c:pt idx="17">
                  <c:v>3292</c:v>
                </c:pt>
                <c:pt idx="18">
                  <c:v>3402</c:v>
                </c:pt>
                <c:pt idx="19">
                  <c:v>3248</c:v>
                </c:pt>
                <c:pt idx="20">
                  <c:v>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94</c:v>
                </c:pt>
                <c:pt idx="1">
                  <c:v>562</c:v>
                </c:pt>
                <c:pt idx="2">
                  <c:v>1692</c:v>
                </c:pt>
                <c:pt idx="3">
                  <c:v>2890</c:v>
                </c:pt>
                <c:pt idx="4">
                  <c:v>3518</c:v>
                </c:pt>
                <c:pt idx="5">
                  <c:v>4034</c:v>
                </c:pt>
                <c:pt idx="6">
                  <c:v>5140</c:v>
                </c:pt>
                <c:pt idx="7">
                  <c:v>5424</c:v>
                </c:pt>
                <c:pt idx="8">
                  <c:v>4823</c:v>
                </c:pt>
                <c:pt idx="9">
                  <c:v>4648</c:v>
                </c:pt>
                <c:pt idx="10">
                  <c:v>4496</c:v>
                </c:pt>
                <c:pt idx="11">
                  <c:v>4850</c:v>
                </c:pt>
                <c:pt idx="12">
                  <c:v>4373</c:v>
                </c:pt>
                <c:pt idx="13">
                  <c:v>3812</c:v>
                </c:pt>
                <c:pt idx="14">
                  <c:v>3307</c:v>
                </c:pt>
                <c:pt idx="15">
                  <c:v>2694</c:v>
                </c:pt>
                <c:pt idx="16">
                  <c:v>2662</c:v>
                </c:pt>
                <c:pt idx="17">
                  <c:v>3218</c:v>
                </c:pt>
                <c:pt idx="18">
                  <c:v>3092</c:v>
                </c:pt>
                <c:pt idx="19">
                  <c:v>2993</c:v>
                </c:pt>
                <c:pt idx="20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31</c:v>
                </c:pt>
                <c:pt idx="2">
                  <c:v>119</c:v>
                </c:pt>
                <c:pt idx="3">
                  <c:v>203</c:v>
                </c:pt>
                <c:pt idx="4">
                  <c:v>161</c:v>
                </c:pt>
                <c:pt idx="5">
                  <c:v>153</c:v>
                </c:pt>
                <c:pt idx="6">
                  <c:v>209</c:v>
                </c:pt>
                <c:pt idx="7">
                  <c:v>264</c:v>
                </c:pt>
                <c:pt idx="8">
                  <c:v>249</c:v>
                </c:pt>
                <c:pt idx="9">
                  <c:v>237</c:v>
                </c:pt>
                <c:pt idx="10">
                  <c:v>157</c:v>
                </c:pt>
                <c:pt idx="11">
                  <c:v>149</c:v>
                </c:pt>
                <c:pt idx="12">
                  <c:v>109</c:v>
                </c:pt>
                <c:pt idx="13">
                  <c:v>96</c:v>
                </c:pt>
                <c:pt idx="14">
                  <c:v>88</c:v>
                </c:pt>
                <c:pt idx="15">
                  <c:v>86</c:v>
                </c:pt>
                <c:pt idx="16">
                  <c:v>94</c:v>
                </c:pt>
                <c:pt idx="17">
                  <c:v>88</c:v>
                </c:pt>
                <c:pt idx="18">
                  <c:v>89</c:v>
                </c:pt>
                <c:pt idx="19">
                  <c:v>75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1.5967153284671533E-4</c:v>
                </c:pt>
                <c:pt idx="1">
                  <c:v>1.6651459854014599E-3</c:v>
                </c:pt>
                <c:pt idx="2">
                  <c:v>8.0063868613138682E-3</c:v>
                </c:pt>
                <c:pt idx="3">
                  <c:v>2.1715328467153284E-2</c:v>
                </c:pt>
                <c:pt idx="4">
                  <c:v>3.6085766423357667E-2</c:v>
                </c:pt>
                <c:pt idx="5">
                  <c:v>4.719434306569343E-2</c:v>
                </c:pt>
                <c:pt idx="6">
                  <c:v>6.4416058394160577E-2</c:v>
                </c:pt>
                <c:pt idx="7">
                  <c:v>7.1624087591240879E-2</c:v>
                </c:pt>
                <c:pt idx="8">
                  <c:v>6.6058394160583941E-2</c:v>
                </c:pt>
                <c:pt idx="9">
                  <c:v>6.3731751824817523E-2</c:v>
                </c:pt>
                <c:pt idx="10">
                  <c:v>6.4917883211678837E-2</c:v>
                </c:pt>
                <c:pt idx="11">
                  <c:v>7.6482664233576636E-2</c:v>
                </c:pt>
                <c:pt idx="12">
                  <c:v>6.7906021897810226E-2</c:v>
                </c:pt>
                <c:pt idx="13">
                  <c:v>6.1564781021897809E-2</c:v>
                </c:pt>
                <c:pt idx="14">
                  <c:v>5.1733576642335764E-2</c:v>
                </c:pt>
                <c:pt idx="15">
                  <c:v>4.3909671532846715E-2</c:v>
                </c:pt>
                <c:pt idx="16">
                  <c:v>4.3248175182481752E-2</c:v>
                </c:pt>
                <c:pt idx="17">
                  <c:v>5.3421532846715331E-2</c:v>
                </c:pt>
                <c:pt idx="18">
                  <c:v>5.5337591240875915E-2</c:v>
                </c:pt>
                <c:pt idx="19">
                  <c:v>5.4493613138686128E-2</c:v>
                </c:pt>
                <c:pt idx="20">
                  <c:v>4.6327554744525545E-2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1.1346522806510841E-3</c:v>
                </c:pt>
                <c:pt idx="1">
                  <c:v>6.7253935180409709E-3</c:v>
                </c:pt>
                <c:pt idx="2">
                  <c:v>2.0918862046912713E-2</c:v>
                </c:pt>
                <c:pt idx="3">
                  <c:v>3.6824624017494277E-2</c:v>
                </c:pt>
                <c:pt idx="4">
                  <c:v>4.6912714294555735E-2</c:v>
                </c:pt>
                <c:pt idx="5">
                  <c:v>5.6196232954428237E-2</c:v>
                </c:pt>
                <c:pt idx="6">
                  <c:v>6.8821818331854842E-2</c:v>
                </c:pt>
                <c:pt idx="7">
                  <c:v>7.0162771027169765E-2</c:v>
                </c:pt>
                <c:pt idx="8">
                  <c:v>6.3561157757927089E-2</c:v>
                </c:pt>
                <c:pt idx="9">
                  <c:v>6.4613289872712643E-2</c:v>
                </c:pt>
                <c:pt idx="10">
                  <c:v>6.5273451199636914E-2</c:v>
                </c:pt>
                <c:pt idx="11">
                  <c:v>7.1792544303014044E-2</c:v>
                </c:pt>
                <c:pt idx="12">
                  <c:v>6.5129040909372229E-2</c:v>
                </c:pt>
                <c:pt idx="13">
                  <c:v>5.5866152290966108E-2</c:v>
                </c:pt>
                <c:pt idx="14">
                  <c:v>4.8109256699605966E-2</c:v>
                </c:pt>
                <c:pt idx="15">
                  <c:v>3.870195779093516E-2</c:v>
                </c:pt>
                <c:pt idx="16">
                  <c:v>3.9032038454397296E-2</c:v>
                </c:pt>
                <c:pt idx="17">
                  <c:v>4.7861696202009363E-2</c:v>
                </c:pt>
                <c:pt idx="18">
                  <c:v>4.6438223340828914E-2</c:v>
                </c:pt>
                <c:pt idx="19">
                  <c:v>4.517979081137953E-2</c:v>
                </c:pt>
                <c:pt idx="20">
                  <c:v>4.0744331896107114E-2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1.3118194936376755E-4</c:v>
                </c:pt>
                <c:pt idx="1">
                  <c:v>1.0494555949101404E-3</c:v>
                </c:pt>
                <c:pt idx="2">
                  <c:v>9.1827364554637279E-3</c:v>
                </c:pt>
                <c:pt idx="3">
                  <c:v>1.875901875901876E-2</c:v>
                </c:pt>
                <c:pt idx="4">
                  <c:v>3.5156762429489702E-2</c:v>
                </c:pt>
                <c:pt idx="5">
                  <c:v>5.4046963137872231E-2</c:v>
                </c:pt>
                <c:pt idx="6">
                  <c:v>9.1040272858454674E-2</c:v>
                </c:pt>
                <c:pt idx="7">
                  <c:v>9.2876820149547429E-2</c:v>
                </c:pt>
                <c:pt idx="8">
                  <c:v>6.8345795618522887E-2</c:v>
                </c:pt>
                <c:pt idx="9">
                  <c:v>5.772005772005772E-2</c:v>
                </c:pt>
                <c:pt idx="10">
                  <c:v>5.929424111242293E-2</c:v>
                </c:pt>
                <c:pt idx="11">
                  <c:v>6.7689885871704047E-2</c:v>
                </c:pt>
                <c:pt idx="12">
                  <c:v>6.6115702479338845E-2</c:v>
                </c:pt>
                <c:pt idx="13">
                  <c:v>5.4440508985963532E-2</c:v>
                </c:pt>
                <c:pt idx="14">
                  <c:v>5.3653417289780923E-2</c:v>
                </c:pt>
                <c:pt idx="15">
                  <c:v>4.1453495998950547E-2</c:v>
                </c:pt>
                <c:pt idx="16">
                  <c:v>3.7649219467401289E-2</c:v>
                </c:pt>
                <c:pt idx="17">
                  <c:v>4.8406139315230225E-2</c:v>
                </c:pt>
                <c:pt idx="18">
                  <c:v>5.2079233897415714E-2</c:v>
                </c:pt>
                <c:pt idx="19">
                  <c:v>4.3945953036862127E-2</c:v>
                </c:pt>
                <c:pt idx="20">
                  <c:v>4.6963137872228784E-2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1.2552301255230125E-3</c:v>
                </c:pt>
                <c:pt idx="2">
                  <c:v>7.5313807531380752E-3</c:v>
                </c:pt>
                <c:pt idx="3">
                  <c:v>1.9665271966527197E-2</c:v>
                </c:pt>
                <c:pt idx="4">
                  <c:v>4.3933054393305436E-2</c:v>
                </c:pt>
                <c:pt idx="5">
                  <c:v>4.9790794979079497E-2</c:v>
                </c:pt>
                <c:pt idx="6">
                  <c:v>7.9079497907949797E-2</c:v>
                </c:pt>
                <c:pt idx="7">
                  <c:v>9.372384937238494E-2</c:v>
                </c:pt>
                <c:pt idx="8">
                  <c:v>9.5815899581589953E-2</c:v>
                </c:pt>
                <c:pt idx="9">
                  <c:v>7.4895397489539745E-2</c:v>
                </c:pt>
                <c:pt idx="10">
                  <c:v>5.6485355648535567E-2</c:v>
                </c:pt>
                <c:pt idx="11">
                  <c:v>6.4853556485355651E-2</c:v>
                </c:pt>
                <c:pt idx="12">
                  <c:v>5.8158995815899582E-2</c:v>
                </c:pt>
                <c:pt idx="13">
                  <c:v>5.1882845188284517E-2</c:v>
                </c:pt>
                <c:pt idx="14">
                  <c:v>4.4769874476987451E-2</c:v>
                </c:pt>
                <c:pt idx="15">
                  <c:v>3.2635983263598324E-2</c:v>
                </c:pt>
                <c:pt idx="16">
                  <c:v>3.8912133891213389E-2</c:v>
                </c:pt>
                <c:pt idx="17">
                  <c:v>4.686192468619247E-2</c:v>
                </c:pt>
                <c:pt idx="18">
                  <c:v>5.4393305439330547E-2</c:v>
                </c:pt>
                <c:pt idx="19">
                  <c:v>4.4769874476987451E-2</c:v>
                </c:pt>
                <c:pt idx="20">
                  <c:v>4.0585774058577405E-2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7.4349442379182155E-4</c:v>
                </c:pt>
                <c:pt idx="1">
                  <c:v>1.0037174721189592E-2</c:v>
                </c:pt>
                <c:pt idx="2">
                  <c:v>3.0483271375464683E-2</c:v>
                </c:pt>
                <c:pt idx="3">
                  <c:v>5.6133828996282525E-2</c:v>
                </c:pt>
                <c:pt idx="4">
                  <c:v>6.3197026022304828E-2</c:v>
                </c:pt>
                <c:pt idx="5">
                  <c:v>5.8736059479553904E-2</c:v>
                </c:pt>
                <c:pt idx="6">
                  <c:v>7.4721189591078069E-2</c:v>
                </c:pt>
                <c:pt idx="7">
                  <c:v>7.9925650557620811E-2</c:v>
                </c:pt>
                <c:pt idx="8">
                  <c:v>7.8066914498141265E-2</c:v>
                </c:pt>
                <c:pt idx="9">
                  <c:v>7.5836431226765796E-2</c:v>
                </c:pt>
                <c:pt idx="10">
                  <c:v>6.6171003717472116E-2</c:v>
                </c:pt>
                <c:pt idx="11">
                  <c:v>5.6877323420074351E-2</c:v>
                </c:pt>
                <c:pt idx="12">
                  <c:v>5.0185873605947957E-2</c:v>
                </c:pt>
                <c:pt idx="13">
                  <c:v>4.200743494423792E-2</c:v>
                </c:pt>
                <c:pt idx="14">
                  <c:v>4.6096654275092935E-2</c:v>
                </c:pt>
                <c:pt idx="15">
                  <c:v>3.0111524163568774E-2</c:v>
                </c:pt>
                <c:pt idx="16">
                  <c:v>3.1598513011152414E-2</c:v>
                </c:pt>
                <c:pt idx="17">
                  <c:v>4.4237918215613382E-2</c:v>
                </c:pt>
                <c:pt idx="18">
                  <c:v>3.717472118959108E-2</c:v>
                </c:pt>
                <c:pt idx="19">
                  <c:v>3.5687732342007436E-2</c:v>
                </c:pt>
                <c:pt idx="20">
                  <c:v>3.197026022304833E-2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326</c:v>
                </c:pt>
                <c:pt idx="2">
                  <c:v>1014</c:v>
                </c:pt>
                <c:pt idx="3">
                  <c:v>1785</c:v>
                </c:pt>
                <c:pt idx="4">
                  <c:v>2274</c:v>
                </c:pt>
                <c:pt idx="5">
                  <c:v>2724</c:v>
                </c:pt>
                <c:pt idx="6">
                  <c:v>3336</c:v>
                </c:pt>
                <c:pt idx="7">
                  <c:v>3401</c:v>
                </c:pt>
                <c:pt idx="8">
                  <c:v>3081</c:v>
                </c:pt>
                <c:pt idx="9">
                  <c:v>3132</c:v>
                </c:pt>
                <c:pt idx="10">
                  <c:v>3164</c:v>
                </c:pt>
                <c:pt idx="11">
                  <c:v>3480</c:v>
                </c:pt>
                <c:pt idx="12">
                  <c:v>3157</c:v>
                </c:pt>
                <c:pt idx="13">
                  <c:v>2708</c:v>
                </c:pt>
                <c:pt idx="14">
                  <c:v>2332</c:v>
                </c:pt>
                <c:pt idx="15">
                  <c:v>1876</c:v>
                </c:pt>
                <c:pt idx="16">
                  <c:v>1892</c:v>
                </c:pt>
                <c:pt idx="17">
                  <c:v>2320</c:v>
                </c:pt>
                <c:pt idx="18">
                  <c:v>2251</c:v>
                </c:pt>
                <c:pt idx="19">
                  <c:v>2190</c:v>
                </c:pt>
                <c:pt idx="20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2.272999162579256E-3</c:v>
                </c:pt>
                <c:pt idx="1">
                  <c:v>8.9723651154444313E-3</c:v>
                </c:pt>
                <c:pt idx="2">
                  <c:v>2.1653307811939228E-2</c:v>
                </c:pt>
                <c:pt idx="3">
                  <c:v>3.565019739203254E-2</c:v>
                </c:pt>
                <c:pt idx="4">
                  <c:v>4.4861825577222153E-2</c:v>
                </c:pt>
                <c:pt idx="5">
                  <c:v>5.3714559157793995E-2</c:v>
                </c:pt>
                <c:pt idx="6">
                  <c:v>8.6254336643139126E-2</c:v>
                </c:pt>
                <c:pt idx="7">
                  <c:v>9.6183754037564295E-2</c:v>
                </c:pt>
                <c:pt idx="8">
                  <c:v>7.177892092355545E-2</c:v>
                </c:pt>
                <c:pt idx="9">
                  <c:v>5.3236033018303625E-2</c:v>
                </c:pt>
                <c:pt idx="10">
                  <c:v>6.0294293575786577E-2</c:v>
                </c:pt>
                <c:pt idx="11">
                  <c:v>6.77114487378873E-2</c:v>
                </c:pt>
                <c:pt idx="12">
                  <c:v>6.1012082785022133E-2</c:v>
                </c:pt>
                <c:pt idx="13">
                  <c:v>5.8380189017825102E-2</c:v>
                </c:pt>
                <c:pt idx="14">
                  <c:v>4.9647086972125852E-2</c:v>
                </c:pt>
                <c:pt idx="15">
                  <c:v>3.8401722694102164E-2</c:v>
                </c:pt>
                <c:pt idx="16">
                  <c:v>3.4812776647924391E-2</c:v>
                </c:pt>
                <c:pt idx="17">
                  <c:v>4.25888264146429E-2</c:v>
                </c:pt>
                <c:pt idx="18">
                  <c:v>3.5889460461777725E-2</c:v>
                </c:pt>
                <c:pt idx="19">
                  <c:v>3.8521354228974757E-2</c:v>
                </c:pt>
                <c:pt idx="20">
                  <c:v>3.8162459624356979E-2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2.9291154071470416E-4</c:v>
                </c:pt>
                <c:pt idx="1">
                  <c:v>2.3432923257176333E-3</c:v>
                </c:pt>
                <c:pt idx="2">
                  <c:v>1.1423550087873463E-2</c:v>
                </c:pt>
                <c:pt idx="3">
                  <c:v>2.3432923257176334E-2</c:v>
                </c:pt>
                <c:pt idx="4">
                  <c:v>3.719976567076743E-2</c:v>
                </c:pt>
                <c:pt idx="5">
                  <c:v>5.5360281195079089E-2</c:v>
                </c:pt>
                <c:pt idx="6">
                  <c:v>7.5864089045108371E-2</c:v>
                </c:pt>
                <c:pt idx="7">
                  <c:v>0.10046865846514352</c:v>
                </c:pt>
                <c:pt idx="8">
                  <c:v>7.9964850615114241E-2</c:v>
                </c:pt>
                <c:pt idx="9">
                  <c:v>7.4106619800820159E-2</c:v>
                </c:pt>
                <c:pt idx="10">
                  <c:v>6.7369654364381956E-2</c:v>
                </c:pt>
                <c:pt idx="11">
                  <c:v>6.2975981253661398E-2</c:v>
                </c:pt>
                <c:pt idx="12">
                  <c:v>5.5946104276508493E-2</c:v>
                </c:pt>
                <c:pt idx="13">
                  <c:v>5.5360281195079089E-2</c:v>
                </c:pt>
                <c:pt idx="14">
                  <c:v>4.6280023432923256E-2</c:v>
                </c:pt>
                <c:pt idx="15">
                  <c:v>4.0421792618629174E-2</c:v>
                </c:pt>
                <c:pt idx="16">
                  <c:v>3.6321031048623317E-2</c:v>
                </c:pt>
                <c:pt idx="17">
                  <c:v>4.0714704159343876E-2</c:v>
                </c:pt>
                <c:pt idx="18">
                  <c:v>4.4229642647920328E-2</c:v>
                </c:pt>
                <c:pt idx="19">
                  <c:v>4.3057996485061513E-2</c:v>
                </c:pt>
                <c:pt idx="20">
                  <c:v>4.6865846514352667E-2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5.3908355795148253E-4</c:v>
                </c:pt>
                <c:pt idx="1">
                  <c:v>1.0512129380053909E-2</c:v>
                </c:pt>
                <c:pt idx="2">
                  <c:v>3.3692722371967652E-2</c:v>
                </c:pt>
                <c:pt idx="3">
                  <c:v>5.2021563342318063E-2</c:v>
                </c:pt>
                <c:pt idx="4">
                  <c:v>5.7951482479784364E-2</c:v>
                </c:pt>
                <c:pt idx="5">
                  <c:v>6.3342318059299185E-2</c:v>
                </c:pt>
                <c:pt idx="6">
                  <c:v>7.5471698113207544E-2</c:v>
                </c:pt>
                <c:pt idx="7">
                  <c:v>8.814016172506739E-2</c:v>
                </c:pt>
                <c:pt idx="8">
                  <c:v>7.2506738544474397E-2</c:v>
                </c:pt>
                <c:pt idx="9">
                  <c:v>6.7924528301886791E-2</c:v>
                </c:pt>
                <c:pt idx="10">
                  <c:v>6.0916442048517518E-2</c:v>
                </c:pt>
                <c:pt idx="11">
                  <c:v>5.1482479784366576E-2</c:v>
                </c:pt>
                <c:pt idx="12">
                  <c:v>5.444743935309973E-2</c:v>
                </c:pt>
                <c:pt idx="13">
                  <c:v>4.2587601078167114E-2</c:v>
                </c:pt>
                <c:pt idx="14">
                  <c:v>4.2048517520215635E-2</c:v>
                </c:pt>
                <c:pt idx="15">
                  <c:v>3.5309973045822104E-2</c:v>
                </c:pt>
                <c:pt idx="16">
                  <c:v>3.4231805929919139E-2</c:v>
                </c:pt>
                <c:pt idx="17">
                  <c:v>4.366576819407008E-2</c:v>
                </c:pt>
                <c:pt idx="18">
                  <c:v>4.366576819407008E-2</c:v>
                </c:pt>
                <c:pt idx="19">
                  <c:v>3.5309973045822104E-2</c:v>
                </c:pt>
                <c:pt idx="20">
                  <c:v>3.4231805929919139E-2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2.1486892995272884E-4</c:v>
                </c:pt>
                <c:pt idx="1">
                  <c:v>3.867640739149119E-3</c:v>
                </c:pt>
                <c:pt idx="2">
                  <c:v>1.11731843575419E-2</c:v>
                </c:pt>
                <c:pt idx="3">
                  <c:v>3.4164159862483882E-2</c:v>
                </c:pt>
                <c:pt idx="4">
                  <c:v>4.0610227761065751E-2</c:v>
                </c:pt>
                <c:pt idx="5">
                  <c:v>5.715513536742587E-2</c:v>
                </c:pt>
                <c:pt idx="6">
                  <c:v>8.0146110872367851E-2</c:v>
                </c:pt>
                <c:pt idx="7">
                  <c:v>9.454232917920069E-2</c:v>
                </c:pt>
                <c:pt idx="8">
                  <c:v>8.5732703051138809E-2</c:v>
                </c:pt>
                <c:pt idx="9">
                  <c:v>7.370004297378599E-2</c:v>
                </c:pt>
                <c:pt idx="10">
                  <c:v>5.7584873227331329E-2</c:v>
                </c:pt>
                <c:pt idx="11">
                  <c:v>6.4030941125913191E-2</c:v>
                </c:pt>
                <c:pt idx="12">
                  <c:v>6.2526858616244088E-2</c:v>
                </c:pt>
                <c:pt idx="13">
                  <c:v>4.7056295659647612E-2</c:v>
                </c:pt>
                <c:pt idx="14">
                  <c:v>3.9106145251396648E-2</c:v>
                </c:pt>
                <c:pt idx="15">
                  <c:v>4.0610227761065751E-2</c:v>
                </c:pt>
                <c:pt idx="16">
                  <c:v>3.6957455951869361E-2</c:v>
                </c:pt>
                <c:pt idx="17">
                  <c:v>4.7486033519553071E-2</c:v>
                </c:pt>
                <c:pt idx="18">
                  <c:v>4.5767082079931243E-2</c:v>
                </c:pt>
                <c:pt idx="19">
                  <c:v>4.3188654920498497E-2</c:v>
                </c:pt>
                <c:pt idx="20">
                  <c:v>3.4379028792436615E-2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2.1572857423024124E-3</c:v>
                </c:pt>
                <c:pt idx="1">
                  <c:v>1.2551480682486762E-2</c:v>
                </c:pt>
                <c:pt idx="2">
                  <c:v>3.3535987448519315E-2</c:v>
                </c:pt>
                <c:pt idx="3">
                  <c:v>5.0990390272602472E-2</c:v>
                </c:pt>
                <c:pt idx="4">
                  <c:v>6.3345754069425372E-2</c:v>
                </c:pt>
                <c:pt idx="5">
                  <c:v>6.177681898411453E-2</c:v>
                </c:pt>
                <c:pt idx="6">
                  <c:v>7.7073936065895271E-2</c:v>
                </c:pt>
                <c:pt idx="7">
                  <c:v>8.0996273779172387E-2</c:v>
                </c:pt>
                <c:pt idx="8">
                  <c:v>8.1192390664836245E-2</c:v>
                </c:pt>
                <c:pt idx="9">
                  <c:v>7.4132182780937445E-2</c:v>
                </c:pt>
                <c:pt idx="10">
                  <c:v>5.2363208472249463E-2</c:v>
                </c:pt>
                <c:pt idx="11">
                  <c:v>6.0992351441459113E-2</c:v>
                </c:pt>
                <c:pt idx="12">
                  <c:v>5.0990390272602472E-2</c:v>
                </c:pt>
                <c:pt idx="13">
                  <c:v>4.8833104530300056E-2</c:v>
                </c:pt>
                <c:pt idx="14">
                  <c:v>3.7654442047460289E-2</c:v>
                </c:pt>
                <c:pt idx="15">
                  <c:v>3.9027260247107273E-2</c:v>
                </c:pt>
                <c:pt idx="16">
                  <c:v>3.3928221219847031E-2</c:v>
                </c:pt>
                <c:pt idx="17">
                  <c:v>3.3928221219847031E-2</c:v>
                </c:pt>
                <c:pt idx="18">
                  <c:v>3.7262208276132573E-2</c:v>
                </c:pt>
                <c:pt idx="19">
                  <c:v>3.5104922533830164E-2</c:v>
                </c:pt>
                <c:pt idx="20">
                  <c:v>3.2163169248872331E-2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3.1263957123715946E-3</c:v>
                </c:pt>
                <c:pt idx="2">
                  <c:v>1.2505582849486378E-2</c:v>
                </c:pt>
                <c:pt idx="3">
                  <c:v>2.7690933452434122E-2</c:v>
                </c:pt>
                <c:pt idx="4">
                  <c:v>4.1983028137561412E-2</c:v>
                </c:pt>
                <c:pt idx="5">
                  <c:v>4.6895935685573917E-2</c:v>
                </c:pt>
                <c:pt idx="6">
                  <c:v>8.2626172398392136E-2</c:v>
                </c:pt>
                <c:pt idx="7">
                  <c:v>0.10183117463153193</c:v>
                </c:pt>
                <c:pt idx="8">
                  <c:v>0.10585082626172398</c:v>
                </c:pt>
                <c:pt idx="9">
                  <c:v>9.8258150960250118E-2</c:v>
                </c:pt>
                <c:pt idx="10">
                  <c:v>5.8954890576150068E-2</c:v>
                </c:pt>
                <c:pt idx="11">
                  <c:v>5.8508262617239841E-2</c:v>
                </c:pt>
                <c:pt idx="12">
                  <c:v>5.3148727110317102E-2</c:v>
                </c:pt>
                <c:pt idx="13">
                  <c:v>4.3322912014292093E-2</c:v>
                </c:pt>
                <c:pt idx="14">
                  <c:v>4.0196516301920497E-2</c:v>
                </c:pt>
                <c:pt idx="15">
                  <c:v>3.2157213041536403E-2</c:v>
                </c:pt>
                <c:pt idx="16">
                  <c:v>4.376953997320232E-2</c:v>
                </c:pt>
                <c:pt idx="17">
                  <c:v>4.8682447521214825E-2</c:v>
                </c:pt>
                <c:pt idx="18">
                  <c:v>3.7963376507369362E-2</c:v>
                </c:pt>
                <c:pt idx="19">
                  <c:v>3.0817329164805715E-2</c:v>
                </c:pt>
                <c:pt idx="20">
                  <c:v>3.1710585082626169E-2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1.5586034912718204E-4</c:v>
                </c:pt>
                <c:pt idx="1">
                  <c:v>1.8235660847880299E-3</c:v>
                </c:pt>
                <c:pt idx="2">
                  <c:v>8.6970074812967573E-3</c:v>
                </c:pt>
                <c:pt idx="3">
                  <c:v>2.2490648379052368E-2</c:v>
                </c:pt>
                <c:pt idx="4">
                  <c:v>3.6860972568578551E-2</c:v>
                </c:pt>
                <c:pt idx="5">
                  <c:v>4.9251870324189526E-2</c:v>
                </c:pt>
                <c:pt idx="6">
                  <c:v>7.0511221945137162E-2</c:v>
                </c:pt>
                <c:pt idx="7">
                  <c:v>7.9223815461346631E-2</c:v>
                </c:pt>
                <c:pt idx="8">
                  <c:v>7.0994389027431423E-2</c:v>
                </c:pt>
                <c:pt idx="9">
                  <c:v>6.591334164588529E-2</c:v>
                </c:pt>
                <c:pt idx="10">
                  <c:v>6.3326059850374067E-2</c:v>
                </c:pt>
                <c:pt idx="11">
                  <c:v>7.275561097256858E-2</c:v>
                </c:pt>
                <c:pt idx="12">
                  <c:v>6.5788653366583544E-2</c:v>
                </c:pt>
                <c:pt idx="13">
                  <c:v>5.833852867830424E-2</c:v>
                </c:pt>
                <c:pt idx="14">
                  <c:v>5.0093516209476309E-2</c:v>
                </c:pt>
                <c:pt idx="15">
                  <c:v>4.2362842892768079E-2</c:v>
                </c:pt>
                <c:pt idx="16">
                  <c:v>4.1614713216957609E-2</c:v>
                </c:pt>
                <c:pt idx="17">
                  <c:v>5.1309226932668331E-2</c:v>
                </c:pt>
                <c:pt idx="18">
                  <c:v>5.3023690773067331E-2</c:v>
                </c:pt>
                <c:pt idx="19">
                  <c:v>5.0623441396508727E-2</c:v>
                </c:pt>
                <c:pt idx="20">
                  <c:v>4.4841022443890273E-2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1.3231423222555354E-3</c:v>
                </c:pt>
                <c:pt idx="1">
                  <c:v>7.9107019692299038E-3</c:v>
                </c:pt>
                <c:pt idx="2">
                  <c:v>2.3816561800599635E-2</c:v>
                </c:pt>
                <c:pt idx="3">
                  <c:v>4.0679588418281884E-2</c:v>
                </c:pt>
                <c:pt idx="4">
                  <c:v>4.9519305209520997E-2</c:v>
                </c:pt>
                <c:pt idx="5">
                  <c:v>5.6782511999774785E-2</c:v>
                </c:pt>
                <c:pt idx="6">
                  <c:v>7.2350548259504807E-2</c:v>
                </c:pt>
                <c:pt idx="7">
                  <c:v>7.6348127190574724E-2</c:v>
                </c:pt>
                <c:pt idx="8">
                  <c:v>6.7888461917430296E-2</c:v>
                </c:pt>
                <c:pt idx="9">
                  <c:v>6.5425165040890729E-2</c:v>
                </c:pt>
                <c:pt idx="10">
                  <c:v>6.3285615753839231E-2</c:v>
                </c:pt>
                <c:pt idx="11">
                  <c:v>6.8268513435524966E-2</c:v>
                </c:pt>
                <c:pt idx="12">
                  <c:v>6.1554269949185704E-2</c:v>
                </c:pt>
                <c:pt idx="13">
                  <c:v>5.3657643962107454E-2</c:v>
                </c:pt>
                <c:pt idx="14">
                  <c:v>4.6549272975521867E-2</c:v>
                </c:pt>
                <c:pt idx="15">
                  <c:v>3.7920695916557577E-2</c:v>
                </c:pt>
                <c:pt idx="16">
                  <c:v>3.747026448770463E-2</c:v>
                </c:pt>
                <c:pt idx="17">
                  <c:v>4.5296510564024603E-2</c:v>
                </c:pt>
                <c:pt idx="18">
                  <c:v>4.3522936812916121E-2</c:v>
                </c:pt>
                <c:pt idx="19">
                  <c:v>4.2129414579902311E-2</c:v>
                </c:pt>
                <c:pt idx="20">
                  <c:v>3.8300747434652255E-2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1.8436578171091445E-3</c:v>
                </c:pt>
                <c:pt idx="1">
                  <c:v>1.1430678466076696E-2</c:v>
                </c:pt>
                <c:pt idx="2">
                  <c:v>4.3879056047197641E-2</c:v>
                </c:pt>
                <c:pt idx="3">
                  <c:v>7.4852507374631269E-2</c:v>
                </c:pt>
                <c:pt idx="4">
                  <c:v>5.9365781710914452E-2</c:v>
                </c:pt>
                <c:pt idx="5">
                  <c:v>5.641592920353982E-2</c:v>
                </c:pt>
                <c:pt idx="6">
                  <c:v>7.7064896755162246E-2</c:v>
                </c:pt>
                <c:pt idx="7">
                  <c:v>9.7345132743362831E-2</c:v>
                </c:pt>
                <c:pt idx="8">
                  <c:v>9.1814159292035402E-2</c:v>
                </c:pt>
                <c:pt idx="9">
                  <c:v>8.7389380530973448E-2</c:v>
                </c:pt>
                <c:pt idx="10">
                  <c:v>5.7890855457227136E-2</c:v>
                </c:pt>
                <c:pt idx="11">
                  <c:v>5.4941002949852505E-2</c:v>
                </c:pt>
                <c:pt idx="12">
                  <c:v>4.0191740412979349E-2</c:v>
                </c:pt>
                <c:pt idx="13">
                  <c:v>3.5398230088495575E-2</c:v>
                </c:pt>
                <c:pt idx="14">
                  <c:v>3.2448377581120944E-2</c:v>
                </c:pt>
                <c:pt idx="15">
                  <c:v>3.1710914454277289E-2</c:v>
                </c:pt>
                <c:pt idx="16">
                  <c:v>3.466076696165192E-2</c:v>
                </c:pt>
                <c:pt idx="17">
                  <c:v>3.2448377581120944E-2</c:v>
                </c:pt>
                <c:pt idx="18">
                  <c:v>3.2817109144542771E-2</c:v>
                </c:pt>
                <c:pt idx="19">
                  <c:v>2.7654867256637169E-2</c:v>
                </c:pt>
                <c:pt idx="20">
                  <c:v>1.8436578171091445E-2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73</c:v>
                </c:pt>
                <c:pt idx="2">
                  <c:v>351</c:v>
                </c:pt>
                <c:pt idx="3">
                  <c:v>952</c:v>
                </c:pt>
                <c:pt idx="4">
                  <c:v>1582</c:v>
                </c:pt>
                <c:pt idx="5">
                  <c:v>2069</c:v>
                </c:pt>
                <c:pt idx="6">
                  <c:v>2824</c:v>
                </c:pt>
                <c:pt idx="7">
                  <c:v>3140</c:v>
                </c:pt>
                <c:pt idx="8">
                  <c:v>2896</c:v>
                </c:pt>
                <c:pt idx="9">
                  <c:v>2794</c:v>
                </c:pt>
                <c:pt idx="10">
                  <c:v>2846</c:v>
                </c:pt>
                <c:pt idx="11">
                  <c:v>3353</c:v>
                </c:pt>
                <c:pt idx="12">
                  <c:v>2977</c:v>
                </c:pt>
                <c:pt idx="13">
                  <c:v>2699</c:v>
                </c:pt>
                <c:pt idx="14">
                  <c:v>2268</c:v>
                </c:pt>
                <c:pt idx="15">
                  <c:v>1925</c:v>
                </c:pt>
                <c:pt idx="16">
                  <c:v>1896</c:v>
                </c:pt>
                <c:pt idx="17">
                  <c:v>2342</c:v>
                </c:pt>
                <c:pt idx="18">
                  <c:v>2426</c:v>
                </c:pt>
                <c:pt idx="19">
                  <c:v>2389</c:v>
                </c:pt>
                <c:pt idx="20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70</c:v>
                </c:pt>
                <c:pt idx="3">
                  <c:v>143</c:v>
                </c:pt>
                <c:pt idx="4">
                  <c:v>268</c:v>
                </c:pt>
                <c:pt idx="5">
                  <c:v>412</c:v>
                </c:pt>
                <c:pt idx="6">
                  <c:v>694</c:v>
                </c:pt>
                <c:pt idx="7">
                  <c:v>708</c:v>
                </c:pt>
                <c:pt idx="8">
                  <c:v>521</c:v>
                </c:pt>
                <c:pt idx="9">
                  <c:v>440</c:v>
                </c:pt>
                <c:pt idx="10">
                  <c:v>452</c:v>
                </c:pt>
                <c:pt idx="11">
                  <c:v>516</c:v>
                </c:pt>
                <c:pt idx="12">
                  <c:v>504</c:v>
                </c:pt>
                <c:pt idx="13">
                  <c:v>415</c:v>
                </c:pt>
                <c:pt idx="14">
                  <c:v>409</c:v>
                </c:pt>
                <c:pt idx="15">
                  <c:v>316</c:v>
                </c:pt>
                <c:pt idx="16">
                  <c:v>287</c:v>
                </c:pt>
                <c:pt idx="17">
                  <c:v>369</c:v>
                </c:pt>
                <c:pt idx="18">
                  <c:v>397</c:v>
                </c:pt>
                <c:pt idx="19">
                  <c:v>335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326</c:v>
                </c:pt>
                <c:pt idx="2">
                  <c:v>1014</c:v>
                </c:pt>
                <c:pt idx="3">
                  <c:v>1785</c:v>
                </c:pt>
                <c:pt idx="4">
                  <c:v>2274</c:v>
                </c:pt>
                <c:pt idx="5">
                  <c:v>2724</c:v>
                </c:pt>
                <c:pt idx="6">
                  <c:v>3336</c:v>
                </c:pt>
                <c:pt idx="7">
                  <c:v>3401</c:v>
                </c:pt>
                <c:pt idx="8">
                  <c:v>3081</c:v>
                </c:pt>
                <c:pt idx="9">
                  <c:v>3132</c:v>
                </c:pt>
                <c:pt idx="10">
                  <c:v>3164</c:v>
                </c:pt>
                <c:pt idx="11">
                  <c:v>3480</c:v>
                </c:pt>
                <c:pt idx="12">
                  <c:v>3157</c:v>
                </c:pt>
                <c:pt idx="13">
                  <c:v>2708</c:v>
                </c:pt>
                <c:pt idx="14">
                  <c:v>2332</c:v>
                </c:pt>
                <c:pt idx="15">
                  <c:v>1876</c:v>
                </c:pt>
                <c:pt idx="16">
                  <c:v>1892</c:v>
                </c:pt>
                <c:pt idx="17">
                  <c:v>2320</c:v>
                </c:pt>
                <c:pt idx="18">
                  <c:v>2251</c:v>
                </c:pt>
                <c:pt idx="19">
                  <c:v>2190</c:v>
                </c:pt>
                <c:pt idx="20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70</c:v>
                </c:pt>
                <c:pt idx="3">
                  <c:v>143</c:v>
                </c:pt>
                <c:pt idx="4">
                  <c:v>268</c:v>
                </c:pt>
                <c:pt idx="5">
                  <c:v>412</c:v>
                </c:pt>
                <c:pt idx="6">
                  <c:v>694</c:v>
                </c:pt>
                <c:pt idx="7">
                  <c:v>708</c:v>
                </c:pt>
                <c:pt idx="8">
                  <c:v>521</c:v>
                </c:pt>
                <c:pt idx="9">
                  <c:v>440</c:v>
                </c:pt>
                <c:pt idx="10">
                  <c:v>452</c:v>
                </c:pt>
                <c:pt idx="11">
                  <c:v>516</c:v>
                </c:pt>
                <c:pt idx="12">
                  <c:v>504</c:v>
                </c:pt>
                <c:pt idx="13">
                  <c:v>415</c:v>
                </c:pt>
                <c:pt idx="14">
                  <c:v>409</c:v>
                </c:pt>
                <c:pt idx="15">
                  <c:v>316</c:v>
                </c:pt>
                <c:pt idx="16">
                  <c:v>287</c:v>
                </c:pt>
                <c:pt idx="17">
                  <c:v>369</c:v>
                </c:pt>
                <c:pt idx="18">
                  <c:v>397</c:v>
                </c:pt>
                <c:pt idx="19">
                  <c:v>335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47</c:v>
                </c:pt>
                <c:pt idx="4">
                  <c:v>105</c:v>
                </c:pt>
                <c:pt idx="5">
                  <c:v>119</c:v>
                </c:pt>
                <c:pt idx="6">
                  <c:v>189</c:v>
                </c:pt>
                <c:pt idx="7">
                  <c:v>224</c:v>
                </c:pt>
                <c:pt idx="8">
                  <c:v>229</c:v>
                </c:pt>
                <c:pt idx="9">
                  <c:v>179</c:v>
                </c:pt>
                <c:pt idx="10">
                  <c:v>135</c:v>
                </c:pt>
                <c:pt idx="11">
                  <c:v>155</c:v>
                </c:pt>
                <c:pt idx="12">
                  <c:v>139</c:v>
                </c:pt>
                <c:pt idx="13">
                  <c:v>124</c:v>
                </c:pt>
                <c:pt idx="14">
                  <c:v>107</c:v>
                </c:pt>
                <c:pt idx="15">
                  <c:v>78</c:v>
                </c:pt>
                <c:pt idx="16">
                  <c:v>93</c:v>
                </c:pt>
                <c:pt idx="17">
                  <c:v>112</c:v>
                </c:pt>
                <c:pt idx="18">
                  <c:v>130</c:v>
                </c:pt>
                <c:pt idx="19">
                  <c:v>107</c:v>
                </c:pt>
                <c:pt idx="2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82</c:v>
                </c:pt>
                <c:pt idx="3">
                  <c:v>151</c:v>
                </c:pt>
                <c:pt idx="4">
                  <c:v>170</c:v>
                </c:pt>
                <c:pt idx="5">
                  <c:v>158</c:v>
                </c:pt>
                <c:pt idx="6">
                  <c:v>201</c:v>
                </c:pt>
                <c:pt idx="7">
                  <c:v>215</c:v>
                </c:pt>
                <c:pt idx="8">
                  <c:v>210</c:v>
                </c:pt>
                <c:pt idx="9">
                  <c:v>204</c:v>
                </c:pt>
                <c:pt idx="10">
                  <c:v>178</c:v>
                </c:pt>
                <c:pt idx="11">
                  <c:v>153</c:v>
                </c:pt>
                <c:pt idx="12">
                  <c:v>135</c:v>
                </c:pt>
                <c:pt idx="13">
                  <c:v>113</c:v>
                </c:pt>
                <c:pt idx="14">
                  <c:v>124</c:v>
                </c:pt>
                <c:pt idx="15">
                  <c:v>81</c:v>
                </c:pt>
                <c:pt idx="16">
                  <c:v>85</c:v>
                </c:pt>
                <c:pt idx="17">
                  <c:v>119</c:v>
                </c:pt>
                <c:pt idx="18">
                  <c:v>100</c:v>
                </c:pt>
                <c:pt idx="19">
                  <c:v>96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75</c:v>
                </c:pt>
                <c:pt idx="2">
                  <c:v>181</c:v>
                </c:pt>
                <c:pt idx="3">
                  <c:v>298</c:v>
                </c:pt>
                <c:pt idx="4">
                  <c:v>375</c:v>
                </c:pt>
                <c:pt idx="5">
                  <c:v>449</c:v>
                </c:pt>
                <c:pt idx="6">
                  <c:v>721</c:v>
                </c:pt>
                <c:pt idx="7">
                  <c:v>804</c:v>
                </c:pt>
                <c:pt idx="8">
                  <c:v>600</c:v>
                </c:pt>
                <c:pt idx="9">
                  <c:v>445</c:v>
                </c:pt>
                <c:pt idx="10">
                  <c:v>504</c:v>
                </c:pt>
                <c:pt idx="11">
                  <c:v>566</c:v>
                </c:pt>
                <c:pt idx="12">
                  <c:v>510</c:v>
                </c:pt>
                <c:pt idx="13">
                  <c:v>488</c:v>
                </c:pt>
                <c:pt idx="14">
                  <c:v>415</c:v>
                </c:pt>
                <c:pt idx="15">
                  <c:v>321</c:v>
                </c:pt>
                <c:pt idx="16">
                  <c:v>291</c:v>
                </c:pt>
                <c:pt idx="17">
                  <c:v>356</c:v>
                </c:pt>
                <c:pt idx="18">
                  <c:v>300</c:v>
                </c:pt>
                <c:pt idx="19">
                  <c:v>322</c:v>
                </c:pt>
                <c:pt idx="2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80</c:v>
                </c:pt>
                <c:pt idx="4">
                  <c:v>127</c:v>
                </c:pt>
                <c:pt idx="5">
                  <c:v>189</c:v>
                </c:pt>
                <c:pt idx="6">
                  <c:v>259</c:v>
                </c:pt>
                <c:pt idx="7">
                  <c:v>343</c:v>
                </c:pt>
                <c:pt idx="8">
                  <c:v>273</c:v>
                </c:pt>
                <c:pt idx="9">
                  <c:v>253</c:v>
                </c:pt>
                <c:pt idx="10">
                  <c:v>230</c:v>
                </c:pt>
                <c:pt idx="11">
                  <c:v>215</c:v>
                </c:pt>
                <c:pt idx="12">
                  <c:v>191</c:v>
                </c:pt>
                <c:pt idx="13">
                  <c:v>189</c:v>
                </c:pt>
                <c:pt idx="14">
                  <c:v>158</c:v>
                </c:pt>
                <c:pt idx="15">
                  <c:v>138</c:v>
                </c:pt>
                <c:pt idx="16">
                  <c:v>124</c:v>
                </c:pt>
                <c:pt idx="17">
                  <c:v>139</c:v>
                </c:pt>
                <c:pt idx="18">
                  <c:v>151</c:v>
                </c:pt>
                <c:pt idx="19">
                  <c:v>147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125</c:v>
                </c:pt>
                <c:pt idx="3">
                  <c:v>193</c:v>
                </c:pt>
                <c:pt idx="4">
                  <c:v>215</c:v>
                </c:pt>
                <c:pt idx="5">
                  <c:v>235</c:v>
                </c:pt>
                <c:pt idx="6">
                  <c:v>280</c:v>
                </c:pt>
                <c:pt idx="7">
                  <c:v>327</c:v>
                </c:pt>
                <c:pt idx="8">
                  <c:v>269</c:v>
                </c:pt>
                <c:pt idx="9">
                  <c:v>252</c:v>
                </c:pt>
                <c:pt idx="10">
                  <c:v>226</c:v>
                </c:pt>
                <c:pt idx="11">
                  <c:v>191</c:v>
                </c:pt>
                <c:pt idx="12">
                  <c:v>202</c:v>
                </c:pt>
                <c:pt idx="13">
                  <c:v>158</c:v>
                </c:pt>
                <c:pt idx="14">
                  <c:v>156</c:v>
                </c:pt>
                <c:pt idx="15">
                  <c:v>131</c:v>
                </c:pt>
                <c:pt idx="16">
                  <c:v>127</c:v>
                </c:pt>
                <c:pt idx="17">
                  <c:v>162</c:v>
                </c:pt>
                <c:pt idx="18">
                  <c:v>162</c:v>
                </c:pt>
                <c:pt idx="19">
                  <c:v>131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52</c:v>
                </c:pt>
                <c:pt idx="3">
                  <c:v>159</c:v>
                </c:pt>
                <c:pt idx="4">
                  <c:v>189</c:v>
                </c:pt>
                <c:pt idx="5">
                  <c:v>266</c:v>
                </c:pt>
                <c:pt idx="6">
                  <c:v>373</c:v>
                </c:pt>
                <c:pt idx="7">
                  <c:v>440</c:v>
                </c:pt>
                <c:pt idx="8">
                  <c:v>399</c:v>
                </c:pt>
                <c:pt idx="9">
                  <c:v>343</c:v>
                </c:pt>
                <c:pt idx="10">
                  <c:v>268</c:v>
                </c:pt>
                <c:pt idx="11">
                  <c:v>298</c:v>
                </c:pt>
                <c:pt idx="12">
                  <c:v>291</c:v>
                </c:pt>
                <c:pt idx="13">
                  <c:v>219</c:v>
                </c:pt>
                <c:pt idx="14">
                  <c:v>182</c:v>
                </c:pt>
                <c:pt idx="15">
                  <c:v>189</c:v>
                </c:pt>
                <c:pt idx="16">
                  <c:v>172</c:v>
                </c:pt>
                <c:pt idx="17">
                  <c:v>221</c:v>
                </c:pt>
                <c:pt idx="18">
                  <c:v>213</c:v>
                </c:pt>
                <c:pt idx="19">
                  <c:v>201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64</c:v>
                </c:pt>
                <c:pt idx="2">
                  <c:v>171</c:v>
                </c:pt>
                <c:pt idx="3">
                  <c:v>260</c:v>
                </c:pt>
                <c:pt idx="4">
                  <c:v>323</c:v>
                </c:pt>
                <c:pt idx="5">
                  <c:v>315</c:v>
                </c:pt>
                <c:pt idx="6">
                  <c:v>393</c:v>
                </c:pt>
                <c:pt idx="7">
                  <c:v>413</c:v>
                </c:pt>
                <c:pt idx="8">
                  <c:v>414</c:v>
                </c:pt>
                <c:pt idx="9">
                  <c:v>378</c:v>
                </c:pt>
                <c:pt idx="10">
                  <c:v>267</c:v>
                </c:pt>
                <c:pt idx="11">
                  <c:v>311</c:v>
                </c:pt>
                <c:pt idx="12">
                  <c:v>260</c:v>
                </c:pt>
                <c:pt idx="13">
                  <c:v>249</c:v>
                </c:pt>
                <c:pt idx="14">
                  <c:v>192</c:v>
                </c:pt>
                <c:pt idx="15">
                  <c:v>199</c:v>
                </c:pt>
                <c:pt idx="16">
                  <c:v>173</c:v>
                </c:pt>
                <c:pt idx="17">
                  <c:v>173</c:v>
                </c:pt>
                <c:pt idx="18">
                  <c:v>190</c:v>
                </c:pt>
                <c:pt idx="19">
                  <c:v>179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62</c:v>
                </c:pt>
                <c:pt idx="4">
                  <c:v>94</c:v>
                </c:pt>
                <c:pt idx="5">
                  <c:v>105</c:v>
                </c:pt>
                <c:pt idx="6">
                  <c:v>185</c:v>
                </c:pt>
                <c:pt idx="7">
                  <c:v>228</c:v>
                </c:pt>
                <c:pt idx="8">
                  <c:v>237</c:v>
                </c:pt>
                <c:pt idx="9">
                  <c:v>220</c:v>
                </c:pt>
                <c:pt idx="10">
                  <c:v>132</c:v>
                </c:pt>
                <c:pt idx="11">
                  <c:v>131</c:v>
                </c:pt>
                <c:pt idx="12">
                  <c:v>119</c:v>
                </c:pt>
                <c:pt idx="13">
                  <c:v>97</c:v>
                </c:pt>
                <c:pt idx="14">
                  <c:v>90</c:v>
                </c:pt>
                <c:pt idx="15">
                  <c:v>72</c:v>
                </c:pt>
                <c:pt idx="16">
                  <c:v>98</c:v>
                </c:pt>
                <c:pt idx="17">
                  <c:v>109</c:v>
                </c:pt>
                <c:pt idx="18">
                  <c:v>85</c:v>
                </c:pt>
                <c:pt idx="19">
                  <c:v>69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47</c:v>
                </c:pt>
                <c:pt idx="4">
                  <c:v>105</c:v>
                </c:pt>
                <c:pt idx="5">
                  <c:v>119</c:v>
                </c:pt>
                <c:pt idx="6">
                  <c:v>189</c:v>
                </c:pt>
                <c:pt idx="7">
                  <c:v>224</c:v>
                </c:pt>
                <c:pt idx="8">
                  <c:v>229</c:v>
                </c:pt>
                <c:pt idx="9">
                  <c:v>179</c:v>
                </c:pt>
                <c:pt idx="10">
                  <c:v>135</c:v>
                </c:pt>
                <c:pt idx="11">
                  <c:v>155</c:v>
                </c:pt>
                <c:pt idx="12">
                  <c:v>139</c:v>
                </c:pt>
                <c:pt idx="13">
                  <c:v>124</c:v>
                </c:pt>
                <c:pt idx="14">
                  <c:v>107</c:v>
                </c:pt>
                <c:pt idx="15">
                  <c:v>78</c:v>
                </c:pt>
                <c:pt idx="16">
                  <c:v>93</c:v>
                </c:pt>
                <c:pt idx="17">
                  <c:v>112</c:v>
                </c:pt>
                <c:pt idx="18">
                  <c:v>130</c:v>
                </c:pt>
                <c:pt idx="19">
                  <c:v>107</c:v>
                </c:pt>
                <c:pt idx="2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31</c:v>
                </c:pt>
                <c:pt idx="2">
                  <c:v>119</c:v>
                </c:pt>
                <c:pt idx="3">
                  <c:v>203</c:v>
                </c:pt>
                <c:pt idx="4">
                  <c:v>161</c:v>
                </c:pt>
                <c:pt idx="5">
                  <c:v>153</c:v>
                </c:pt>
                <c:pt idx="6">
                  <c:v>209</c:v>
                </c:pt>
                <c:pt idx="7">
                  <c:v>264</c:v>
                </c:pt>
                <c:pt idx="8">
                  <c:v>249</c:v>
                </c:pt>
                <c:pt idx="9">
                  <c:v>237</c:v>
                </c:pt>
                <c:pt idx="10">
                  <c:v>157</c:v>
                </c:pt>
                <c:pt idx="11">
                  <c:v>149</c:v>
                </c:pt>
                <c:pt idx="12">
                  <c:v>109</c:v>
                </c:pt>
                <c:pt idx="13">
                  <c:v>96</c:v>
                </c:pt>
                <c:pt idx="14">
                  <c:v>88</c:v>
                </c:pt>
                <c:pt idx="15">
                  <c:v>86</c:v>
                </c:pt>
                <c:pt idx="16">
                  <c:v>94</c:v>
                </c:pt>
                <c:pt idx="17">
                  <c:v>88</c:v>
                </c:pt>
                <c:pt idx="18">
                  <c:v>89</c:v>
                </c:pt>
                <c:pt idx="19">
                  <c:v>75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1.5967153284671533E-4</c:v>
                </c:pt>
                <c:pt idx="1">
                  <c:v>1.6651459854014599E-3</c:v>
                </c:pt>
                <c:pt idx="2">
                  <c:v>8.0063868613138682E-3</c:v>
                </c:pt>
                <c:pt idx="3">
                  <c:v>2.1715328467153284E-2</c:v>
                </c:pt>
                <c:pt idx="4">
                  <c:v>3.6085766423357667E-2</c:v>
                </c:pt>
                <c:pt idx="5">
                  <c:v>4.719434306569343E-2</c:v>
                </c:pt>
                <c:pt idx="6">
                  <c:v>6.4416058394160577E-2</c:v>
                </c:pt>
                <c:pt idx="7">
                  <c:v>7.1624087591240879E-2</c:v>
                </c:pt>
                <c:pt idx="8">
                  <c:v>6.6058394160583941E-2</c:v>
                </c:pt>
                <c:pt idx="9">
                  <c:v>6.3731751824817523E-2</c:v>
                </c:pt>
                <c:pt idx="10">
                  <c:v>6.4917883211678837E-2</c:v>
                </c:pt>
                <c:pt idx="11">
                  <c:v>7.6482664233576636E-2</c:v>
                </c:pt>
                <c:pt idx="12">
                  <c:v>6.7906021897810226E-2</c:v>
                </c:pt>
                <c:pt idx="13">
                  <c:v>6.1564781021897809E-2</c:v>
                </c:pt>
                <c:pt idx="14">
                  <c:v>5.1733576642335764E-2</c:v>
                </c:pt>
                <c:pt idx="15">
                  <c:v>4.3909671532846715E-2</c:v>
                </c:pt>
                <c:pt idx="16">
                  <c:v>4.3248175182481752E-2</c:v>
                </c:pt>
                <c:pt idx="17">
                  <c:v>5.3421532846715331E-2</c:v>
                </c:pt>
                <c:pt idx="18">
                  <c:v>5.5337591240875915E-2</c:v>
                </c:pt>
                <c:pt idx="19">
                  <c:v>5.4493613138686128E-2</c:v>
                </c:pt>
                <c:pt idx="20">
                  <c:v>4.6327554744525545E-2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1.1346522806510841E-3</c:v>
                </c:pt>
                <c:pt idx="1">
                  <c:v>6.7253935180409709E-3</c:v>
                </c:pt>
                <c:pt idx="2">
                  <c:v>2.0918862046912713E-2</c:v>
                </c:pt>
                <c:pt idx="3">
                  <c:v>3.6824624017494277E-2</c:v>
                </c:pt>
                <c:pt idx="4">
                  <c:v>4.6912714294555735E-2</c:v>
                </c:pt>
                <c:pt idx="5">
                  <c:v>5.6196232954428237E-2</c:v>
                </c:pt>
                <c:pt idx="6">
                  <c:v>6.8821818331854842E-2</c:v>
                </c:pt>
                <c:pt idx="7">
                  <c:v>7.0162771027169765E-2</c:v>
                </c:pt>
                <c:pt idx="8">
                  <c:v>6.3561157757927089E-2</c:v>
                </c:pt>
                <c:pt idx="9">
                  <c:v>6.4613289872712643E-2</c:v>
                </c:pt>
                <c:pt idx="10">
                  <c:v>6.5273451199636914E-2</c:v>
                </c:pt>
                <c:pt idx="11">
                  <c:v>7.1792544303014044E-2</c:v>
                </c:pt>
                <c:pt idx="12">
                  <c:v>6.5129040909372229E-2</c:v>
                </c:pt>
                <c:pt idx="13">
                  <c:v>5.5866152290966108E-2</c:v>
                </c:pt>
                <c:pt idx="14">
                  <c:v>4.8109256699605966E-2</c:v>
                </c:pt>
                <c:pt idx="15">
                  <c:v>3.870195779093516E-2</c:v>
                </c:pt>
                <c:pt idx="16">
                  <c:v>3.9032038454397296E-2</c:v>
                </c:pt>
                <c:pt idx="17">
                  <c:v>4.7861696202009363E-2</c:v>
                </c:pt>
                <c:pt idx="18">
                  <c:v>4.6438223340828914E-2</c:v>
                </c:pt>
                <c:pt idx="19">
                  <c:v>4.517979081137953E-2</c:v>
                </c:pt>
                <c:pt idx="20">
                  <c:v>4.0744331896107114E-2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1.3118194936376755E-4</c:v>
                </c:pt>
                <c:pt idx="1">
                  <c:v>1.0494555949101404E-3</c:v>
                </c:pt>
                <c:pt idx="2">
                  <c:v>9.1827364554637279E-3</c:v>
                </c:pt>
                <c:pt idx="3">
                  <c:v>1.875901875901876E-2</c:v>
                </c:pt>
                <c:pt idx="4">
                  <c:v>3.5156762429489702E-2</c:v>
                </c:pt>
                <c:pt idx="5">
                  <c:v>5.4046963137872231E-2</c:v>
                </c:pt>
                <c:pt idx="6">
                  <c:v>9.1040272858454674E-2</c:v>
                </c:pt>
                <c:pt idx="7">
                  <c:v>9.2876820149547429E-2</c:v>
                </c:pt>
                <c:pt idx="8">
                  <c:v>6.8345795618522887E-2</c:v>
                </c:pt>
                <c:pt idx="9">
                  <c:v>5.772005772005772E-2</c:v>
                </c:pt>
                <c:pt idx="10">
                  <c:v>5.929424111242293E-2</c:v>
                </c:pt>
                <c:pt idx="11">
                  <c:v>6.7689885871704047E-2</c:v>
                </c:pt>
                <c:pt idx="12">
                  <c:v>6.6115702479338845E-2</c:v>
                </c:pt>
                <c:pt idx="13">
                  <c:v>5.4440508985963532E-2</c:v>
                </c:pt>
                <c:pt idx="14">
                  <c:v>5.3653417289780923E-2</c:v>
                </c:pt>
                <c:pt idx="15">
                  <c:v>4.1453495998950547E-2</c:v>
                </c:pt>
                <c:pt idx="16">
                  <c:v>3.7649219467401289E-2</c:v>
                </c:pt>
                <c:pt idx="17">
                  <c:v>4.8406139315230225E-2</c:v>
                </c:pt>
                <c:pt idx="18">
                  <c:v>5.2079233897415714E-2</c:v>
                </c:pt>
                <c:pt idx="19">
                  <c:v>4.3945953036862127E-2</c:v>
                </c:pt>
                <c:pt idx="20">
                  <c:v>4.6963137872228784E-2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1.2552301255230125E-3</c:v>
                </c:pt>
                <c:pt idx="2">
                  <c:v>7.5313807531380752E-3</c:v>
                </c:pt>
                <c:pt idx="3">
                  <c:v>1.9665271966527197E-2</c:v>
                </c:pt>
                <c:pt idx="4">
                  <c:v>4.3933054393305436E-2</c:v>
                </c:pt>
                <c:pt idx="5">
                  <c:v>4.9790794979079497E-2</c:v>
                </c:pt>
                <c:pt idx="6">
                  <c:v>7.9079497907949797E-2</c:v>
                </c:pt>
                <c:pt idx="7">
                  <c:v>9.372384937238494E-2</c:v>
                </c:pt>
                <c:pt idx="8">
                  <c:v>9.5815899581589953E-2</c:v>
                </c:pt>
                <c:pt idx="9">
                  <c:v>7.4895397489539745E-2</c:v>
                </c:pt>
                <c:pt idx="10">
                  <c:v>5.6485355648535567E-2</c:v>
                </c:pt>
                <c:pt idx="11">
                  <c:v>6.4853556485355651E-2</c:v>
                </c:pt>
                <c:pt idx="12">
                  <c:v>5.8158995815899582E-2</c:v>
                </c:pt>
                <c:pt idx="13">
                  <c:v>5.1882845188284517E-2</c:v>
                </c:pt>
                <c:pt idx="14">
                  <c:v>4.4769874476987451E-2</c:v>
                </c:pt>
                <c:pt idx="15">
                  <c:v>3.2635983263598324E-2</c:v>
                </c:pt>
                <c:pt idx="16">
                  <c:v>3.8912133891213389E-2</c:v>
                </c:pt>
                <c:pt idx="17">
                  <c:v>4.686192468619247E-2</c:v>
                </c:pt>
                <c:pt idx="18">
                  <c:v>5.4393305439330547E-2</c:v>
                </c:pt>
                <c:pt idx="19">
                  <c:v>4.4769874476987451E-2</c:v>
                </c:pt>
                <c:pt idx="20">
                  <c:v>4.0585774058577405E-2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7.4349442379182155E-4</c:v>
                </c:pt>
                <c:pt idx="1">
                  <c:v>1.0037174721189592E-2</c:v>
                </c:pt>
                <c:pt idx="2">
                  <c:v>3.0483271375464683E-2</c:v>
                </c:pt>
                <c:pt idx="3">
                  <c:v>5.6133828996282525E-2</c:v>
                </c:pt>
                <c:pt idx="4">
                  <c:v>6.3197026022304828E-2</c:v>
                </c:pt>
                <c:pt idx="5">
                  <c:v>5.8736059479553904E-2</c:v>
                </c:pt>
                <c:pt idx="6">
                  <c:v>7.4721189591078069E-2</c:v>
                </c:pt>
                <c:pt idx="7">
                  <c:v>7.9925650557620811E-2</c:v>
                </c:pt>
                <c:pt idx="8">
                  <c:v>7.8066914498141265E-2</c:v>
                </c:pt>
                <c:pt idx="9">
                  <c:v>7.5836431226765796E-2</c:v>
                </c:pt>
                <c:pt idx="10">
                  <c:v>6.6171003717472116E-2</c:v>
                </c:pt>
                <c:pt idx="11">
                  <c:v>5.6877323420074351E-2</c:v>
                </c:pt>
                <c:pt idx="12">
                  <c:v>5.0185873605947957E-2</c:v>
                </c:pt>
                <c:pt idx="13">
                  <c:v>4.200743494423792E-2</c:v>
                </c:pt>
                <c:pt idx="14">
                  <c:v>4.6096654275092935E-2</c:v>
                </c:pt>
                <c:pt idx="15">
                  <c:v>3.0111524163568774E-2</c:v>
                </c:pt>
                <c:pt idx="16">
                  <c:v>3.1598513011152414E-2</c:v>
                </c:pt>
                <c:pt idx="17">
                  <c:v>4.4237918215613382E-2</c:v>
                </c:pt>
                <c:pt idx="18">
                  <c:v>3.717472118959108E-2</c:v>
                </c:pt>
                <c:pt idx="19">
                  <c:v>3.5687732342007436E-2</c:v>
                </c:pt>
                <c:pt idx="20">
                  <c:v>3.197026022304833E-2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2.272999162579256E-3</c:v>
                </c:pt>
                <c:pt idx="1">
                  <c:v>8.9723651154444313E-3</c:v>
                </c:pt>
                <c:pt idx="2">
                  <c:v>2.1653307811939228E-2</c:v>
                </c:pt>
                <c:pt idx="3">
                  <c:v>3.565019739203254E-2</c:v>
                </c:pt>
                <c:pt idx="4">
                  <c:v>4.4861825577222153E-2</c:v>
                </c:pt>
                <c:pt idx="5">
                  <c:v>5.3714559157793995E-2</c:v>
                </c:pt>
                <c:pt idx="6">
                  <c:v>8.6254336643139126E-2</c:v>
                </c:pt>
                <c:pt idx="7">
                  <c:v>9.6183754037564295E-2</c:v>
                </c:pt>
                <c:pt idx="8">
                  <c:v>7.177892092355545E-2</c:v>
                </c:pt>
                <c:pt idx="9">
                  <c:v>5.3236033018303625E-2</c:v>
                </c:pt>
                <c:pt idx="10">
                  <c:v>6.0294293575786577E-2</c:v>
                </c:pt>
                <c:pt idx="11">
                  <c:v>6.77114487378873E-2</c:v>
                </c:pt>
                <c:pt idx="12">
                  <c:v>6.1012082785022133E-2</c:v>
                </c:pt>
                <c:pt idx="13">
                  <c:v>5.8380189017825102E-2</c:v>
                </c:pt>
                <c:pt idx="14">
                  <c:v>4.9647086972125852E-2</c:v>
                </c:pt>
                <c:pt idx="15">
                  <c:v>3.8401722694102164E-2</c:v>
                </c:pt>
                <c:pt idx="16">
                  <c:v>3.4812776647924391E-2</c:v>
                </c:pt>
                <c:pt idx="17">
                  <c:v>4.25888264146429E-2</c:v>
                </c:pt>
                <c:pt idx="18">
                  <c:v>3.5889460461777725E-2</c:v>
                </c:pt>
                <c:pt idx="19">
                  <c:v>3.8521354228974757E-2</c:v>
                </c:pt>
                <c:pt idx="20">
                  <c:v>3.8162459624356979E-2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2.9291154071470416E-4</c:v>
                </c:pt>
                <c:pt idx="1">
                  <c:v>2.3432923257176333E-3</c:v>
                </c:pt>
                <c:pt idx="2">
                  <c:v>1.1423550087873463E-2</c:v>
                </c:pt>
                <c:pt idx="3">
                  <c:v>2.3432923257176334E-2</c:v>
                </c:pt>
                <c:pt idx="4">
                  <c:v>3.719976567076743E-2</c:v>
                </c:pt>
                <c:pt idx="5">
                  <c:v>5.5360281195079089E-2</c:v>
                </c:pt>
                <c:pt idx="6">
                  <c:v>7.5864089045108371E-2</c:v>
                </c:pt>
                <c:pt idx="7">
                  <c:v>0.10046865846514352</c:v>
                </c:pt>
                <c:pt idx="8">
                  <c:v>7.9964850615114241E-2</c:v>
                </c:pt>
                <c:pt idx="9">
                  <c:v>7.4106619800820159E-2</c:v>
                </c:pt>
                <c:pt idx="10">
                  <c:v>6.7369654364381956E-2</c:v>
                </c:pt>
                <c:pt idx="11">
                  <c:v>6.2975981253661398E-2</c:v>
                </c:pt>
                <c:pt idx="12">
                  <c:v>5.5946104276508493E-2</c:v>
                </c:pt>
                <c:pt idx="13">
                  <c:v>5.5360281195079089E-2</c:v>
                </c:pt>
                <c:pt idx="14">
                  <c:v>4.6280023432923256E-2</c:v>
                </c:pt>
                <c:pt idx="15">
                  <c:v>4.0421792618629174E-2</c:v>
                </c:pt>
                <c:pt idx="16">
                  <c:v>3.6321031048623317E-2</c:v>
                </c:pt>
                <c:pt idx="17">
                  <c:v>4.0714704159343876E-2</c:v>
                </c:pt>
                <c:pt idx="18">
                  <c:v>4.4229642647920328E-2</c:v>
                </c:pt>
                <c:pt idx="19">
                  <c:v>4.3057996485061513E-2</c:v>
                </c:pt>
                <c:pt idx="20">
                  <c:v>4.6865846514352667E-2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5.3908355795148253E-4</c:v>
                </c:pt>
                <c:pt idx="1">
                  <c:v>1.0512129380053909E-2</c:v>
                </c:pt>
                <c:pt idx="2">
                  <c:v>3.3692722371967652E-2</c:v>
                </c:pt>
                <c:pt idx="3">
                  <c:v>5.2021563342318063E-2</c:v>
                </c:pt>
                <c:pt idx="4">
                  <c:v>5.7951482479784364E-2</c:v>
                </c:pt>
                <c:pt idx="5">
                  <c:v>6.3342318059299185E-2</c:v>
                </c:pt>
                <c:pt idx="6">
                  <c:v>7.5471698113207544E-2</c:v>
                </c:pt>
                <c:pt idx="7">
                  <c:v>8.814016172506739E-2</c:v>
                </c:pt>
                <c:pt idx="8">
                  <c:v>7.2506738544474397E-2</c:v>
                </c:pt>
                <c:pt idx="9">
                  <c:v>6.7924528301886791E-2</c:v>
                </c:pt>
                <c:pt idx="10">
                  <c:v>6.0916442048517518E-2</c:v>
                </c:pt>
                <c:pt idx="11">
                  <c:v>5.1482479784366576E-2</c:v>
                </c:pt>
                <c:pt idx="12">
                  <c:v>5.444743935309973E-2</c:v>
                </c:pt>
                <c:pt idx="13">
                  <c:v>4.2587601078167114E-2</c:v>
                </c:pt>
                <c:pt idx="14">
                  <c:v>4.2048517520215635E-2</c:v>
                </c:pt>
                <c:pt idx="15">
                  <c:v>3.5309973045822104E-2</c:v>
                </c:pt>
                <c:pt idx="16">
                  <c:v>3.4231805929919139E-2</c:v>
                </c:pt>
                <c:pt idx="17">
                  <c:v>4.366576819407008E-2</c:v>
                </c:pt>
                <c:pt idx="18">
                  <c:v>4.366576819407008E-2</c:v>
                </c:pt>
                <c:pt idx="19">
                  <c:v>3.5309973045822104E-2</c:v>
                </c:pt>
                <c:pt idx="20">
                  <c:v>3.4231805929919139E-2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2.1486892995272884E-4</c:v>
                </c:pt>
                <c:pt idx="1">
                  <c:v>3.867640739149119E-3</c:v>
                </c:pt>
                <c:pt idx="2">
                  <c:v>1.11731843575419E-2</c:v>
                </c:pt>
                <c:pt idx="3">
                  <c:v>3.4164159862483882E-2</c:v>
                </c:pt>
                <c:pt idx="4">
                  <c:v>4.0610227761065751E-2</c:v>
                </c:pt>
                <c:pt idx="5">
                  <c:v>5.715513536742587E-2</c:v>
                </c:pt>
                <c:pt idx="6">
                  <c:v>8.0146110872367851E-2</c:v>
                </c:pt>
                <c:pt idx="7">
                  <c:v>9.454232917920069E-2</c:v>
                </c:pt>
                <c:pt idx="8">
                  <c:v>8.5732703051138809E-2</c:v>
                </c:pt>
                <c:pt idx="9">
                  <c:v>7.370004297378599E-2</c:v>
                </c:pt>
                <c:pt idx="10">
                  <c:v>5.7584873227331329E-2</c:v>
                </c:pt>
                <c:pt idx="11">
                  <c:v>6.4030941125913191E-2</c:v>
                </c:pt>
                <c:pt idx="12">
                  <c:v>6.2526858616244088E-2</c:v>
                </c:pt>
                <c:pt idx="13">
                  <c:v>4.7056295659647612E-2</c:v>
                </c:pt>
                <c:pt idx="14">
                  <c:v>3.9106145251396648E-2</c:v>
                </c:pt>
                <c:pt idx="15">
                  <c:v>4.0610227761065751E-2</c:v>
                </c:pt>
                <c:pt idx="16">
                  <c:v>3.6957455951869361E-2</c:v>
                </c:pt>
                <c:pt idx="17">
                  <c:v>4.7486033519553071E-2</c:v>
                </c:pt>
                <c:pt idx="18">
                  <c:v>4.5767082079931243E-2</c:v>
                </c:pt>
                <c:pt idx="19">
                  <c:v>4.3188654920498497E-2</c:v>
                </c:pt>
                <c:pt idx="20">
                  <c:v>3.4379028792436615E-2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82</c:v>
                </c:pt>
                <c:pt idx="3">
                  <c:v>151</c:v>
                </c:pt>
                <c:pt idx="4">
                  <c:v>170</c:v>
                </c:pt>
                <c:pt idx="5">
                  <c:v>158</c:v>
                </c:pt>
                <c:pt idx="6">
                  <c:v>201</c:v>
                </c:pt>
                <c:pt idx="7">
                  <c:v>215</c:v>
                </c:pt>
                <c:pt idx="8">
                  <c:v>210</c:v>
                </c:pt>
                <c:pt idx="9">
                  <c:v>204</c:v>
                </c:pt>
                <c:pt idx="10">
                  <c:v>178</c:v>
                </c:pt>
                <c:pt idx="11">
                  <c:v>153</c:v>
                </c:pt>
                <c:pt idx="12">
                  <c:v>135</c:v>
                </c:pt>
                <c:pt idx="13">
                  <c:v>113</c:v>
                </c:pt>
                <c:pt idx="14">
                  <c:v>124</c:v>
                </c:pt>
                <c:pt idx="15">
                  <c:v>81</c:v>
                </c:pt>
                <c:pt idx="16">
                  <c:v>85</c:v>
                </c:pt>
                <c:pt idx="17">
                  <c:v>119</c:v>
                </c:pt>
                <c:pt idx="18">
                  <c:v>100</c:v>
                </c:pt>
                <c:pt idx="19">
                  <c:v>96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2.1572857423024124E-3</c:v>
                </c:pt>
                <c:pt idx="1">
                  <c:v>1.2551480682486762E-2</c:v>
                </c:pt>
                <c:pt idx="2">
                  <c:v>3.3535987448519315E-2</c:v>
                </c:pt>
                <c:pt idx="3">
                  <c:v>5.0990390272602472E-2</c:v>
                </c:pt>
                <c:pt idx="4">
                  <c:v>6.3345754069425372E-2</c:v>
                </c:pt>
                <c:pt idx="5">
                  <c:v>6.177681898411453E-2</c:v>
                </c:pt>
                <c:pt idx="6">
                  <c:v>7.7073936065895271E-2</c:v>
                </c:pt>
                <c:pt idx="7">
                  <c:v>8.0996273779172387E-2</c:v>
                </c:pt>
                <c:pt idx="8">
                  <c:v>8.1192390664836245E-2</c:v>
                </c:pt>
                <c:pt idx="9">
                  <c:v>7.4132182780937445E-2</c:v>
                </c:pt>
                <c:pt idx="10">
                  <c:v>5.2363208472249463E-2</c:v>
                </c:pt>
                <c:pt idx="11">
                  <c:v>6.0992351441459113E-2</c:v>
                </c:pt>
                <c:pt idx="12">
                  <c:v>5.0990390272602472E-2</c:v>
                </c:pt>
                <c:pt idx="13">
                  <c:v>4.8833104530300056E-2</c:v>
                </c:pt>
                <c:pt idx="14">
                  <c:v>3.7654442047460289E-2</c:v>
                </c:pt>
                <c:pt idx="15">
                  <c:v>3.9027260247107273E-2</c:v>
                </c:pt>
                <c:pt idx="16">
                  <c:v>3.3928221219847031E-2</c:v>
                </c:pt>
                <c:pt idx="17">
                  <c:v>3.3928221219847031E-2</c:v>
                </c:pt>
                <c:pt idx="18">
                  <c:v>3.7262208276132573E-2</c:v>
                </c:pt>
                <c:pt idx="19">
                  <c:v>3.5104922533830164E-2</c:v>
                </c:pt>
                <c:pt idx="20">
                  <c:v>3.2163169248872331E-2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3.1263957123715946E-3</c:v>
                </c:pt>
                <c:pt idx="2">
                  <c:v>1.2505582849486378E-2</c:v>
                </c:pt>
                <c:pt idx="3">
                  <c:v>2.7690933452434122E-2</c:v>
                </c:pt>
                <c:pt idx="4">
                  <c:v>4.1983028137561412E-2</c:v>
                </c:pt>
                <c:pt idx="5">
                  <c:v>4.6895935685573917E-2</c:v>
                </c:pt>
                <c:pt idx="6">
                  <c:v>8.2626172398392136E-2</c:v>
                </c:pt>
                <c:pt idx="7">
                  <c:v>0.10183117463153193</c:v>
                </c:pt>
                <c:pt idx="8">
                  <c:v>0.10585082626172398</c:v>
                </c:pt>
                <c:pt idx="9">
                  <c:v>9.8258150960250118E-2</c:v>
                </c:pt>
                <c:pt idx="10">
                  <c:v>5.8954890576150068E-2</c:v>
                </c:pt>
                <c:pt idx="11">
                  <c:v>5.8508262617239841E-2</c:v>
                </c:pt>
                <c:pt idx="12">
                  <c:v>5.3148727110317102E-2</c:v>
                </c:pt>
                <c:pt idx="13">
                  <c:v>4.3322912014292093E-2</c:v>
                </c:pt>
                <c:pt idx="14">
                  <c:v>4.0196516301920497E-2</c:v>
                </c:pt>
                <c:pt idx="15">
                  <c:v>3.2157213041536403E-2</c:v>
                </c:pt>
                <c:pt idx="16">
                  <c:v>4.376953997320232E-2</c:v>
                </c:pt>
                <c:pt idx="17">
                  <c:v>4.8682447521214825E-2</c:v>
                </c:pt>
                <c:pt idx="18">
                  <c:v>3.7963376507369362E-2</c:v>
                </c:pt>
                <c:pt idx="19">
                  <c:v>3.0817329164805715E-2</c:v>
                </c:pt>
                <c:pt idx="20">
                  <c:v>3.1710585082626169E-2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1.8436578171091445E-3</c:v>
                </c:pt>
                <c:pt idx="1">
                  <c:v>1.1430678466076696E-2</c:v>
                </c:pt>
                <c:pt idx="2">
                  <c:v>4.3879056047197641E-2</c:v>
                </c:pt>
                <c:pt idx="3">
                  <c:v>7.4852507374631269E-2</c:v>
                </c:pt>
                <c:pt idx="4">
                  <c:v>5.9365781710914452E-2</c:v>
                </c:pt>
                <c:pt idx="5">
                  <c:v>5.641592920353982E-2</c:v>
                </c:pt>
                <c:pt idx="6">
                  <c:v>7.7064896755162246E-2</c:v>
                </c:pt>
                <c:pt idx="7">
                  <c:v>9.7345132743362831E-2</c:v>
                </c:pt>
                <c:pt idx="8">
                  <c:v>9.1814159292035402E-2</c:v>
                </c:pt>
                <c:pt idx="9">
                  <c:v>8.7389380530973448E-2</c:v>
                </c:pt>
                <c:pt idx="10">
                  <c:v>5.7890855457227136E-2</c:v>
                </c:pt>
                <c:pt idx="11">
                  <c:v>5.4941002949852505E-2</c:v>
                </c:pt>
                <c:pt idx="12">
                  <c:v>4.0191740412979349E-2</c:v>
                </c:pt>
                <c:pt idx="13">
                  <c:v>3.5398230088495575E-2</c:v>
                </c:pt>
                <c:pt idx="14">
                  <c:v>3.2448377581120944E-2</c:v>
                </c:pt>
                <c:pt idx="15">
                  <c:v>3.1710914454277289E-2</c:v>
                </c:pt>
                <c:pt idx="16">
                  <c:v>3.466076696165192E-2</c:v>
                </c:pt>
                <c:pt idx="17">
                  <c:v>3.2448377581120944E-2</c:v>
                </c:pt>
                <c:pt idx="18">
                  <c:v>3.2817109144542771E-2</c:v>
                </c:pt>
                <c:pt idx="19">
                  <c:v>2.7654867256637169E-2</c:v>
                </c:pt>
                <c:pt idx="20">
                  <c:v>1.8436578171091445E-2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75</c:v>
                </c:pt>
                <c:pt idx="2">
                  <c:v>181</c:v>
                </c:pt>
                <c:pt idx="3">
                  <c:v>298</c:v>
                </c:pt>
                <c:pt idx="4">
                  <c:v>375</c:v>
                </c:pt>
                <c:pt idx="5">
                  <c:v>449</c:v>
                </c:pt>
                <c:pt idx="6">
                  <c:v>721</c:v>
                </c:pt>
                <c:pt idx="7">
                  <c:v>804</c:v>
                </c:pt>
                <c:pt idx="8">
                  <c:v>600</c:v>
                </c:pt>
                <c:pt idx="9">
                  <c:v>445</c:v>
                </c:pt>
                <c:pt idx="10">
                  <c:v>504</c:v>
                </c:pt>
                <c:pt idx="11">
                  <c:v>566</c:v>
                </c:pt>
                <c:pt idx="12">
                  <c:v>510</c:v>
                </c:pt>
                <c:pt idx="13">
                  <c:v>488</c:v>
                </c:pt>
                <c:pt idx="14">
                  <c:v>415</c:v>
                </c:pt>
                <c:pt idx="15">
                  <c:v>321</c:v>
                </c:pt>
                <c:pt idx="16">
                  <c:v>291</c:v>
                </c:pt>
                <c:pt idx="17">
                  <c:v>356</c:v>
                </c:pt>
                <c:pt idx="18">
                  <c:v>300</c:v>
                </c:pt>
                <c:pt idx="19">
                  <c:v>322</c:v>
                </c:pt>
                <c:pt idx="2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80</c:v>
                </c:pt>
                <c:pt idx="4">
                  <c:v>127</c:v>
                </c:pt>
                <c:pt idx="5">
                  <c:v>189</c:v>
                </c:pt>
                <c:pt idx="6">
                  <c:v>259</c:v>
                </c:pt>
                <c:pt idx="7">
                  <c:v>343</c:v>
                </c:pt>
                <c:pt idx="8">
                  <c:v>273</c:v>
                </c:pt>
                <c:pt idx="9">
                  <c:v>253</c:v>
                </c:pt>
                <c:pt idx="10">
                  <c:v>230</c:v>
                </c:pt>
                <c:pt idx="11">
                  <c:v>215</c:v>
                </c:pt>
                <c:pt idx="12">
                  <c:v>191</c:v>
                </c:pt>
                <c:pt idx="13">
                  <c:v>189</c:v>
                </c:pt>
                <c:pt idx="14">
                  <c:v>158</c:v>
                </c:pt>
                <c:pt idx="15">
                  <c:v>138</c:v>
                </c:pt>
                <c:pt idx="16">
                  <c:v>124</c:v>
                </c:pt>
                <c:pt idx="17">
                  <c:v>139</c:v>
                </c:pt>
                <c:pt idx="18">
                  <c:v>151</c:v>
                </c:pt>
                <c:pt idx="19">
                  <c:v>147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125</c:v>
                </c:pt>
                <c:pt idx="3">
                  <c:v>193</c:v>
                </c:pt>
                <c:pt idx="4">
                  <c:v>215</c:v>
                </c:pt>
                <c:pt idx="5">
                  <c:v>235</c:v>
                </c:pt>
                <c:pt idx="6">
                  <c:v>280</c:v>
                </c:pt>
                <c:pt idx="7">
                  <c:v>327</c:v>
                </c:pt>
                <c:pt idx="8">
                  <c:v>269</c:v>
                </c:pt>
                <c:pt idx="9">
                  <c:v>252</c:v>
                </c:pt>
                <c:pt idx="10">
                  <c:v>226</c:v>
                </c:pt>
                <c:pt idx="11">
                  <c:v>191</c:v>
                </c:pt>
                <c:pt idx="12">
                  <c:v>202</c:v>
                </c:pt>
                <c:pt idx="13">
                  <c:v>158</c:v>
                </c:pt>
                <c:pt idx="14">
                  <c:v>156</c:v>
                </c:pt>
                <c:pt idx="15">
                  <c:v>131</c:v>
                </c:pt>
                <c:pt idx="16">
                  <c:v>127</c:v>
                </c:pt>
                <c:pt idx="17">
                  <c:v>162</c:v>
                </c:pt>
                <c:pt idx="18">
                  <c:v>162</c:v>
                </c:pt>
                <c:pt idx="19">
                  <c:v>131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52</c:v>
                </c:pt>
                <c:pt idx="3">
                  <c:v>159</c:v>
                </c:pt>
                <c:pt idx="4">
                  <c:v>189</c:v>
                </c:pt>
                <c:pt idx="5">
                  <c:v>266</c:v>
                </c:pt>
                <c:pt idx="6">
                  <c:v>373</c:v>
                </c:pt>
                <c:pt idx="7">
                  <c:v>440</c:v>
                </c:pt>
                <c:pt idx="8">
                  <c:v>399</c:v>
                </c:pt>
                <c:pt idx="9">
                  <c:v>343</c:v>
                </c:pt>
                <c:pt idx="10">
                  <c:v>268</c:v>
                </c:pt>
                <c:pt idx="11">
                  <c:v>298</c:v>
                </c:pt>
                <c:pt idx="12">
                  <c:v>291</c:v>
                </c:pt>
                <c:pt idx="13">
                  <c:v>219</c:v>
                </c:pt>
                <c:pt idx="14">
                  <c:v>182</c:v>
                </c:pt>
                <c:pt idx="15">
                  <c:v>189</c:v>
                </c:pt>
                <c:pt idx="16">
                  <c:v>172</c:v>
                </c:pt>
                <c:pt idx="17">
                  <c:v>221</c:v>
                </c:pt>
                <c:pt idx="18">
                  <c:v>213</c:v>
                </c:pt>
                <c:pt idx="19">
                  <c:v>201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K15" sqref="K15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374</v>
      </c>
      <c r="D3" s="130">
        <v>392</v>
      </c>
      <c r="E3" s="130">
        <v>436</v>
      </c>
      <c r="F3" s="130">
        <v>419</v>
      </c>
      <c r="G3" s="130">
        <v>410</v>
      </c>
      <c r="H3" s="130">
        <v>426</v>
      </c>
      <c r="I3" s="130">
        <v>515</v>
      </c>
      <c r="J3" s="130">
        <v>470</v>
      </c>
      <c r="K3" s="130">
        <v>496</v>
      </c>
      <c r="L3" s="130">
        <v>482</v>
      </c>
      <c r="M3" s="130">
        <v>488</v>
      </c>
      <c r="N3" s="130">
        <v>492</v>
      </c>
      <c r="O3" s="130">
        <v>471</v>
      </c>
      <c r="P3" s="130">
        <v>474</v>
      </c>
      <c r="Q3" s="130">
        <v>501</v>
      </c>
      <c r="R3" s="130">
        <v>482</v>
      </c>
      <c r="S3" s="130">
        <v>515</v>
      </c>
      <c r="T3" s="130">
        <v>483</v>
      </c>
      <c r="U3" s="130">
        <v>456</v>
      </c>
      <c r="V3" s="130">
        <v>406</v>
      </c>
      <c r="W3" s="130">
        <v>408</v>
      </c>
      <c r="X3" s="130">
        <v>383</v>
      </c>
      <c r="Y3" s="130">
        <v>375</v>
      </c>
      <c r="Z3" s="130">
        <v>341</v>
      </c>
      <c r="AA3" s="130">
        <v>389</v>
      </c>
      <c r="AB3" s="130">
        <v>357</v>
      </c>
      <c r="AC3" s="130">
        <v>369</v>
      </c>
      <c r="AD3" s="130">
        <v>381</v>
      </c>
      <c r="AE3" s="130">
        <v>417</v>
      </c>
      <c r="AF3" s="130">
        <v>401</v>
      </c>
      <c r="AG3" s="130">
        <v>426</v>
      </c>
      <c r="AH3" s="130">
        <v>448</v>
      </c>
      <c r="AI3" s="130">
        <v>455</v>
      </c>
      <c r="AJ3" s="130">
        <v>468</v>
      </c>
      <c r="AK3" s="130">
        <v>471</v>
      </c>
      <c r="AL3" s="130">
        <v>547</v>
      </c>
      <c r="AM3" s="130">
        <v>531</v>
      </c>
      <c r="AN3" s="130">
        <v>524</v>
      </c>
      <c r="AO3" s="130">
        <v>550</v>
      </c>
      <c r="AP3" s="130">
        <v>547</v>
      </c>
      <c r="AQ3" s="130">
        <v>577</v>
      </c>
      <c r="AR3" s="130">
        <v>643</v>
      </c>
      <c r="AS3" s="130">
        <v>579</v>
      </c>
      <c r="AT3" s="130">
        <v>583</v>
      </c>
      <c r="AU3" s="130">
        <v>595</v>
      </c>
      <c r="AV3" s="130">
        <v>689</v>
      </c>
      <c r="AW3" s="130">
        <v>689</v>
      </c>
      <c r="AX3" s="130">
        <v>680</v>
      </c>
      <c r="AY3" s="130">
        <v>664</v>
      </c>
      <c r="AZ3" s="130">
        <v>631</v>
      </c>
      <c r="BA3" s="130">
        <v>613</v>
      </c>
      <c r="BB3" s="130">
        <v>569</v>
      </c>
      <c r="BC3" s="130">
        <v>631</v>
      </c>
      <c r="BD3" s="130">
        <v>506</v>
      </c>
      <c r="BE3" s="130">
        <v>527</v>
      </c>
      <c r="BF3" s="130">
        <v>563</v>
      </c>
      <c r="BG3" s="130">
        <v>566</v>
      </c>
      <c r="BH3" s="130">
        <v>515</v>
      </c>
      <c r="BI3" s="130">
        <v>553</v>
      </c>
      <c r="BJ3" s="130">
        <v>597</v>
      </c>
      <c r="BK3" s="130">
        <v>569</v>
      </c>
      <c r="BL3" s="130">
        <v>577</v>
      </c>
      <c r="BM3" s="130">
        <v>553</v>
      </c>
      <c r="BN3" s="130">
        <v>572</v>
      </c>
      <c r="BO3" s="130">
        <v>625</v>
      </c>
      <c r="BP3" s="130">
        <v>575</v>
      </c>
      <c r="BQ3" s="130">
        <v>660</v>
      </c>
      <c r="BR3" s="130">
        <v>620</v>
      </c>
      <c r="BS3" s="130">
        <v>629</v>
      </c>
      <c r="BT3" s="130">
        <v>656</v>
      </c>
      <c r="BU3" s="130">
        <v>629</v>
      </c>
      <c r="BV3" s="130">
        <v>681</v>
      </c>
      <c r="BW3" s="130">
        <v>623</v>
      </c>
      <c r="BX3" s="130">
        <v>526</v>
      </c>
      <c r="BY3" s="130">
        <v>365</v>
      </c>
      <c r="BZ3" s="130">
        <v>451</v>
      </c>
      <c r="CA3" s="130">
        <v>419</v>
      </c>
      <c r="CB3" s="130">
        <v>427</v>
      </c>
      <c r="CC3" s="130">
        <v>398</v>
      </c>
      <c r="CD3" s="130">
        <v>374</v>
      </c>
      <c r="CE3" s="130">
        <v>370</v>
      </c>
      <c r="CF3" s="130">
        <v>300</v>
      </c>
      <c r="CG3" s="130">
        <v>333</v>
      </c>
      <c r="CH3" s="130">
        <v>320</v>
      </c>
      <c r="CI3" s="130">
        <v>259</v>
      </c>
      <c r="CJ3" s="130">
        <v>255</v>
      </c>
      <c r="CK3" s="130">
        <v>232</v>
      </c>
      <c r="CL3" s="130">
        <v>197</v>
      </c>
      <c r="CM3" s="130">
        <v>149</v>
      </c>
      <c r="CN3" s="130">
        <v>119</v>
      </c>
      <c r="CO3" s="130">
        <v>105</v>
      </c>
      <c r="CP3" s="130">
        <v>77</v>
      </c>
      <c r="CQ3" s="130">
        <v>69</v>
      </c>
      <c r="CR3" s="130">
        <v>46</v>
      </c>
      <c r="CS3" s="130">
        <v>54</v>
      </c>
      <c r="CT3" s="130">
        <v>21</v>
      </c>
      <c r="CU3" s="130">
        <v>28</v>
      </c>
      <c r="CV3" s="130">
        <v>12</v>
      </c>
      <c r="CW3" s="130">
        <v>6</v>
      </c>
      <c r="CX3" s="130">
        <v>6</v>
      </c>
      <c r="CY3" s="130">
        <v>7</v>
      </c>
      <c r="CZ3" s="131">
        <v>43840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340</v>
      </c>
      <c r="D4" s="133">
        <v>377</v>
      </c>
      <c r="E4" s="133">
        <v>376</v>
      </c>
      <c r="F4" s="133">
        <v>468</v>
      </c>
      <c r="G4" s="133">
        <v>414</v>
      </c>
      <c r="H4" s="133">
        <v>446</v>
      </c>
      <c r="I4" s="133">
        <v>427</v>
      </c>
      <c r="J4" s="133">
        <v>421</v>
      </c>
      <c r="K4" s="133">
        <v>451</v>
      </c>
      <c r="L4" s="133">
        <v>445</v>
      </c>
      <c r="M4" s="133">
        <v>431</v>
      </c>
      <c r="N4" s="133">
        <v>464</v>
      </c>
      <c r="O4" s="133">
        <v>452</v>
      </c>
      <c r="P4" s="133">
        <v>481</v>
      </c>
      <c r="Q4" s="133">
        <v>423</v>
      </c>
      <c r="R4" s="133">
        <v>455</v>
      </c>
      <c r="S4" s="133">
        <v>483</v>
      </c>
      <c r="T4" s="133">
        <v>467</v>
      </c>
      <c r="U4" s="133">
        <v>475</v>
      </c>
      <c r="V4" s="133">
        <v>440</v>
      </c>
      <c r="W4" s="133">
        <v>411</v>
      </c>
      <c r="X4" s="133">
        <v>403</v>
      </c>
      <c r="Y4" s="133">
        <v>319</v>
      </c>
      <c r="Z4" s="133">
        <v>398</v>
      </c>
      <c r="AA4" s="133">
        <v>361</v>
      </c>
      <c r="AB4" s="133">
        <v>381</v>
      </c>
      <c r="AC4" s="133">
        <v>359</v>
      </c>
      <c r="AD4" s="133">
        <v>394</v>
      </c>
      <c r="AE4" s="133">
        <v>369</v>
      </c>
      <c r="AF4" s="133">
        <v>373</v>
      </c>
      <c r="AG4" s="133">
        <v>390</v>
      </c>
      <c r="AH4" s="133">
        <v>480</v>
      </c>
      <c r="AI4" s="133">
        <v>465</v>
      </c>
      <c r="AJ4" s="133">
        <v>503</v>
      </c>
      <c r="AK4" s="133">
        <v>494</v>
      </c>
      <c r="AL4" s="133">
        <v>541</v>
      </c>
      <c r="AM4" s="133">
        <v>543</v>
      </c>
      <c r="AN4" s="133">
        <v>556</v>
      </c>
      <c r="AO4" s="133">
        <v>528</v>
      </c>
      <c r="AP4" s="133">
        <v>540</v>
      </c>
      <c r="AQ4" s="133">
        <v>671</v>
      </c>
      <c r="AR4" s="133">
        <v>625</v>
      </c>
      <c r="AS4" s="133">
        <v>591</v>
      </c>
      <c r="AT4" s="133">
        <v>608</v>
      </c>
      <c r="AU4" s="133">
        <v>662</v>
      </c>
      <c r="AV4" s="133">
        <v>657</v>
      </c>
      <c r="AW4" s="133">
        <v>700</v>
      </c>
      <c r="AX4" s="133">
        <v>702</v>
      </c>
      <c r="AY4" s="133">
        <v>715</v>
      </c>
      <c r="AZ4" s="133">
        <v>706</v>
      </c>
      <c r="BA4" s="133">
        <v>654</v>
      </c>
      <c r="BB4" s="133">
        <v>652</v>
      </c>
      <c r="BC4" s="133">
        <v>695</v>
      </c>
      <c r="BD4" s="133">
        <v>555</v>
      </c>
      <c r="BE4" s="133">
        <v>608</v>
      </c>
      <c r="BF4" s="133">
        <v>620</v>
      </c>
      <c r="BG4" s="133">
        <v>680</v>
      </c>
      <c r="BH4" s="133">
        <v>612</v>
      </c>
      <c r="BI4" s="133">
        <v>598</v>
      </c>
      <c r="BJ4" s="133">
        <v>622</v>
      </c>
      <c r="BK4" s="133">
        <v>641</v>
      </c>
      <c r="BL4" s="133">
        <v>624</v>
      </c>
      <c r="BM4" s="133">
        <v>615</v>
      </c>
      <c r="BN4" s="133">
        <v>601</v>
      </c>
      <c r="BO4" s="133">
        <v>600</v>
      </c>
      <c r="BP4" s="133">
        <v>631</v>
      </c>
      <c r="BQ4" s="133">
        <v>656</v>
      </c>
      <c r="BR4" s="133">
        <v>640</v>
      </c>
      <c r="BS4" s="133">
        <v>751</v>
      </c>
      <c r="BT4" s="133">
        <v>723</v>
      </c>
      <c r="BU4" s="133">
        <v>747</v>
      </c>
      <c r="BV4" s="133">
        <v>790</v>
      </c>
      <c r="BW4" s="133">
        <v>796</v>
      </c>
      <c r="BX4" s="133">
        <v>590</v>
      </c>
      <c r="BY4" s="133">
        <v>413</v>
      </c>
      <c r="BZ4" s="133">
        <v>557</v>
      </c>
      <c r="CA4" s="133">
        <v>547</v>
      </c>
      <c r="CB4" s="133">
        <v>523</v>
      </c>
      <c r="CC4" s="133">
        <v>568</v>
      </c>
      <c r="CD4" s="133">
        <v>529</v>
      </c>
      <c r="CE4" s="133">
        <v>509</v>
      </c>
      <c r="CF4" s="133">
        <v>481</v>
      </c>
      <c r="CG4" s="133">
        <v>456</v>
      </c>
      <c r="CH4" s="133">
        <v>408</v>
      </c>
      <c r="CI4" s="133">
        <v>420</v>
      </c>
      <c r="CJ4" s="133">
        <v>453</v>
      </c>
      <c r="CK4" s="133">
        <v>393</v>
      </c>
      <c r="CL4" s="133">
        <v>348</v>
      </c>
      <c r="CM4" s="133">
        <v>337</v>
      </c>
      <c r="CN4" s="133">
        <v>254</v>
      </c>
      <c r="CO4" s="133">
        <v>250</v>
      </c>
      <c r="CP4" s="133">
        <v>233</v>
      </c>
      <c r="CQ4" s="133">
        <v>202</v>
      </c>
      <c r="CR4" s="133">
        <v>163</v>
      </c>
      <c r="CS4" s="133">
        <v>166</v>
      </c>
      <c r="CT4" s="133">
        <v>109</v>
      </c>
      <c r="CU4" s="133">
        <v>83</v>
      </c>
      <c r="CV4" s="133">
        <v>57</v>
      </c>
      <c r="CW4" s="133">
        <v>42</v>
      </c>
      <c r="CX4" s="133">
        <v>35</v>
      </c>
      <c r="CY4" s="133">
        <v>55</v>
      </c>
      <c r="CZ4" s="134">
        <v>48473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714</v>
      </c>
      <c r="D5" s="136">
        <v>769</v>
      </c>
      <c r="E5" s="136">
        <v>812</v>
      </c>
      <c r="F5" s="136">
        <v>887</v>
      </c>
      <c r="G5" s="136">
        <v>824</v>
      </c>
      <c r="H5" s="136">
        <v>872</v>
      </c>
      <c r="I5" s="136">
        <v>942</v>
      </c>
      <c r="J5" s="136">
        <v>891</v>
      </c>
      <c r="K5" s="136">
        <v>947</v>
      </c>
      <c r="L5" s="136">
        <v>927</v>
      </c>
      <c r="M5" s="136">
        <v>919</v>
      </c>
      <c r="N5" s="136">
        <v>956</v>
      </c>
      <c r="O5" s="136">
        <v>923</v>
      </c>
      <c r="P5" s="136">
        <v>955</v>
      </c>
      <c r="Q5" s="136">
        <v>924</v>
      </c>
      <c r="R5" s="136">
        <v>937</v>
      </c>
      <c r="S5" s="136">
        <v>998</v>
      </c>
      <c r="T5" s="136">
        <v>950</v>
      </c>
      <c r="U5" s="136">
        <v>931</v>
      </c>
      <c r="V5" s="136">
        <v>846</v>
      </c>
      <c r="W5" s="136">
        <v>819</v>
      </c>
      <c r="X5" s="136">
        <v>786</v>
      </c>
      <c r="Y5" s="136">
        <v>694</v>
      </c>
      <c r="Z5" s="136">
        <v>739</v>
      </c>
      <c r="AA5" s="136">
        <v>750</v>
      </c>
      <c r="AB5" s="136">
        <v>738</v>
      </c>
      <c r="AC5" s="136">
        <v>728</v>
      </c>
      <c r="AD5" s="136">
        <v>775</v>
      </c>
      <c r="AE5" s="136">
        <v>786</v>
      </c>
      <c r="AF5" s="136">
        <v>774</v>
      </c>
      <c r="AG5" s="136">
        <v>816</v>
      </c>
      <c r="AH5" s="136">
        <v>928</v>
      </c>
      <c r="AI5" s="136">
        <v>920</v>
      </c>
      <c r="AJ5" s="136">
        <v>971</v>
      </c>
      <c r="AK5" s="136">
        <v>965</v>
      </c>
      <c r="AL5" s="136">
        <v>1088</v>
      </c>
      <c r="AM5" s="136">
        <v>1074</v>
      </c>
      <c r="AN5" s="136">
        <v>1080</v>
      </c>
      <c r="AO5" s="136">
        <v>1078</v>
      </c>
      <c r="AP5" s="136">
        <v>1087</v>
      </c>
      <c r="AQ5" s="136">
        <v>1248</v>
      </c>
      <c r="AR5" s="136">
        <v>1268</v>
      </c>
      <c r="AS5" s="136">
        <v>1170</v>
      </c>
      <c r="AT5" s="136">
        <v>1191</v>
      </c>
      <c r="AU5" s="136">
        <v>1257</v>
      </c>
      <c r="AV5" s="136">
        <v>1346</v>
      </c>
      <c r="AW5" s="136">
        <v>1389</v>
      </c>
      <c r="AX5" s="136">
        <v>1382</v>
      </c>
      <c r="AY5" s="136">
        <v>1379</v>
      </c>
      <c r="AZ5" s="136">
        <v>1337</v>
      </c>
      <c r="BA5" s="136">
        <v>1267</v>
      </c>
      <c r="BB5" s="136">
        <v>1221</v>
      </c>
      <c r="BC5" s="136">
        <v>1326</v>
      </c>
      <c r="BD5" s="136">
        <v>1061</v>
      </c>
      <c r="BE5" s="136">
        <v>1135</v>
      </c>
      <c r="BF5" s="136">
        <v>1183</v>
      </c>
      <c r="BG5" s="136">
        <v>1246</v>
      </c>
      <c r="BH5" s="136">
        <v>1127</v>
      </c>
      <c r="BI5" s="136">
        <v>1151</v>
      </c>
      <c r="BJ5" s="136">
        <v>1219</v>
      </c>
      <c r="BK5" s="136">
        <v>1210</v>
      </c>
      <c r="BL5" s="136">
        <v>1201</v>
      </c>
      <c r="BM5" s="136">
        <v>1168</v>
      </c>
      <c r="BN5" s="136">
        <v>1173</v>
      </c>
      <c r="BO5" s="136">
        <v>1225</v>
      </c>
      <c r="BP5" s="136">
        <v>1206</v>
      </c>
      <c r="BQ5" s="136">
        <v>1316</v>
      </c>
      <c r="BR5" s="136">
        <v>1260</v>
      </c>
      <c r="BS5" s="136">
        <v>1380</v>
      </c>
      <c r="BT5" s="136">
        <v>1379</v>
      </c>
      <c r="BU5" s="136">
        <v>1376</v>
      </c>
      <c r="BV5" s="136">
        <v>1471</v>
      </c>
      <c r="BW5" s="136">
        <v>1419</v>
      </c>
      <c r="BX5" s="136">
        <v>1116</v>
      </c>
      <c r="BY5" s="136">
        <v>778</v>
      </c>
      <c r="BZ5" s="136">
        <v>1008</v>
      </c>
      <c r="CA5" s="136">
        <v>966</v>
      </c>
      <c r="CB5" s="136">
        <v>950</v>
      </c>
      <c r="CC5" s="136">
        <v>966</v>
      </c>
      <c r="CD5" s="136">
        <v>903</v>
      </c>
      <c r="CE5" s="136">
        <v>879</v>
      </c>
      <c r="CF5" s="136">
        <v>781</v>
      </c>
      <c r="CG5" s="136">
        <v>789</v>
      </c>
      <c r="CH5" s="136">
        <v>728</v>
      </c>
      <c r="CI5" s="136">
        <v>679</v>
      </c>
      <c r="CJ5" s="136">
        <v>708</v>
      </c>
      <c r="CK5" s="136">
        <v>625</v>
      </c>
      <c r="CL5" s="136">
        <v>545</v>
      </c>
      <c r="CM5" s="136">
        <v>486</v>
      </c>
      <c r="CN5" s="136">
        <v>373</v>
      </c>
      <c r="CO5" s="136">
        <v>355</v>
      </c>
      <c r="CP5" s="136">
        <v>310</v>
      </c>
      <c r="CQ5" s="136">
        <v>271</v>
      </c>
      <c r="CR5" s="136">
        <v>209</v>
      </c>
      <c r="CS5" s="136">
        <v>220</v>
      </c>
      <c r="CT5" s="136">
        <v>130</v>
      </c>
      <c r="CU5" s="136">
        <v>111</v>
      </c>
      <c r="CV5" s="136">
        <v>69</v>
      </c>
      <c r="CW5" s="136">
        <v>48</v>
      </c>
      <c r="CX5" s="136">
        <v>41</v>
      </c>
      <c r="CY5" s="136">
        <v>62</v>
      </c>
      <c r="CZ5" s="134">
        <v>92313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72</v>
      </c>
      <c r="D6" s="130">
        <v>71</v>
      </c>
      <c r="E6" s="130">
        <v>73</v>
      </c>
      <c r="F6" s="130">
        <v>56</v>
      </c>
      <c r="G6" s="130">
        <v>86</v>
      </c>
      <c r="H6" s="130">
        <v>73</v>
      </c>
      <c r="I6" s="130">
        <v>61</v>
      </c>
      <c r="J6" s="130">
        <v>57</v>
      </c>
      <c r="K6" s="130">
        <v>69</v>
      </c>
      <c r="L6" s="130">
        <v>75</v>
      </c>
      <c r="M6" s="130">
        <v>89</v>
      </c>
      <c r="N6" s="130">
        <v>74</v>
      </c>
      <c r="O6" s="130">
        <v>69</v>
      </c>
      <c r="P6" s="130">
        <v>73</v>
      </c>
      <c r="Q6" s="130">
        <v>92</v>
      </c>
      <c r="R6" s="130">
        <v>96</v>
      </c>
      <c r="S6" s="130">
        <v>82</v>
      </c>
      <c r="T6" s="130">
        <v>69</v>
      </c>
      <c r="U6" s="130">
        <v>68</v>
      </c>
      <c r="V6" s="130">
        <v>54</v>
      </c>
      <c r="W6" s="130">
        <v>61</v>
      </c>
      <c r="X6" s="130">
        <v>60</v>
      </c>
      <c r="Y6" s="130">
        <v>50</v>
      </c>
      <c r="Z6" s="130">
        <v>55</v>
      </c>
      <c r="AA6" s="130">
        <v>61</v>
      </c>
      <c r="AB6" s="130">
        <v>62</v>
      </c>
      <c r="AC6" s="130">
        <v>62</v>
      </c>
      <c r="AD6" s="130">
        <v>67</v>
      </c>
      <c r="AE6" s="130">
        <v>67</v>
      </c>
      <c r="AF6" s="130">
        <v>58</v>
      </c>
      <c r="AG6" s="130">
        <v>76</v>
      </c>
      <c r="AH6" s="130">
        <v>89</v>
      </c>
      <c r="AI6" s="130">
        <v>79</v>
      </c>
      <c r="AJ6" s="130">
        <v>78</v>
      </c>
      <c r="AK6" s="130">
        <v>87</v>
      </c>
      <c r="AL6" s="130">
        <v>76</v>
      </c>
      <c r="AM6" s="130">
        <v>90</v>
      </c>
      <c r="AN6" s="130">
        <v>90</v>
      </c>
      <c r="AO6" s="130">
        <v>92</v>
      </c>
      <c r="AP6" s="130">
        <v>67</v>
      </c>
      <c r="AQ6" s="130">
        <v>102</v>
      </c>
      <c r="AR6" s="130">
        <v>105</v>
      </c>
      <c r="AS6" s="130">
        <v>114</v>
      </c>
      <c r="AT6" s="130">
        <v>93</v>
      </c>
      <c r="AU6" s="130">
        <v>90</v>
      </c>
      <c r="AV6" s="130">
        <v>106</v>
      </c>
      <c r="AW6" s="130">
        <v>105</v>
      </c>
      <c r="AX6" s="130">
        <v>101</v>
      </c>
      <c r="AY6" s="130">
        <v>98</v>
      </c>
      <c r="AZ6" s="130">
        <v>106</v>
      </c>
      <c r="BA6" s="130">
        <v>92</v>
      </c>
      <c r="BB6" s="130">
        <v>97</v>
      </c>
      <c r="BC6" s="130">
        <v>102</v>
      </c>
      <c r="BD6" s="130">
        <v>73</v>
      </c>
      <c r="BE6" s="130">
        <v>88</v>
      </c>
      <c r="BF6" s="130">
        <v>70</v>
      </c>
      <c r="BG6" s="130">
        <v>102</v>
      </c>
      <c r="BH6" s="130">
        <v>74</v>
      </c>
      <c r="BI6" s="130">
        <v>80</v>
      </c>
      <c r="BJ6" s="130">
        <v>114</v>
      </c>
      <c r="BK6" s="130">
        <v>88</v>
      </c>
      <c r="BL6" s="130">
        <v>95</v>
      </c>
      <c r="BM6" s="130">
        <v>108</v>
      </c>
      <c r="BN6" s="130">
        <v>108</v>
      </c>
      <c r="BO6" s="130">
        <v>122</v>
      </c>
      <c r="BP6" s="130">
        <v>119</v>
      </c>
      <c r="BQ6" s="130">
        <v>148</v>
      </c>
      <c r="BR6" s="130">
        <v>132</v>
      </c>
      <c r="BS6" s="130">
        <v>158</v>
      </c>
      <c r="BT6" s="130">
        <v>151</v>
      </c>
      <c r="BU6" s="130">
        <v>176</v>
      </c>
      <c r="BV6" s="130">
        <v>174</v>
      </c>
      <c r="BW6" s="130">
        <v>159</v>
      </c>
      <c r="BX6" s="130">
        <v>108</v>
      </c>
      <c r="BY6" s="130">
        <v>77</v>
      </c>
      <c r="BZ6" s="130">
        <v>104</v>
      </c>
      <c r="CA6" s="130">
        <v>81</v>
      </c>
      <c r="CB6" s="130">
        <v>86</v>
      </c>
      <c r="CC6" s="130">
        <v>77</v>
      </c>
      <c r="CD6" s="130">
        <v>64</v>
      </c>
      <c r="CE6" s="130">
        <v>74</v>
      </c>
      <c r="CF6" s="130">
        <v>54</v>
      </c>
      <c r="CG6" s="130">
        <v>48</v>
      </c>
      <c r="CH6" s="130">
        <v>43</v>
      </c>
      <c r="CI6" s="130">
        <v>49</v>
      </c>
      <c r="CJ6" s="130">
        <v>32</v>
      </c>
      <c r="CK6" s="130">
        <v>36</v>
      </c>
      <c r="CL6" s="130">
        <v>30</v>
      </c>
      <c r="CM6" s="130">
        <v>19</v>
      </c>
      <c r="CN6" s="130">
        <v>26</v>
      </c>
      <c r="CO6" s="130">
        <v>28</v>
      </c>
      <c r="CP6" s="130">
        <v>11</v>
      </c>
      <c r="CQ6" s="130">
        <v>15</v>
      </c>
      <c r="CR6" s="130">
        <v>11</v>
      </c>
      <c r="CS6" s="130">
        <v>5</v>
      </c>
      <c r="CT6" s="130">
        <v>3</v>
      </c>
      <c r="CU6" s="130">
        <v>4</v>
      </c>
      <c r="CV6" s="130">
        <v>0</v>
      </c>
      <c r="CW6" s="130">
        <v>1</v>
      </c>
      <c r="CX6" s="130">
        <v>0</v>
      </c>
      <c r="CY6" s="130">
        <v>1</v>
      </c>
      <c r="CZ6" s="131">
        <v>7623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62</v>
      </c>
      <c r="D7" s="133">
        <v>52</v>
      </c>
      <c r="E7" s="133">
        <v>72</v>
      </c>
      <c r="F7" s="133">
        <v>70</v>
      </c>
      <c r="G7" s="133">
        <v>63</v>
      </c>
      <c r="H7" s="133">
        <v>72</v>
      </c>
      <c r="I7" s="133">
        <v>61</v>
      </c>
      <c r="J7" s="133">
        <v>65</v>
      </c>
      <c r="K7" s="133">
        <v>64</v>
      </c>
      <c r="L7" s="133">
        <v>60</v>
      </c>
      <c r="M7" s="133">
        <v>51</v>
      </c>
      <c r="N7" s="133">
        <v>59</v>
      </c>
      <c r="O7" s="133">
        <v>65</v>
      </c>
      <c r="P7" s="133">
        <v>58</v>
      </c>
      <c r="Q7" s="133">
        <v>67</v>
      </c>
      <c r="R7" s="133">
        <v>70</v>
      </c>
      <c r="S7" s="133">
        <v>76</v>
      </c>
      <c r="T7" s="133">
        <v>66</v>
      </c>
      <c r="U7" s="133">
        <v>69</v>
      </c>
      <c r="V7" s="133">
        <v>75</v>
      </c>
      <c r="W7" s="133">
        <v>57</v>
      </c>
      <c r="X7" s="133">
        <v>67</v>
      </c>
      <c r="Y7" s="133">
        <v>56</v>
      </c>
      <c r="Z7" s="133">
        <v>53</v>
      </c>
      <c r="AA7" s="133">
        <v>58</v>
      </c>
      <c r="AB7" s="133">
        <v>60</v>
      </c>
      <c r="AC7" s="133">
        <v>61</v>
      </c>
      <c r="AD7" s="133">
        <v>74</v>
      </c>
      <c r="AE7" s="133">
        <v>63</v>
      </c>
      <c r="AF7" s="133">
        <v>63</v>
      </c>
      <c r="AG7" s="133">
        <v>89</v>
      </c>
      <c r="AH7" s="133">
        <v>80</v>
      </c>
      <c r="AI7" s="133">
        <v>89</v>
      </c>
      <c r="AJ7" s="133">
        <v>78</v>
      </c>
      <c r="AK7" s="133">
        <v>79</v>
      </c>
      <c r="AL7" s="133">
        <v>107</v>
      </c>
      <c r="AM7" s="133">
        <v>101</v>
      </c>
      <c r="AN7" s="133">
        <v>92</v>
      </c>
      <c r="AO7" s="133">
        <v>96</v>
      </c>
      <c r="AP7" s="133">
        <v>92</v>
      </c>
      <c r="AQ7" s="133">
        <v>106</v>
      </c>
      <c r="AR7" s="133">
        <v>101</v>
      </c>
      <c r="AS7" s="133">
        <v>115</v>
      </c>
      <c r="AT7" s="133">
        <v>96</v>
      </c>
      <c r="AU7" s="133">
        <v>92</v>
      </c>
      <c r="AV7" s="133">
        <v>110</v>
      </c>
      <c r="AW7" s="133">
        <v>131</v>
      </c>
      <c r="AX7" s="133">
        <v>112</v>
      </c>
      <c r="AY7" s="133">
        <v>99</v>
      </c>
      <c r="AZ7" s="133">
        <v>114</v>
      </c>
      <c r="BA7" s="133">
        <v>110</v>
      </c>
      <c r="BB7" s="133">
        <v>104</v>
      </c>
      <c r="BC7" s="133">
        <v>92</v>
      </c>
      <c r="BD7" s="133">
        <v>101</v>
      </c>
      <c r="BE7" s="133">
        <v>97</v>
      </c>
      <c r="BF7" s="133">
        <v>83</v>
      </c>
      <c r="BG7" s="133">
        <v>83</v>
      </c>
      <c r="BH7" s="133">
        <v>78</v>
      </c>
      <c r="BI7" s="133">
        <v>98</v>
      </c>
      <c r="BJ7" s="133">
        <v>103</v>
      </c>
      <c r="BK7" s="133">
        <v>120</v>
      </c>
      <c r="BL7" s="133">
        <v>122</v>
      </c>
      <c r="BM7" s="133">
        <v>116</v>
      </c>
      <c r="BN7" s="133">
        <v>125</v>
      </c>
      <c r="BO7" s="133">
        <v>117</v>
      </c>
      <c r="BP7" s="133">
        <v>124</v>
      </c>
      <c r="BQ7" s="133">
        <v>157</v>
      </c>
      <c r="BR7" s="133">
        <v>183</v>
      </c>
      <c r="BS7" s="133">
        <v>168</v>
      </c>
      <c r="BT7" s="133">
        <v>172</v>
      </c>
      <c r="BU7" s="133">
        <v>191</v>
      </c>
      <c r="BV7" s="133">
        <v>163</v>
      </c>
      <c r="BW7" s="133">
        <v>159</v>
      </c>
      <c r="BX7" s="133">
        <v>128</v>
      </c>
      <c r="BY7" s="133">
        <v>80</v>
      </c>
      <c r="BZ7" s="133">
        <v>93</v>
      </c>
      <c r="CA7" s="133">
        <v>92</v>
      </c>
      <c r="CB7" s="133">
        <v>84</v>
      </c>
      <c r="CC7" s="133">
        <v>99</v>
      </c>
      <c r="CD7" s="133">
        <v>81</v>
      </c>
      <c r="CE7" s="133">
        <v>83</v>
      </c>
      <c r="CF7" s="133">
        <v>70</v>
      </c>
      <c r="CG7" s="133">
        <v>79</v>
      </c>
      <c r="CH7" s="133">
        <v>72</v>
      </c>
      <c r="CI7" s="133">
        <v>71</v>
      </c>
      <c r="CJ7" s="133">
        <v>66</v>
      </c>
      <c r="CK7" s="133">
        <v>67</v>
      </c>
      <c r="CL7" s="133">
        <v>64</v>
      </c>
      <c r="CM7" s="133">
        <v>49</v>
      </c>
      <c r="CN7" s="133">
        <v>52</v>
      </c>
      <c r="CO7" s="133">
        <v>57</v>
      </c>
      <c r="CP7" s="133">
        <v>37</v>
      </c>
      <c r="CQ7" s="133">
        <v>30</v>
      </c>
      <c r="CR7" s="133">
        <v>31</v>
      </c>
      <c r="CS7" s="133">
        <v>26</v>
      </c>
      <c r="CT7" s="133">
        <v>28</v>
      </c>
      <c r="CU7" s="133">
        <v>18</v>
      </c>
      <c r="CV7" s="133">
        <v>12</v>
      </c>
      <c r="CW7" s="133">
        <v>11</v>
      </c>
      <c r="CX7" s="133">
        <v>6</v>
      </c>
      <c r="CY7" s="133">
        <v>19</v>
      </c>
      <c r="CZ7" s="134">
        <v>8359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134</v>
      </c>
      <c r="D8" s="136">
        <v>123</v>
      </c>
      <c r="E8" s="136">
        <v>145</v>
      </c>
      <c r="F8" s="136">
        <v>126</v>
      </c>
      <c r="G8" s="136">
        <v>149</v>
      </c>
      <c r="H8" s="136">
        <v>145</v>
      </c>
      <c r="I8" s="136">
        <v>122</v>
      </c>
      <c r="J8" s="136">
        <v>122</v>
      </c>
      <c r="K8" s="136">
        <v>133</v>
      </c>
      <c r="L8" s="136">
        <v>135</v>
      </c>
      <c r="M8" s="136">
        <v>140</v>
      </c>
      <c r="N8" s="136">
        <v>133</v>
      </c>
      <c r="O8" s="136">
        <v>134</v>
      </c>
      <c r="P8" s="136">
        <v>131</v>
      </c>
      <c r="Q8" s="136">
        <v>159</v>
      </c>
      <c r="R8" s="136">
        <v>166</v>
      </c>
      <c r="S8" s="136">
        <v>158</v>
      </c>
      <c r="T8" s="136">
        <v>135</v>
      </c>
      <c r="U8" s="136">
        <v>137</v>
      </c>
      <c r="V8" s="136">
        <v>129</v>
      </c>
      <c r="W8" s="136">
        <v>118</v>
      </c>
      <c r="X8" s="136">
        <v>127</v>
      </c>
      <c r="Y8" s="136">
        <v>106</v>
      </c>
      <c r="Z8" s="136">
        <v>108</v>
      </c>
      <c r="AA8" s="136">
        <v>119</v>
      </c>
      <c r="AB8" s="136">
        <v>122</v>
      </c>
      <c r="AC8" s="136">
        <v>123</v>
      </c>
      <c r="AD8" s="136">
        <v>141</v>
      </c>
      <c r="AE8" s="136">
        <v>130</v>
      </c>
      <c r="AF8" s="136">
        <v>121</v>
      </c>
      <c r="AG8" s="136">
        <v>165</v>
      </c>
      <c r="AH8" s="136">
        <v>169</v>
      </c>
      <c r="AI8" s="136">
        <v>168</v>
      </c>
      <c r="AJ8" s="136">
        <v>156</v>
      </c>
      <c r="AK8" s="136">
        <v>166</v>
      </c>
      <c r="AL8" s="136">
        <v>183</v>
      </c>
      <c r="AM8" s="136">
        <v>191</v>
      </c>
      <c r="AN8" s="136">
        <v>182</v>
      </c>
      <c r="AO8" s="136">
        <v>188</v>
      </c>
      <c r="AP8" s="136">
        <v>159</v>
      </c>
      <c r="AQ8" s="136">
        <v>208</v>
      </c>
      <c r="AR8" s="136">
        <v>206</v>
      </c>
      <c r="AS8" s="136">
        <v>229</v>
      </c>
      <c r="AT8" s="136">
        <v>189</v>
      </c>
      <c r="AU8" s="136">
        <v>182</v>
      </c>
      <c r="AV8" s="136">
        <v>216</v>
      </c>
      <c r="AW8" s="136">
        <v>236</v>
      </c>
      <c r="AX8" s="136">
        <v>213</v>
      </c>
      <c r="AY8" s="136">
        <v>197</v>
      </c>
      <c r="AZ8" s="136">
        <v>220</v>
      </c>
      <c r="BA8" s="136">
        <v>202</v>
      </c>
      <c r="BB8" s="136">
        <v>201</v>
      </c>
      <c r="BC8" s="136">
        <v>194</v>
      </c>
      <c r="BD8" s="136">
        <v>174</v>
      </c>
      <c r="BE8" s="136">
        <v>185</v>
      </c>
      <c r="BF8" s="136">
        <v>153</v>
      </c>
      <c r="BG8" s="136">
        <v>185</v>
      </c>
      <c r="BH8" s="136">
        <v>152</v>
      </c>
      <c r="BI8" s="136">
        <v>178</v>
      </c>
      <c r="BJ8" s="136">
        <v>217</v>
      </c>
      <c r="BK8" s="136">
        <v>208</v>
      </c>
      <c r="BL8" s="136">
        <v>217</v>
      </c>
      <c r="BM8" s="136">
        <v>224</v>
      </c>
      <c r="BN8" s="136">
        <v>233</v>
      </c>
      <c r="BO8" s="136">
        <v>239</v>
      </c>
      <c r="BP8" s="136">
        <v>243</v>
      </c>
      <c r="BQ8" s="136">
        <v>305</v>
      </c>
      <c r="BR8" s="136">
        <v>315</v>
      </c>
      <c r="BS8" s="136">
        <v>326</v>
      </c>
      <c r="BT8" s="136">
        <v>323</v>
      </c>
      <c r="BU8" s="136">
        <v>367</v>
      </c>
      <c r="BV8" s="136">
        <v>337</v>
      </c>
      <c r="BW8" s="136">
        <v>318</v>
      </c>
      <c r="BX8" s="136">
        <v>236</v>
      </c>
      <c r="BY8" s="136">
        <v>157</v>
      </c>
      <c r="BZ8" s="136">
        <v>197</v>
      </c>
      <c r="CA8" s="136">
        <v>173</v>
      </c>
      <c r="CB8" s="136">
        <v>170</v>
      </c>
      <c r="CC8" s="136">
        <v>176</v>
      </c>
      <c r="CD8" s="136">
        <v>145</v>
      </c>
      <c r="CE8" s="136">
        <v>157</v>
      </c>
      <c r="CF8" s="136">
        <v>124</v>
      </c>
      <c r="CG8" s="136">
        <v>127</v>
      </c>
      <c r="CH8" s="136">
        <v>115</v>
      </c>
      <c r="CI8" s="136">
        <v>120</v>
      </c>
      <c r="CJ8" s="136">
        <v>98</v>
      </c>
      <c r="CK8" s="136">
        <v>103</v>
      </c>
      <c r="CL8" s="136">
        <v>94</v>
      </c>
      <c r="CM8" s="136">
        <v>68</v>
      </c>
      <c r="CN8" s="136">
        <v>78</v>
      </c>
      <c r="CO8" s="136">
        <v>85</v>
      </c>
      <c r="CP8" s="136">
        <v>48</v>
      </c>
      <c r="CQ8" s="136">
        <v>45</v>
      </c>
      <c r="CR8" s="136">
        <v>42</v>
      </c>
      <c r="CS8" s="136">
        <v>31</v>
      </c>
      <c r="CT8" s="136">
        <v>31</v>
      </c>
      <c r="CU8" s="136">
        <v>22</v>
      </c>
      <c r="CV8" s="136">
        <v>12</v>
      </c>
      <c r="CW8" s="136">
        <v>12</v>
      </c>
      <c r="CX8" s="136">
        <v>6</v>
      </c>
      <c r="CY8" s="136">
        <v>20</v>
      </c>
      <c r="CZ8" s="134">
        <v>15982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11</v>
      </c>
      <c r="D9" s="130">
        <v>19</v>
      </c>
      <c r="E9" s="130">
        <v>19</v>
      </c>
      <c r="F9" s="130">
        <v>26</v>
      </c>
      <c r="G9" s="130">
        <v>22</v>
      </c>
      <c r="H9" s="130">
        <v>24</v>
      </c>
      <c r="I9" s="130">
        <v>15</v>
      </c>
      <c r="J9" s="130">
        <v>22</v>
      </c>
      <c r="K9" s="130">
        <v>30</v>
      </c>
      <c r="L9" s="130">
        <v>16</v>
      </c>
      <c r="M9" s="130">
        <v>27</v>
      </c>
      <c r="N9" s="130">
        <v>23</v>
      </c>
      <c r="O9" s="130">
        <v>22</v>
      </c>
      <c r="P9" s="130">
        <v>34</v>
      </c>
      <c r="Q9" s="130">
        <v>24</v>
      </c>
      <c r="R9" s="130">
        <v>18</v>
      </c>
      <c r="S9" s="130">
        <v>30</v>
      </c>
      <c r="T9" s="130">
        <v>32</v>
      </c>
      <c r="U9" s="130">
        <v>16</v>
      </c>
      <c r="V9" s="130">
        <v>16</v>
      </c>
      <c r="W9" s="130">
        <v>17</v>
      </c>
      <c r="X9" s="130">
        <v>23</v>
      </c>
      <c r="Y9" s="130">
        <v>22</v>
      </c>
      <c r="Z9" s="130">
        <v>13</v>
      </c>
      <c r="AA9" s="130">
        <v>18</v>
      </c>
      <c r="AB9" s="130">
        <v>14</v>
      </c>
      <c r="AC9" s="130">
        <v>22</v>
      </c>
      <c r="AD9" s="130">
        <v>13</v>
      </c>
      <c r="AE9" s="130">
        <v>12</v>
      </c>
      <c r="AF9" s="130">
        <v>17</v>
      </c>
      <c r="AG9" s="130">
        <v>17</v>
      </c>
      <c r="AH9" s="130">
        <v>20</v>
      </c>
      <c r="AI9" s="130">
        <v>24</v>
      </c>
      <c r="AJ9" s="130">
        <v>24</v>
      </c>
      <c r="AK9" s="130">
        <v>22</v>
      </c>
      <c r="AL9" s="130">
        <v>31</v>
      </c>
      <c r="AM9" s="130">
        <v>21</v>
      </c>
      <c r="AN9" s="130">
        <v>26</v>
      </c>
      <c r="AO9" s="130">
        <v>21</v>
      </c>
      <c r="AP9" s="130">
        <v>25</v>
      </c>
      <c r="AQ9" s="130">
        <v>27</v>
      </c>
      <c r="AR9" s="130">
        <v>23</v>
      </c>
      <c r="AS9" s="130">
        <v>33</v>
      </c>
      <c r="AT9" s="130">
        <v>25</v>
      </c>
      <c r="AU9" s="130">
        <v>31</v>
      </c>
      <c r="AV9" s="130">
        <v>32</v>
      </c>
      <c r="AW9" s="130">
        <v>33</v>
      </c>
      <c r="AX9" s="130">
        <v>32</v>
      </c>
      <c r="AY9" s="130">
        <v>20</v>
      </c>
      <c r="AZ9" s="130">
        <v>38</v>
      </c>
      <c r="BA9" s="130">
        <v>27</v>
      </c>
      <c r="BB9" s="130">
        <v>26</v>
      </c>
      <c r="BC9" s="130">
        <v>29</v>
      </c>
      <c r="BD9" s="130">
        <v>21</v>
      </c>
      <c r="BE9" s="130">
        <v>32</v>
      </c>
      <c r="BF9" s="130">
        <v>26</v>
      </c>
      <c r="BG9" s="130">
        <v>39</v>
      </c>
      <c r="BH9" s="130">
        <v>31</v>
      </c>
      <c r="BI9" s="130">
        <v>39</v>
      </c>
      <c r="BJ9" s="130">
        <v>44</v>
      </c>
      <c r="BK9" s="130">
        <v>40</v>
      </c>
      <c r="BL9" s="130">
        <v>60</v>
      </c>
      <c r="BM9" s="130">
        <v>37</v>
      </c>
      <c r="BN9" s="130">
        <v>42</v>
      </c>
      <c r="BO9" s="130">
        <v>50</v>
      </c>
      <c r="BP9" s="130">
        <v>39</v>
      </c>
      <c r="BQ9" s="130">
        <v>45</v>
      </c>
      <c r="BR9" s="130">
        <v>46</v>
      </c>
      <c r="BS9" s="130">
        <v>48</v>
      </c>
      <c r="BT9" s="130">
        <v>46</v>
      </c>
      <c r="BU9" s="130">
        <v>41</v>
      </c>
      <c r="BV9" s="130">
        <v>49</v>
      </c>
      <c r="BW9" s="130">
        <v>41</v>
      </c>
      <c r="BX9" s="130">
        <v>40</v>
      </c>
      <c r="BY9" s="130">
        <v>18</v>
      </c>
      <c r="BZ9" s="130">
        <v>22</v>
      </c>
      <c r="CA9" s="130">
        <v>29</v>
      </c>
      <c r="CB9" s="130">
        <v>14</v>
      </c>
      <c r="CC9" s="130">
        <v>34</v>
      </c>
      <c r="CD9" s="130">
        <v>20</v>
      </c>
      <c r="CE9" s="130">
        <v>21</v>
      </c>
      <c r="CF9" s="130">
        <v>15</v>
      </c>
      <c r="CG9" s="130">
        <v>27</v>
      </c>
      <c r="CH9" s="130">
        <v>21</v>
      </c>
      <c r="CI9" s="130">
        <v>21</v>
      </c>
      <c r="CJ9" s="130">
        <v>16</v>
      </c>
      <c r="CK9" s="130">
        <v>12</v>
      </c>
      <c r="CL9" s="130">
        <v>8</v>
      </c>
      <c r="CM9" s="130">
        <v>5</v>
      </c>
      <c r="CN9" s="130">
        <v>6</v>
      </c>
      <c r="CO9" s="130">
        <v>2</v>
      </c>
      <c r="CP9" s="130">
        <v>3</v>
      </c>
      <c r="CQ9" s="130">
        <v>6</v>
      </c>
      <c r="CR9" s="130">
        <v>4</v>
      </c>
      <c r="CS9" s="130">
        <v>3</v>
      </c>
      <c r="CT9" s="130">
        <v>1</v>
      </c>
      <c r="CU9" s="130">
        <v>1</v>
      </c>
      <c r="CV9" s="130">
        <v>0</v>
      </c>
      <c r="CW9" s="130">
        <v>1</v>
      </c>
      <c r="CX9" s="130">
        <v>0</v>
      </c>
      <c r="CY9" s="130">
        <v>0</v>
      </c>
      <c r="CZ9" s="131">
        <v>2390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12</v>
      </c>
      <c r="D10" s="133">
        <v>22</v>
      </c>
      <c r="E10" s="133">
        <v>16</v>
      </c>
      <c r="F10" s="133">
        <v>18</v>
      </c>
      <c r="G10" s="133">
        <v>18</v>
      </c>
      <c r="H10" s="133">
        <v>16</v>
      </c>
      <c r="I10" s="133">
        <v>21</v>
      </c>
      <c r="J10" s="133">
        <v>15</v>
      </c>
      <c r="K10" s="133">
        <v>22</v>
      </c>
      <c r="L10" s="133">
        <v>22</v>
      </c>
      <c r="M10" s="133">
        <v>23</v>
      </c>
      <c r="N10" s="133">
        <v>18</v>
      </c>
      <c r="O10" s="133">
        <v>16</v>
      </c>
      <c r="P10" s="133">
        <v>19</v>
      </c>
      <c r="Q10" s="133">
        <v>24</v>
      </c>
      <c r="R10" s="133">
        <v>27</v>
      </c>
      <c r="S10" s="133">
        <v>27</v>
      </c>
      <c r="T10" s="133">
        <v>17</v>
      </c>
      <c r="U10" s="133">
        <v>25</v>
      </c>
      <c r="V10" s="133">
        <v>23</v>
      </c>
      <c r="W10" s="133">
        <v>19</v>
      </c>
      <c r="X10" s="133">
        <v>24</v>
      </c>
      <c r="Y10" s="133">
        <v>19</v>
      </c>
      <c r="Z10" s="133">
        <v>13</v>
      </c>
      <c r="AA10" s="133">
        <v>10</v>
      </c>
      <c r="AB10" s="133">
        <v>12</v>
      </c>
      <c r="AC10" s="133">
        <v>17</v>
      </c>
      <c r="AD10" s="133">
        <v>17</v>
      </c>
      <c r="AE10" s="133">
        <v>11</v>
      </c>
      <c r="AF10" s="133">
        <v>24</v>
      </c>
      <c r="AG10" s="133">
        <v>17</v>
      </c>
      <c r="AH10" s="133">
        <v>16</v>
      </c>
      <c r="AI10" s="133">
        <v>34</v>
      </c>
      <c r="AJ10" s="133">
        <v>21</v>
      </c>
      <c r="AK10" s="133">
        <v>36</v>
      </c>
      <c r="AL10" s="133">
        <v>20</v>
      </c>
      <c r="AM10" s="133">
        <v>24</v>
      </c>
      <c r="AN10" s="133">
        <v>20</v>
      </c>
      <c r="AO10" s="133">
        <v>26</v>
      </c>
      <c r="AP10" s="133">
        <v>23</v>
      </c>
      <c r="AQ10" s="133">
        <v>32</v>
      </c>
      <c r="AR10" s="133">
        <v>29</v>
      </c>
      <c r="AS10" s="133">
        <v>23</v>
      </c>
      <c r="AT10" s="133">
        <v>28</v>
      </c>
      <c r="AU10" s="133">
        <v>23</v>
      </c>
      <c r="AV10" s="133">
        <v>23</v>
      </c>
      <c r="AW10" s="133">
        <v>33</v>
      </c>
      <c r="AX10" s="133">
        <v>36</v>
      </c>
      <c r="AY10" s="133">
        <v>33</v>
      </c>
      <c r="AZ10" s="133">
        <v>28</v>
      </c>
      <c r="BA10" s="133">
        <v>43</v>
      </c>
      <c r="BB10" s="133">
        <v>33</v>
      </c>
      <c r="BC10" s="133">
        <v>39</v>
      </c>
      <c r="BD10" s="133">
        <v>29</v>
      </c>
      <c r="BE10" s="133">
        <v>34</v>
      </c>
      <c r="BF10" s="133">
        <v>33</v>
      </c>
      <c r="BG10" s="133">
        <v>39</v>
      </c>
      <c r="BH10" s="133">
        <v>52</v>
      </c>
      <c r="BI10" s="133">
        <v>45</v>
      </c>
      <c r="BJ10" s="133">
        <v>35</v>
      </c>
      <c r="BK10" s="133">
        <v>41</v>
      </c>
      <c r="BL10" s="133">
        <v>41</v>
      </c>
      <c r="BM10" s="133">
        <v>51</v>
      </c>
      <c r="BN10" s="133">
        <v>34</v>
      </c>
      <c r="BO10" s="133">
        <v>43</v>
      </c>
      <c r="BP10" s="133">
        <v>62</v>
      </c>
      <c r="BQ10" s="133">
        <v>41</v>
      </c>
      <c r="BR10" s="133">
        <v>29</v>
      </c>
      <c r="BS10" s="133">
        <v>52</v>
      </c>
      <c r="BT10" s="133">
        <v>31</v>
      </c>
      <c r="BU10" s="133">
        <v>47</v>
      </c>
      <c r="BV10" s="133">
        <v>58</v>
      </c>
      <c r="BW10" s="133">
        <v>44</v>
      </c>
      <c r="BX10" s="133">
        <v>39</v>
      </c>
      <c r="BY10" s="133">
        <v>13</v>
      </c>
      <c r="BZ10" s="133">
        <v>27</v>
      </c>
      <c r="CA10" s="133">
        <v>35</v>
      </c>
      <c r="CB10" s="133">
        <v>34</v>
      </c>
      <c r="CC10" s="133">
        <v>25</v>
      </c>
      <c r="CD10" s="133">
        <v>37</v>
      </c>
      <c r="CE10" s="133">
        <v>38</v>
      </c>
      <c r="CF10" s="133">
        <v>35</v>
      </c>
      <c r="CG10" s="133">
        <v>36</v>
      </c>
      <c r="CH10" s="133">
        <v>30</v>
      </c>
      <c r="CI10" s="133">
        <v>31</v>
      </c>
      <c r="CJ10" s="133">
        <v>37</v>
      </c>
      <c r="CK10" s="133">
        <v>41</v>
      </c>
      <c r="CL10" s="133">
        <v>25</v>
      </c>
      <c r="CM10" s="133">
        <v>21</v>
      </c>
      <c r="CN10" s="133">
        <v>27</v>
      </c>
      <c r="CO10" s="133">
        <v>27</v>
      </c>
      <c r="CP10" s="133">
        <v>16</v>
      </c>
      <c r="CQ10" s="133">
        <v>14</v>
      </c>
      <c r="CR10" s="133">
        <v>16</v>
      </c>
      <c r="CS10" s="133">
        <v>9</v>
      </c>
      <c r="CT10" s="133">
        <v>8</v>
      </c>
      <c r="CU10" s="133">
        <v>5</v>
      </c>
      <c r="CV10" s="133">
        <v>4</v>
      </c>
      <c r="CW10" s="133">
        <v>4</v>
      </c>
      <c r="CX10" s="133">
        <v>6</v>
      </c>
      <c r="CY10" s="133">
        <v>2</v>
      </c>
      <c r="CZ10" s="134">
        <v>2690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23</v>
      </c>
      <c r="D11" s="136">
        <v>41</v>
      </c>
      <c r="E11" s="136">
        <v>35</v>
      </c>
      <c r="F11" s="136">
        <v>44</v>
      </c>
      <c r="G11" s="136">
        <v>40</v>
      </c>
      <c r="H11" s="136">
        <v>40</v>
      </c>
      <c r="I11" s="136">
        <v>36</v>
      </c>
      <c r="J11" s="136">
        <v>37</v>
      </c>
      <c r="K11" s="136">
        <v>52</v>
      </c>
      <c r="L11" s="136">
        <v>38</v>
      </c>
      <c r="M11" s="136">
        <v>50</v>
      </c>
      <c r="N11" s="136">
        <v>41</v>
      </c>
      <c r="O11" s="136">
        <v>38</v>
      </c>
      <c r="P11" s="136">
        <v>53</v>
      </c>
      <c r="Q11" s="136">
        <v>48</v>
      </c>
      <c r="R11" s="136">
        <v>45</v>
      </c>
      <c r="S11" s="136">
        <v>57</v>
      </c>
      <c r="T11" s="136">
        <v>49</v>
      </c>
      <c r="U11" s="136">
        <v>41</v>
      </c>
      <c r="V11" s="136">
        <v>39</v>
      </c>
      <c r="W11" s="136">
        <v>36</v>
      </c>
      <c r="X11" s="136">
        <v>47</v>
      </c>
      <c r="Y11" s="136">
        <v>41</v>
      </c>
      <c r="Z11" s="136">
        <v>26</v>
      </c>
      <c r="AA11" s="136">
        <v>28</v>
      </c>
      <c r="AB11" s="136">
        <v>26</v>
      </c>
      <c r="AC11" s="136">
        <v>39</v>
      </c>
      <c r="AD11" s="136">
        <v>30</v>
      </c>
      <c r="AE11" s="136">
        <v>23</v>
      </c>
      <c r="AF11" s="136">
        <v>41</v>
      </c>
      <c r="AG11" s="136">
        <v>34</v>
      </c>
      <c r="AH11" s="136">
        <v>36</v>
      </c>
      <c r="AI11" s="136">
        <v>58</v>
      </c>
      <c r="AJ11" s="136">
        <v>45</v>
      </c>
      <c r="AK11" s="136">
        <v>58</v>
      </c>
      <c r="AL11" s="136">
        <v>51</v>
      </c>
      <c r="AM11" s="136">
        <v>45</v>
      </c>
      <c r="AN11" s="136">
        <v>46</v>
      </c>
      <c r="AO11" s="136">
        <v>47</v>
      </c>
      <c r="AP11" s="136">
        <v>48</v>
      </c>
      <c r="AQ11" s="136">
        <v>59</v>
      </c>
      <c r="AR11" s="136">
        <v>52</v>
      </c>
      <c r="AS11" s="136">
        <v>56</v>
      </c>
      <c r="AT11" s="136">
        <v>53</v>
      </c>
      <c r="AU11" s="136">
        <v>54</v>
      </c>
      <c r="AV11" s="136">
        <v>55</v>
      </c>
      <c r="AW11" s="136">
        <v>66</v>
      </c>
      <c r="AX11" s="136">
        <v>68</v>
      </c>
      <c r="AY11" s="136">
        <v>53</v>
      </c>
      <c r="AZ11" s="136">
        <v>66</v>
      </c>
      <c r="BA11" s="136">
        <v>70</v>
      </c>
      <c r="BB11" s="136">
        <v>59</v>
      </c>
      <c r="BC11" s="136">
        <v>68</v>
      </c>
      <c r="BD11" s="136">
        <v>50</v>
      </c>
      <c r="BE11" s="136">
        <v>66</v>
      </c>
      <c r="BF11" s="136">
        <v>59</v>
      </c>
      <c r="BG11" s="136">
        <v>78</v>
      </c>
      <c r="BH11" s="136">
        <v>83</v>
      </c>
      <c r="BI11" s="136">
        <v>84</v>
      </c>
      <c r="BJ11" s="136">
        <v>79</v>
      </c>
      <c r="BK11" s="136">
        <v>81</v>
      </c>
      <c r="BL11" s="136">
        <v>101</v>
      </c>
      <c r="BM11" s="136">
        <v>88</v>
      </c>
      <c r="BN11" s="136">
        <v>76</v>
      </c>
      <c r="BO11" s="136">
        <v>93</v>
      </c>
      <c r="BP11" s="136">
        <v>101</v>
      </c>
      <c r="BQ11" s="136">
        <v>86</v>
      </c>
      <c r="BR11" s="136">
        <v>75</v>
      </c>
      <c r="BS11" s="136">
        <v>100</v>
      </c>
      <c r="BT11" s="136">
        <v>77</v>
      </c>
      <c r="BU11" s="136">
        <v>88</v>
      </c>
      <c r="BV11" s="136">
        <v>107</v>
      </c>
      <c r="BW11" s="136">
        <v>85</v>
      </c>
      <c r="BX11" s="136">
        <v>79</v>
      </c>
      <c r="BY11" s="136">
        <v>31</v>
      </c>
      <c r="BZ11" s="136">
        <v>49</v>
      </c>
      <c r="CA11" s="136">
        <v>64</v>
      </c>
      <c r="CB11" s="136">
        <v>48</v>
      </c>
      <c r="CC11" s="136">
        <v>59</v>
      </c>
      <c r="CD11" s="136">
        <v>57</v>
      </c>
      <c r="CE11" s="136">
        <v>59</v>
      </c>
      <c r="CF11" s="136">
        <v>50</v>
      </c>
      <c r="CG11" s="136">
        <v>63</v>
      </c>
      <c r="CH11" s="136">
        <v>51</v>
      </c>
      <c r="CI11" s="136">
        <v>52</v>
      </c>
      <c r="CJ11" s="136">
        <v>53</v>
      </c>
      <c r="CK11" s="136">
        <v>53</v>
      </c>
      <c r="CL11" s="136">
        <v>33</v>
      </c>
      <c r="CM11" s="136">
        <v>26</v>
      </c>
      <c r="CN11" s="136">
        <v>33</v>
      </c>
      <c r="CO11" s="136">
        <v>29</v>
      </c>
      <c r="CP11" s="136">
        <v>19</v>
      </c>
      <c r="CQ11" s="136">
        <v>20</v>
      </c>
      <c r="CR11" s="136">
        <v>20</v>
      </c>
      <c r="CS11" s="136">
        <v>12</v>
      </c>
      <c r="CT11" s="136">
        <v>9</v>
      </c>
      <c r="CU11" s="136">
        <v>6</v>
      </c>
      <c r="CV11" s="136">
        <v>4</v>
      </c>
      <c r="CW11" s="136">
        <v>5</v>
      </c>
      <c r="CX11" s="136">
        <v>6</v>
      </c>
      <c r="CY11" s="136">
        <v>2</v>
      </c>
      <c r="CZ11" s="134">
        <v>5080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24</v>
      </c>
      <c r="D12" s="130">
        <v>32</v>
      </c>
      <c r="E12" s="130">
        <v>31</v>
      </c>
      <c r="F12" s="130">
        <v>29</v>
      </c>
      <c r="G12" s="130">
        <v>44</v>
      </c>
      <c r="H12" s="130">
        <v>34</v>
      </c>
      <c r="I12" s="130">
        <v>30</v>
      </c>
      <c r="J12" s="130">
        <v>20</v>
      </c>
      <c r="K12" s="130">
        <v>37</v>
      </c>
      <c r="L12" s="130">
        <v>26</v>
      </c>
      <c r="M12" s="130">
        <v>28</v>
      </c>
      <c r="N12" s="130">
        <v>32</v>
      </c>
      <c r="O12" s="130">
        <v>28</v>
      </c>
      <c r="P12" s="130">
        <v>34</v>
      </c>
      <c r="Q12" s="130">
        <v>29</v>
      </c>
      <c r="R12" s="130">
        <v>31</v>
      </c>
      <c r="S12" s="130">
        <v>28</v>
      </c>
      <c r="T12" s="130">
        <v>32</v>
      </c>
      <c r="U12" s="130">
        <v>23</v>
      </c>
      <c r="V12" s="130">
        <v>25</v>
      </c>
      <c r="W12" s="130">
        <v>32</v>
      </c>
      <c r="X12" s="130">
        <v>36</v>
      </c>
      <c r="Y12" s="130">
        <v>20</v>
      </c>
      <c r="Z12" s="130">
        <v>20</v>
      </c>
      <c r="AA12" s="130">
        <v>16</v>
      </c>
      <c r="AB12" s="130">
        <v>22</v>
      </c>
      <c r="AC12" s="130">
        <v>21</v>
      </c>
      <c r="AD12" s="130">
        <v>37</v>
      </c>
      <c r="AE12" s="130">
        <v>31</v>
      </c>
      <c r="AF12" s="130">
        <v>27</v>
      </c>
      <c r="AG12" s="130">
        <v>30</v>
      </c>
      <c r="AH12" s="130">
        <v>34</v>
      </c>
      <c r="AI12" s="130">
        <v>36</v>
      </c>
      <c r="AJ12" s="130">
        <v>23</v>
      </c>
      <c r="AK12" s="130">
        <v>35</v>
      </c>
      <c r="AL12" s="130">
        <v>45</v>
      </c>
      <c r="AM12" s="130">
        <v>27</v>
      </c>
      <c r="AN12" s="130">
        <v>33</v>
      </c>
      <c r="AO12" s="130">
        <v>43</v>
      </c>
      <c r="AP12" s="130">
        <v>41</v>
      </c>
      <c r="AQ12" s="130">
        <v>43</v>
      </c>
      <c r="AR12" s="130">
        <v>34</v>
      </c>
      <c r="AS12" s="130">
        <v>34</v>
      </c>
      <c r="AT12" s="130">
        <v>43</v>
      </c>
      <c r="AU12" s="130">
        <v>37</v>
      </c>
      <c r="AV12" s="130">
        <v>39</v>
      </c>
      <c r="AW12" s="130">
        <v>41</v>
      </c>
      <c r="AX12" s="130">
        <v>41</v>
      </c>
      <c r="AY12" s="130">
        <v>41</v>
      </c>
      <c r="AZ12" s="130">
        <v>53</v>
      </c>
      <c r="BA12" s="130">
        <v>48</v>
      </c>
      <c r="BB12" s="130">
        <v>37</v>
      </c>
      <c r="BC12" s="130">
        <v>46</v>
      </c>
      <c r="BD12" s="130">
        <v>55</v>
      </c>
      <c r="BE12" s="130">
        <v>44</v>
      </c>
      <c r="BF12" s="130">
        <v>41</v>
      </c>
      <c r="BG12" s="130">
        <v>52</v>
      </c>
      <c r="BH12" s="130">
        <v>47</v>
      </c>
      <c r="BI12" s="130">
        <v>64</v>
      </c>
      <c r="BJ12" s="130">
        <v>49</v>
      </c>
      <c r="BK12" s="130">
        <v>59</v>
      </c>
      <c r="BL12" s="130">
        <v>49</v>
      </c>
      <c r="BM12" s="130">
        <v>51</v>
      </c>
      <c r="BN12" s="130">
        <v>62</v>
      </c>
      <c r="BO12" s="130">
        <v>52</v>
      </c>
      <c r="BP12" s="130">
        <v>65</v>
      </c>
      <c r="BQ12" s="130">
        <v>71</v>
      </c>
      <c r="BR12" s="130">
        <v>65</v>
      </c>
      <c r="BS12" s="130">
        <v>76</v>
      </c>
      <c r="BT12" s="130">
        <v>66</v>
      </c>
      <c r="BU12" s="130">
        <v>84</v>
      </c>
      <c r="BV12" s="130">
        <v>61</v>
      </c>
      <c r="BW12" s="130">
        <v>59</v>
      </c>
      <c r="BX12" s="130">
        <v>35</v>
      </c>
      <c r="BY12" s="130">
        <v>20</v>
      </c>
      <c r="BZ12" s="130">
        <v>32</v>
      </c>
      <c r="CA12" s="130">
        <v>30</v>
      </c>
      <c r="CB12" s="130">
        <v>43</v>
      </c>
      <c r="CC12" s="130">
        <v>45</v>
      </c>
      <c r="CD12" s="130">
        <v>39</v>
      </c>
      <c r="CE12" s="130">
        <v>23</v>
      </c>
      <c r="CF12" s="130">
        <v>29</v>
      </c>
      <c r="CG12" s="130">
        <v>28</v>
      </c>
      <c r="CH12" s="130">
        <v>23</v>
      </c>
      <c r="CI12" s="130">
        <v>24</v>
      </c>
      <c r="CJ12" s="130">
        <v>17</v>
      </c>
      <c r="CK12" s="130">
        <v>22</v>
      </c>
      <c r="CL12" s="130">
        <v>16</v>
      </c>
      <c r="CM12" s="130">
        <v>16</v>
      </c>
      <c r="CN12" s="130">
        <v>9</v>
      </c>
      <c r="CO12" s="130">
        <v>10</v>
      </c>
      <c r="CP12" s="130">
        <v>9</v>
      </c>
      <c r="CQ12" s="130">
        <v>9</v>
      </c>
      <c r="CR12" s="130">
        <v>8</v>
      </c>
      <c r="CS12" s="130">
        <v>3</v>
      </c>
      <c r="CT12" s="130">
        <v>4</v>
      </c>
      <c r="CU12" s="130">
        <v>4</v>
      </c>
      <c r="CV12" s="130">
        <v>0</v>
      </c>
      <c r="CW12" s="130">
        <v>0</v>
      </c>
      <c r="CX12" s="130">
        <v>0</v>
      </c>
      <c r="CY12" s="130">
        <v>1</v>
      </c>
      <c r="CZ12" s="131">
        <v>3414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28</v>
      </c>
      <c r="D13" s="133">
        <v>21</v>
      </c>
      <c r="E13" s="133">
        <v>22</v>
      </c>
      <c r="F13" s="133">
        <v>34</v>
      </c>
      <c r="G13" s="133">
        <v>22</v>
      </c>
      <c r="H13" s="133">
        <v>22</v>
      </c>
      <c r="I13" s="133">
        <v>28</v>
      </c>
      <c r="J13" s="133">
        <v>29</v>
      </c>
      <c r="K13" s="133">
        <v>28</v>
      </c>
      <c r="L13" s="133">
        <v>24</v>
      </c>
      <c r="M13" s="133">
        <v>34</v>
      </c>
      <c r="N13" s="133">
        <v>22</v>
      </c>
      <c r="O13" s="133">
        <v>39</v>
      </c>
      <c r="P13" s="133">
        <v>29</v>
      </c>
      <c r="Q13" s="133">
        <v>38</v>
      </c>
      <c r="R13" s="133">
        <v>27</v>
      </c>
      <c r="S13" s="133">
        <v>42</v>
      </c>
      <c r="T13" s="133">
        <v>31</v>
      </c>
      <c r="U13" s="133">
        <v>30</v>
      </c>
      <c r="V13" s="133">
        <v>32</v>
      </c>
      <c r="W13" s="133">
        <v>32</v>
      </c>
      <c r="X13" s="133">
        <v>24</v>
      </c>
      <c r="Y13" s="133">
        <v>19</v>
      </c>
      <c r="Z13" s="133">
        <v>28</v>
      </c>
      <c r="AA13" s="133">
        <v>24</v>
      </c>
      <c r="AB13" s="133">
        <v>24</v>
      </c>
      <c r="AC13" s="133">
        <v>23</v>
      </c>
      <c r="AD13" s="133">
        <v>32</v>
      </c>
      <c r="AE13" s="133">
        <v>29</v>
      </c>
      <c r="AF13" s="133">
        <v>23</v>
      </c>
      <c r="AG13" s="133">
        <v>33</v>
      </c>
      <c r="AH13" s="133">
        <v>27</v>
      </c>
      <c r="AI13" s="133">
        <v>39</v>
      </c>
      <c r="AJ13" s="133">
        <v>25</v>
      </c>
      <c r="AK13" s="133">
        <v>32</v>
      </c>
      <c r="AL13" s="133">
        <v>37</v>
      </c>
      <c r="AM13" s="133">
        <v>31</v>
      </c>
      <c r="AN13" s="133">
        <v>30</v>
      </c>
      <c r="AO13" s="133">
        <v>34</v>
      </c>
      <c r="AP13" s="133">
        <v>26</v>
      </c>
      <c r="AQ13" s="133">
        <v>46</v>
      </c>
      <c r="AR13" s="133">
        <v>35</v>
      </c>
      <c r="AS13" s="133">
        <v>40</v>
      </c>
      <c r="AT13" s="133">
        <v>40</v>
      </c>
      <c r="AU13" s="133">
        <v>41</v>
      </c>
      <c r="AV13" s="133">
        <v>37</v>
      </c>
      <c r="AW13" s="133">
        <v>33</v>
      </c>
      <c r="AX13" s="133">
        <v>37</v>
      </c>
      <c r="AY13" s="133">
        <v>40</v>
      </c>
      <c r="AZ13" s="133">
        <v>44</v>
      </c>
      <c r="BA13" s="133">
        <v>39</v>
      </c>
      <c r="BB13" s="133">
        <v>39</v>
      </c>
      <c r="BC13" s="133">
        <v>51</v>
      </c>
      <c r="BD13" s="133">
        <v>48</v>
      </c>
      <c r="BE13" s="133">
        <v>49</v>
      </c>
      <c r="BF13" s="133">
        <v>51</v>
      </c>
      <c r="BG13" s="133">
        <v>49</v>
      </c>
      <c r="BH13" s="133">
        <v>52</v>
      </c>
      <c r="BI13" s="133">
        <v>54</v>
      </c>
      <c r="BJ13" s="133">
        <v>46</v>
      </c>
      <c r="BK13" s="133">
        <v>62</v>
      </c>
      <c r="BL13" s="133">
        <v>39</v>
      </c>
      <c r="BM13" s="133">
        <v>54</v>
      </c>
      <c r="BN13" s="133">
        <v>58</v>
      </c>
      <c r="BO13" s="133">
        <v>56</v>
      </c>
      <c r="BP13" s="133">
        <v>57</v>
      </c>
      <c r="BQ13" s="133">
        <v>76</v>
      </c>
      <c r="BR13" s="133">
        <v>67</v>
      </c>
      <c r="BS13" s="133">
        <v>65</v>
      </c>
      <c r="BT13" s="133">
        <v>62</v>
      </c>
      <c r="BU13" s="133">
        <v>69</v>
      </c>
      <c r="BV13" s="133">
        <v>76</v>
      </c>
      <c r="BW13" s="133">
        <v>53</v>
      </c>
      <c r="BX13" s="133">
        <v>48</v>
      </c>
      <c r="BY13" s="133">
        <v>34</v>
      </c>
      <c r="BZ13" s="133">
        <v>54</v>
      </c>
      <c r="CA13" s="133">
        <v>40</v>
      </c>
      <c r="CB13" s="133">
        <v>48</v>
      </c>
      <c r="CC13" s="133">
        <v>50</v>
      </c>
      <c r="CD13" s="133">
        <v>43</v>
      </c>
      <c r="CE13" s="133">
        <v>49</v>
      </c>
      <c r="CF13" s="133">
        <v>47</v>
      </c>
      <c r="CG13" s="133">
        <v>40</v>
      </c>
      <c r="CH13" s="133">
        <v>34</v>
      </c>
      <c r="CI13" s="133">
        <v>45</v>
      </c>
      <c r="CJ13" s="133">
        <v>41</v>
      </c>
      <c r="CK13" s="133">
        <v>37</v>
      </c>
      <c r="CL13" s="133">
        <v>45</v>
      </c>
      <c r="CM13" s="133">
        <v>29</v>
      </c>
      <c r="CN13" s="133">
        <v>41</v>
      </c>
      <c r="CO13" s="133">
        <v>34</v>
      </c>
      <c r="CP13" s="133">
        <v>27</v>
      </c>
      <c r="CQ13" s="133">
        <v>27</v>
      </c>
      <c r="CR13" s="133">
        <v>22</v>
      </c>
      <c r="CS13" s="133">
        <v>15</v>
      </c>
      <c r="CT13" s="133">
        <v>14</v>
      </c>
      <c r="CU13" s="133">
        <v>8</v>
      </c>
      <c r="CV13" s="133">
        <v>12</v>
      </c>
      <c r="CW13" s="133">
        <v>5</v>
      </c>
      <c r="CX13" s="133">
        <v>0</v>
      </c>
      <c r="CY13" s="133">
        <v>2</v>
      </c>
      <c r="CZ13" s="134">
        <v>3710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52</v>
      </c>
      <c r="D14" s="136">
        <v>53</v>
      </c>
      <c r="E14" s="136">
        <v>53</v>
      </c>
      <c r="F14" s="136">
        <v>63</v>
      </c>
      <c r="G14" s="136">
        <v>66</v>
      </c>
      <c r="H14" s="136">
        <v>56</v>
      </c>
      <c r="I14" s="136">
        <v>58</v>
      </c>
      <c r="J14" s="136">
        <v>49</v>
      </c>
      <c r="K14" s="136">
        <v>65</v>
      </c>
      <c r="L14" s="136">
        <v>50</v>
      </c>
      <c r="M14" s="136">
        <v>62</v>
      </c>
      <c r="N14" s="136">
        <v>54</v>
      </c>
      <c r="O14" s="136">
        <v>67</v>
      </c>
      <c r="P14" s="136">
        <v>63</v>
      </c>
      <c r="Q14" s="136">
        <v>67</v>
      </c>
      <c r="R14" s="136">
        <v>58</v>
      </c>
      <c r="S14" s="136">
        <v>70</v>
      </c>
      <c r="T14" s="136">
        <v>63</v>
      </c>
      <c r="U14" s="136">
        <v>53</v>
      </c>
      <c r="V14" s="136">
        <v>57</v>
      </c>
      <c r="W14" s="136">
        <v>64</v>
      </c>
      <c r="X14" s="136">
        <v>60</v>
      </c>
      <c r="Y14" s="136">
        <v>39</v>
      </c>
      <c r="Z14" s="136">
        <v>48</v>
      </c>
      <c r="AA14" s="136">
        <v>40</v>
      </c>
      <c r="AB14" s="136">
        <v>46</v>
      </c>
      <c r="AC14" s="136">
        <v>44</v>
      </c>
      <c r="AD14" s="136">
        <v>69</v>
      </c>
      <c r="AE14" s="136">
        <v>60</v>
      </c>
      <c r="AF14" s="136">
        <v>50</v>
      </c>
      <c r="AG14" s="136">
        <v>63</v>
      </c>
      <c r="AH14" s="136">
        <v>61</v>
      </c>
      <c r="AI14" s="136">
        <v>75</v>
      </c>
      <c r="AJ14" s="136">
        <v>48</v>
      </c>
      <c r="AK14" s="136">
        <v>67</v>
      </c>
      <c r="AL14" s="136">
        <v>82</v>
      </c>
      <c r="AM14" s="136">
        <v>58</v>
      </c>
      <c r="AN14" s="136">
        <v>63</v>
      </c>
      <c r="AO14" s="136">
        <v>77</v>
      </c>
      <c r="AP14" s="136">
        <v>67</v>
      </c>
      <c r="AQ14" s="136">
        <v>89</v>
      </c>
      <c r="AR14" s="136">
        <v>69</v>
      </c>
      <c r="AS14" s="136">
        <v>74</v>
      </c>
      <c r="AT14" s="136">
        <v>83</v>
      </c>
      <c r="AU14" s="136">
        <v>78</v>
      </c>
      <c r="AV14" s="136">
        <v>76</v>
      </c>
      <c r="AW14" s="136">
        <v>74</v>
      </c>
      <c r="AX14" s="136">
        <v>78</v>
      </c>
      <c r="AY14" s="136">
        <v>81</v>
      </c>
      <c r="AZ14" s="136">
        <v>97</v>
      </c>
      <c r="BA14" s="136">
        <v>87</v>
      </c>
      <c r="BB14" s="136">
        <v>76</v>
      </c>
      <c r="BC14" s="136">
        <v>97</v>
      </c>
      <c r="BD14" s="136">
        <v>103</v>
      </c>
      <c r="BE14" s="136">
        <v>93</v>
      </c>
      <c r="BF14" s="136">
        <v>92</v>
      </c>
      <c r="BG14" s="136">
        <v>101</v>
      </c>
      <c r="BH14" s="136">
        <v>99</v>
      </c>
      <c r="BI14" s="136">
        <v>118</v>
      </c>
      <c r="BJ14" s="136">
        <v>95</v>
      </c>
      <c r="BK14" s="136">
        <v>121</v>
      </c>
      <c r="BL14" s="136">
        <v>88</v>
      </c>
      <c r="BM14" s="136">
        <v>105</v>
      </c>
      <c r="BN14" s="136">
        <v>120</v>
      </c>
      <c r="BO14" s="136">
        <v>108</v>
      </c>
      <c r="BP14" s="136">
        <v>122</v>
      </c>
      <c r="BQ14" s="136">
        <v>147</v>
      </c>
      <c r="BR14" s="136">
        <v>132</v>
      </c>
      <c r="BS14" s="136">
        <v>141</v>
      </c>
      <c r="BT14" s="136">
        <v>128</v>
      </c>
      <c r="BU14" s="136">
        <v>153</v>
      </c>
      <c r="BV14" s="136">
        <v>137</v>
      </c>
      <c r="BW14" s="136">
        <v>112</v>
      </c>
      <c r="BX14" s="136">
        <v>83</v>
      </c>
      <c r="BY14" s="136">
        <v>54</v>
      </c>
      <c r="BZ14" s="136">
        <v>86</v>
      </c>
      <c r="CA14" s="136">
        <v>70</v>
      </c>
      <c r="CB14" s="136">
        <v>91</v>
      </c>
      <c r="CC14" s="136">
        <v>95</v>
      </c>
      <c r="CD14" s="136">
        <v>82</v>
      </c>
      <c r="CE14" s="136">
        <v>72</v>
      </c>
      <c r="CF14" s="136">
        <v>76</v>
      </c>
      <c r="CG14" s="136">
        <v>68</v>
      </c>
      <c r="CH14" s="136">
        <v>57</v>
      </c>
      <c r="CI14" s="136">
        <v>69</v>
      </c>
      <c r="CJ14" s="136">
        <v>58</v>
      </c>
      <c r="CK14" s="136">
        <v>59</v>
      </c>
      <c r="CL14" s="136">
        <v>61</v>
      </c>
      <c r="CM14" s="136">
        <v>45</v>
      </c>
      <c r="CN14" s="136">
        <v>50</v>
      </c>
      <c r="CO14" s="136">
        <v>44</v>
      </c>
      <c r="CP14" s="136">
        <v>36</v>
      </c>
      <c r="CQ14" s="136">
        <v>36</v>
      </c>
      <c r="CR14" s="136">
        <v>30</v>
      </c>
      <c r="CS14" s="136">
        <v>18</v>
      </c>
      <c r="CT14" s="136">
        <v>18</v>
      </c>
      <c r="CU14" s="136">
        <v>12</v>
      </c>
      <c r="CV14" s="136">
        <v>12</v>
      </c>
      <c r="CW14" s="136">
        <v>5</v>
      </c>
      <c r="CX14" s="136">
        <v>0</v>
      </c>
      <c r="CY14" s="136">
        <v>3</v>
      </c>
      <c r="CZ14" s="134">
        <v>7124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26</v>
      </c>
      <c r="D15" s="137">
        <v>34</v>
      </c>
      <c r="E15" s="137">
        <v>27</v>
      </c>
      <c r="F15" s="137">
        <v>36</v>
      </c>
      <c r="G15" s="137">
        <v>37</v>
      </c>
      <c r="H15" s="137">
        <v>39</v>
      </c>
      <c r="I15" s="137">
        <v>42</v>
      </c>
      <c r="J15" s="137">
        <v>40</v>
      </c>
      <c r="K15" s="137">
        <v>39</v>
      </c>
      <c r="L15" s="137">
        <v>41</v>
      </c>
      <c r="M15" s="137">
        <v>46</v>
      </c>
      <c r="N15" s="137">
        <v>48</v>
      </c>
      <c r="O15" s="137">
        <v>42</v>
      </c>
      <c r="P15" s="137">
        <v>41</v>
      </c>
      <c r="Q15" s="137">
        <v>36</v>
      </c>
      <c r="R15" s="137">
        <v>61</v>
      </c>
      <c r="S15" s="137">
        <v>31</v>
      </c>
      <c r="T15" s="137">
        <v>54</v>
      </c>
      <c r="U15" s="137">
        <v>42</v>
      </c>
      <c r="V15" s="137">
        <v>33</v>
      </c>
      <c r="W15" s="137">
        <v>33</v>
      </c>
      <c r="X15" s="137">
        <v>34</v>
      </c>
      <c r="Y15" s="137">
        <v>26</v>
      </c>
      <c r="Z15" s="137">
        <v>35</v>
      </c>
      <c r="AA15" s="137">
        <v>44</v>
      </c>
      <c r="AB15" s="137">
        <v>38</v>
      </c>
      <c r="AC15" s="137">
        <v>44</v>
      </c>
      <c r="AD15" s="137">
        <v>33</v>
      </c>
      <c r="AE15" s="137">
        <v>37</v>
      </c>
      <c r="AF15" s="137">
        <v>37</v>
      </c>
      <c r="AG15" s="137">
        <v>25</v>
      </c>
      <c r="AH15" s="137">
        <v>37</v>
      </c>
      <c r="AI15" s="137">
        <v>43</v>
      </c>
      <c r="AJ15" s="137">
        <v>38</v>
      </c>
      <c r="AK15" s="137">
        <v>39</v>
      </c>
      <c r="AL15" s="137">
        <v>41</v>
      </c>
      <c r="AM15" s="137">
        <v>46</v>
      </c>
      <c r="AN15" s="137">
        <v>50</v>
      </c>
      <c r="AO15" s="137">
        <v>34</v>
      </c>
      <c r="AP15" s="137">
        <v>48</v>
      </c>
      <c r="AQ15" s="137">
        <v>65</v>
      </c>
      <c r="AR15" s="137">
        <v>60</v>
      </c>
      <c r="AS15" s="137">
        <v>55</v>
      </c>
      <c r="AT15" s="137">
        <v>50</v>
      </c>
      <c r="AU15" s="137">
        <v>61</v>
      </c>
      <c r="AV15" s="137">
        <v>65</v>
      </c>
      <c r="AW15" s="137">
        <v>53</v>
      </c>
      <c r="AX15" s="137">
        <v>56</v>
      </c>
      <c r="AY15" s="137">
        <v>73</v>
      </c>
      <c r="AZ15" s="137">
        <v>51</v>
      </c>
      <c r="BA15" s="137">
        <v>40</v>
      </c>
      <c r="BB15" s="137">
        <v>45</v>
      </c>
      <c r="BC15" s="137">
        <v>74</v>
      </c>
      <c r="BD15" s="137">
        <v>55</v>
      </c>
      <c r="BE15" s="137">
        <v>54</v>
      </c>
      <c r="BF15" s="137">
        <v>59</v>
      </c>
      <c r="BG15" s="137">
        <v>80</v>
      </c>
      <c r="BH15" s="137">
        <v>58</v>
      </c>
      <c r="BI15" s="137">
        <v>75</v>
      </c>
      <c r="BJ15" s="137">
        <v>71</v>
      </c>
      <c r="BK15" s="137">
        <v>72</v>
      </c>
      <c r="BL15" s="137">
        <v>91</v>
      </c>
      <c r="BM15" s="137">
        <v>72</v>
      </c>
      <c r="BN15" s="137">
        <v>81</v>
      </c>
      <c r="BO15" s="137">
        <v>83</v>
      </c>
      <c r="BP15" s="137">
        <v>96</v>
      </c>
      <c r="BQ15" s="137">
        <v>97</v>
      </c>
      <c r="BR15" s="137">
        <v>76</v>
      </c>
      <c r="BS15" s="137">
        <v>83</v>
      </c>
      <c r="BT15" s="137">
        <v>88</v>
      </c>
      <c r="BU15" s="137">
        <v>100</v>
      </c>
      <c r="BV15" s="137">
        <v>90</v>
      </c>
      <c r="BW15" s="137">
        <v>73</v>
      </c>
      <c r="BX15" s="137">
        <v>74</v>
      </c>
      <c r="BY15" s="137">
        <v>36</v>
      </c>
      <c r="BZ15" s="137">
        <v>52</v>
      </c>
      <c r="CA15" s="137">
        <v>49</v>
      </c>
      <c r="CB15" s="137">
        <v>53</v>
      </c>
      <c r="CC15" s="137">
        <v>61</v>
      </c>
      <c r="CD15" s="137">
        <v>51</v>
      </c>
      <c r="CE15" s="137">
        <v>46</v>
      </c>
      <c r="CF15" s="137">
        <v>28</v>
      </c>
      <c r="CG15" s="137">
        <v>35</v>
      </c>
      <c r="CH15" s="137">
        <v>41</v>
      </c>
      <c r="CI15" s="137">
        <v>39</v>
      </c>
      <c r="CJ15" s="137">
        <v>52</v>
      </c>
      <c r="CK15" s="137">
        <v>43</v>
      </c>
      <c r="CL15" s="137">
        <v>23</v>
      </c>
      <c r="CM15" s="137">
        <v>23</v>
      </c>
      <c r="CN15" s="137">
        <v>18</v>
      </c>
      <c r="CO15" s="137">
        <v>18</v>
      </c>
      <c r="CP15" s="137">
        <v>10</v>
      </c>
      <c r="CQ15" s="137">
        <v>13</v>
      </c>
      <c r="CR15" s="137">
        <v>6</v>
      </c>
      <c r="CS15" s="137">
        <v>5</v>
      </c>
      <c r="CT15" s="137">
        <v>7</v>
      </c>
      <c r="CU15" s="137">
        <v>4</v>
      </c>
      <c r="CV15" s="137">
        <v>2</v>
      </c>
      <c r="CW15" s="137">
        <v>4</v>
      </c>
      <c r="CX15" s="137">
        <v>1</v>
      </c>
      <c r="CY15" s="137">
        <v>1</v>
      </c>
      <c r="CZ15" s="131">
        <v>4654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28</v>
      </c>
      <c r="D16" s="138">
        <v>30</v>
      </c>
      <c r="E16" s="138">
        <v>32</v>
      </c>
      <c r="F16" s="138">
        <v>37</v>
      </c>
      <c r="G16" s="138">
        <v>37</v>
      </c>
      <c r="H16" s="138">
        <v>24</v>
      </c>
      <c r="I16" s="138">
        <v>38</v>
      </c>
      <c r="J16" s="138">
        <v>35</v>
      </c>
      <c r="K16" s="138">
        <v>36</v>
      </c>
      <c r="L16" s="138">
        <v>46</v>
      </c>
      <c r="M16" s="138">
        <v>41</v>
      </c>
      <c r="N16" s="138">
        <v>45</v>
      </c>
      <c r="O16" s="138">
        <v>42</v>
      </c>
      <c r="P16" s="138">
        <v>29</v>
      </c>
      <c r="Q16" s="138">
        <v>33</v>
      </c>
      <c r="R16" s="138">
        <v>31</v>
      </c>
      <c r="S16" s="138">
        <v>29</v>
      </c>
      <c r="T16" s="138">
        <v>37</v>
      </c>
      <c r="U16" s="138">
        <v>37</v>
      </c>
      <c r="V16" s="138">
        <v>39</v>
      </c>
      <c r="W16" s="138">
        <v>41</v>
      </c>
      <c r="X16" s="138">
        <v>36</v>
      </c>
      <c r="Y16" s="138">
        <v>37</v>
      </c>
      <c r="Z16" s="138">
        <v>23</v>
      </c>
      <c r="AA16" s="138">
        <v>36</v>
      </c>
      <c r="AB16" s="138">
        <v>38</v>
      </c>
      <c r="AC16" s="138">
        <v>37</v>
      </c>
      <c r="AD16" s="138">
        <v>49</v>
      </c>
      <c r="AE16" s="138">
        <v>46</v>
      </c>
      <c r="AF16" s="138">
        <v>29</v>
      </c>
      <c r="AG16" s="138">
        <v>42</v>
      </c>
      <c r="AH16" s="138">
        <v>33</v>
      </c>
      <c r="AI16" s="138">
        <v>44</v>
      </c>
      <c r="AJ16" s="138">
        <v>34</v>
      </c>
      <c r="AK16" s="138">
        <v>39</v>
      </c>
      <c r="AL16" s="138">
        <v>37</v>
      </c>
      <c r="AM16" s="138">
        <v>49</v>
      </c>
      <c r="AN16" s="138">
        <v>51</v>
      </c>
      <c r="AO16" s="138">
        <v>51</v>
      </c>
      <c r="AP16" s="138">
        <v>61</v>
      </c>
      <c r="AQ16" s="138">
        <v>44</v>
      </c>
      <c r="AR16" s="138">
        <v>59</v>
      </c>
      <c r="AS16" s="138">
        <v>49</v>
      </c>
      <c r="AT16" s="138">
        <v>48</v>
      </c>
      <c r="AU16" s="138">
        <v>60</v>
      </c>
      <c r="AV16" s="138">
        <v>65</v>
      </c>
      <c r="AW16" s="138">
        <v>57</v>
      </c>
      <c r="AX16" s="138">
        <v>59</v>
      </c>
      <c r="AY16" s="138">
        <v>63</v>
      </c>
      <c r="AZ16" s="138">
        <v>67</v>
      </c>
      <c r="BA16" s="138">
        <v>42</v>
      </c>
      <c r="BB16" s="138">
        <v>41</v>
      </c>
      <c r="BC16" s="138">
        <v>61</v>
      </c>
      <c r="BD16" s="138">
        <v>69</v>
      </c>
      <c r="BE16" s="138">
        <v>54</v>
      </c>
      <c r="BF16" s="138">
        <v>58</v>
      </c>
      <c r="BG16" s="138">
        <v>70</v>
      </c>
      <c r="BH16" s="138">
        <v>84</v>
      </c>
      <c r="BI16" s="138">
        <v>73</v>
      </c>
      <c r="BJ16" s="138">
        <v>93</v>
      </c>
      <c r="BK16" s="138">
        <v>89</v>
      </c>
      <c r="BL16" s="138">
        <v>92</v>
      </c>
      <c r="BM16" s="138">
        <v>77</v>
      </c>
      <c r="BN16" s="138">
        <v>83</v>
      </c>
      <c r="BO16" s="138">
        <v>73</v>
      </c>
      <c r="BP16" s="138">
        <v>81</v>
      </c>
      <c r="BQ16" s="138">
        <v>74</v>
      </c>
      <c r="BR16" s="138">
        <v>83</v>
      </c>
      <c r="BS16" s="138">
        <v>79</v>
      </c>
      <c r="BT16" s="138">
        <v>96</v>
      </c>
      <c r="BU16" s="138">
        <v>106</v>
      </c>
      <c r="BV16" s="138">
        <v>79</v>
      </c>
      <c r="BW16" s="138">
        <v>92</v>
      </c>
      <c r="BX16" s="138">
        <v>71</v>
      </c>
      <c r="BY16" s="138">
        <v>45</v>
      </c>
      <c r="BZ16" s="138">
        <v>57</v>
      </c>
      <c r="CA16" s="138">
        <v>62</v>
      </c>
      <c r="CB16" s="138">
        <v>63</v>
      </c>
      <c r="CC16" s="138">
        <v>66</v>
      </c>
      <c r="CD16" s="138">
        <v>67</v>
      </c>
      <c r="CE16" s="138">
        <v>70</v>
      </c>
      <c r="CF16" s="138">
        <v>53</v>
      </c>
      <c r="CG16" s="138">
        <v>68</v>
      </c>
      <c r="CH16" s="138">
        <v>76</v>
      </c>
      <c r="CI16" s="138">
        <v>56</v>
      </c>
      <c r="CJ16" s="138">
        <v>53</v>
      </c>
      <c r="CK16" s="138">
        <v>54</v>
      </c>
      <c r="CL16" s="138">
        <v>57</v>
      </c>
      <c r="CM16" s="138">
        <v>55</v>
      </c>
      <c r="CN16" s="138">
        <v>41</v>
      </c>
      <c r="CO16" s="138">
        <v>40</v>
      </c>
      <c r="CP16" s="138">
        <v>42</v>
      </c>
      <c r="CQ16" s="138">
        <v>33</v>
      </c>
      <c r="CR16" s="138">
        <v>31</v>
      </c>
      <c r="CS16" s="138">
        <v>25</v>
      </c>
      <c r="CT16" s="138">
        <v>19</v>
      </c>
      <c r="CU16" s="138">
        <v>18</v>
      </c>
      <c r="CV16" s="138">
        <v>10</v>
      </c>
      <c r="CW16" s="138">
        <v>13</v>
      </c>
      <c r="CX16" s="138">
        <v>4</v>
      </c>
      <c r="CY16" s="138">
        <v>11</v>
      </c>
      <c r="CZ16" s="134">
        <v>5099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54</v>
      </c>
      <c r="D17" s="139">
        <v>64</v>
      </c>
      <c r="E17" s="139">
        <v>59</v>
      </c>
      <c r="F17" s="139">
        <v>73</v>
      </c>
      <c r="G17" s="139">
        <v>74</v>
      </c>
      <c r="H17" s="139">
        <v>63</v>
      </c>
      <c r="I17" s="139">
        <v>80</v>
      </c>
      <c r="J17" s="139">
        <v>75</v>
      </c>
      <c r="K17" s="139">
        <v>75</v>
      </c>
      <c r="L17" s="139">
        <v>87</v>
      </c>
      <c r="M17" s="139">
        <v>87</v>
      </c>
      <c r="N17" s="139">
        <v>93</v>
      </c>
      <c r="O17" s="139">
        <v>84</v>
      </c>
      <c r="P17" s="139">
        <v>70</v>
      </c>
      <c r="Q17" s="139">
        <v>69</v>
      </c>
      <c r="R17" s="139">
        <v>92</v>
      </c>
      <c r="S17" s="139">
        <v>60</v>
      </c>
      <c r="T17" s="139">
        <v>91</v>
      </c>
      <c r="U17" s="139">
        <v>79</v>
      </c>
      <c r="V17" s="139">
        <v>72</v>
      </c>
      <c r="W17" s="139">
        <v>74</v>
      </c>
      <c r="X17" s="139">
        <v>70</v>
      </c>
      <c r="Y17" s="139">
        <v>63</v>
      </c>
      <c r="Z17" s="139">
        <v>58</v>
      </c>
      <c r="AA17" s="139">
        <v>80</v>
      </c>
      <c r="AB17" s="139">
        <v>76</v>
      </c>
      <c r="AC17" s="139">
        <v>81</v>
      </c>
      <c r="AD17" s="139">
        <v>82</v>
      </c>
      <c r="AE17" s="139">
        <v>83</v>
      </c>
      <c r="AF17" s="139">
        <v>66</v>
      </c>
      <c r="AG17" s="139">
        <v>67</v>
      </c>
      <c r="AH17" s="139">
        <v>70</v>
      </c>
      <c r="AI17" s="139">
        <v>87</v>
      </c>
      <c r="AJ17" s="139">
        <v>72</v>
      </c>
      <c r="AK17" s="139">
        <v>78</v>
      </c>
      <c r="AL17" s="139">
        <v>78</v>
      </c>
      <c r="AM17" s="139">
        <v>95</v>
      </c>
      <c r="AN17" s="139">
        <v>101</v>
      </c>
      <c r="AO17" s="139">
        <v>85</v>
      </c>
      <c r="AP17" s="139">
        <v>109</v>
      </c>
      <c r="AQ17" s="139">
        <v>109</v>
      </c>
      <c r="AR17" s="139">
        <v>119</v>
      </c>
      <c r="AS17" s="139">
        <v>104</v>
      </c>
      <c r="AT17" s="139">
        <v>98</v>
      </c>
      <c r="AU17" s="139">
        <v>121</v>
      </c>
      <c r="AV17" s="139">
        <v>130</v>
      </c>
      <c r="AW17" s="139">
        <v>110</v>
      </c>
      <c r="AX17" s="139">
        <v>115</v>
      </c>
      <c r="AY17" s="139">
        <v>136</v>
      </c>
      <c r="AZ17" s="139">
        <v>118</v>
      </c>
      <c r="BA17" s="139">
        <v>82</v>
      </c>
      <c r="BB17" s="139">
        <v>86</v>
      </c>
      <c r="BC17" s="139">
        <v>135</v>
      </c>
      <c r="BD17" s="139">
        <v>124</v>
      </c>
      <c r="BE17" s="139">
        <v>108</v>
      </c>
      <c r="BF17" s="139">
        <v>117</v>
      </c>
      <c r="BG17" s="139">
        <v>150</v>
      </c>
      <c r="BH17" s="139">
        <v>142</v>
      </c>
      <c r="BI17" s="139">
        <v>148</v>
      </c>
      <c r="BJ17" s="139">
        <v>164</v>
      </c>
      <c r="BK17" s="139">
        <v>161</v>
      </c>
      <c r="BL17" s="139">
        <v>183</v>
      </c>
      <c r="BM17" s="139">
        <v>149</v>
      </c>
      <c r="BN17" s="139">
        <v>164</v>
      </c>
      <c r="BO17" s="139">
        <v>156</v>
      </c>
      <c r="BP17" s="139">
        <v>177</v>
      </c>
      <c r="BQ17" s="139">
        <v>171</v>
      </c>
      <c r="BR17" s="139">
        <v>159</v>
      </c>
      <c r="BS17" s="139">
        <v>162</v>
      </c>
      <c r="BT17" s="139">
        <v>184</v>
      </c>
      <c r="BU17" s="139">
        <v>206</v>
      </c>
      <c r="BV17" s="139">
        <v>169</v>
      </c>
      <c r="BW17" s="139">
        <v>165</v>
      </c>
      <c r="BX17" s="139">
        <v>145</v>
      </c>
      <c r="BY17" s="139">
        <v>81</v>
      </c>
      <c r="BZ17" s="139">
        <v>109</v>
      </c>
      <c r="CA17" s="139">
        <v>111</v>
      </c>
      <c r="CB17" s="139">
        <v>116</v>
      </c>
      <c r="CC17" s="139">
        <v>127</v>
      </c>
      <c r="CD17" s="139">
        <v>118</v>
      </c>
      <c r="CE17" s="139">
        <v>116</v>
      </c>
      <c r="CF17" s="139">
        <v>81</v>
      </c>
      <c r="CG17" s="139">
        <v>103</v>
      </c>
      <c r="CH17" s="139">
        <v>117</v>
      </c>
      <c r="CI17" s="139">
        <v>95</v>
      </c>
      <c r="CJ17" s="139">
        <v>105</v>
      </c>
      <c r="CK17" s="139">
        <v>97</v>
      </c>
      <c r="CL17" s="139">
        <v>80</v>
      </c>
      <c r="CM17" s="139">
        <v>78</v>
      </c>
      <c r="CN17" s="139">
        <v>59</v>
      </c>
      <c r="CO17" s="139">
        <v>58</v>
      </c>
      <c r="CP17" s="139">
        <v>52</v>
      </c>
      <c r="CQ17" s="139">
        <v>46</v>
      </c>
      <c r="CR17" s="139">
        <v>37</v>
      </c>
      <c r="CS17" s="139">
        <v>30</v>
      </c>
      <c r="CT17" s="139">
        <v>26</v>
      </c>
      <c r="CU17" s="139">
        <v>22</v>
      </c>
      <c r="CV17" s="139">
        <v>12</v>
      </c>
      <c r="CW17" s="139">
        <v>17</v>
      </c>
      <c r="CX17" s="139">
        <v>5</v>
      </c>
      <c r="CY17" s="139">
        <v>12</v>
      </c>
      <c r="CZ17" s="134">
        <v>9753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16</v>
      </c>
      <c r="D18" s="130">
        <v>11</v>
      </c>
      <c r="E18" s="130">
        <v>11</v>
      </c>
      <c r="F18" s="130">
        <v>14</v>
      </c>
      <c r="G18" s="130">
        <v>19</v>
      </c>
      <c r="H18" s="130">
        <v>14</v>
      </c>
      <c r="I18" s="130">
        <v>12</v>
      </c>
      <c r="J18" s="130">
        <v>15</v>
      </c>
      <c r="K18" s="130">
        <v>13</v>
      </c>
      <c r="L18" s="130">
        <v>15</v>
      </c>
      <c r="M18" s="130">
        <v>23</v>
      </c>
      <c r="N18" s="130">
        <v>14</v>
      </c>
      <c r="O18" s="130">
        <v>19</v>
      </c>
      <c r="P18" s="130">
        <v>12</v>
      </c>
      <c r="Q18" s="130">
        <v>17</v>
      </c>
      <c r="R18" s="130">
        <v>20</v>
      </c>
      <c r="S18" s="130">
        <v>28</v>
      </c>
      <c r="T18" s="130">
        <v>24</v>
      </c>
      <c r="U18" s="130">
        <v>24</v>
      </c>
      <c r="V18" s="130">
        <v>13</v>
      </c>
      <c r="W18" s="130">
        <v>26</v>
      </c>
      <c r="X18" s="130">
        <v>21</v>
      </c>
      <c r="Y18" s="130">
        <v>19</v>
      </c>
      <c r="Z18" s="130">
        <v>14</v>
      </c>
      <c r="AA18" s="130">
        <v>18</v>
      </c>
      <c r="AB18" s="130">
        <v>14</v>
      </c>
      <c r="AC18" s="130">
        <v>16</v>
      </c>
      <c r="AD18" s="130">
        <v>11</v>
      </c>
      <c r="AE18" s="130">
        <v>14</v>
      </c>
      <c r="AF18" s="130">
        <v>17</v>
      </c>
      <c r="AG18" s="130">
        <v>9</v>
      </c>
      <c r="AH18" s="130">
        <v>17</v>
      </c>
      <c r="AI18" s="130">
        <v>19</v>
      </c>
      <c r="AJ18" s="130">
        <v>23</v>
      </c>
      <c r="AK18" s="130">
        <v>22</v>
      </c>
      <c r="AL18" s="130">
        <v>13</v>
      </c>
      <c r="AM18" s="130">
        <v>20</v>
      </c>
      <c r="AN18" s="130">
        <v>17</v>
      </c>
      <c r="AO18" s="130">
        <v>28</v>
      </c>
      <c r="AP18" s="130">
        <v>19</v>
      </c>
      <c r="AQ18" s="130">
        <v>22</v>
      </c>
      <c r="AR18" s="130">
        <v>15</v>
      </c>
      <c r="AS18" s="130">
        <v>31</v>
      </c>
      <c r="AT18" s="130">
        <v>29</v>
      </c>
      <c r="AU18" s="130">
        <v>22</v>
      </c>
      <c r="AV18" s="130">
        <v>28</v>
      </c>
      <c r="AW18" s="130">
        <v>21</v>
      </c>
      <c r="AX18" s="130">
        <v>32</v>
      </c>
      <c r="AY18" s="130">
        <v>24</v>
      </c>
      <c r="AZ18" s="130">
        <v>26</v>
      </c>
      <c r="BA18" s="130">
        <v>16</v>
      </c>
      <c r="BB18" s="130">
        <v>27</v>
      </c>
      <c r="BC18" s="130">
        <v>33</v>
      </c>
      <c r="BD18" s="130">
        <v>25</v>
      </c>
      <c r="BE18" s="130">
        <v>31</v>
      </c>
      <c r="BF18" s="130">
        <v>38</v>
      </c>
      <c r="BG18" s="130">
        <v>44</v>
      </c>
      <c r="BH18" s="130">
        <v>41</v>
      </c>
      <c r="BI18" s="130">
        <v>41</v>
      </c>
      <c r="BJ18" s="130">
        <v>56</v>
      </c>
      <c r="BK18" s="130">
        <v>40</v>
      </c>
      <c r="BL18" s="130">
        <v>54</v>
      </c>
      <c r="BM18" s="130">
        <v>44</v>
      </c>
      <c r="BN18" s="130">
        <v>49</v>
      </c>
      <c r="BO18" s="130">
        <v>50</v>
      </c>
      <c r="BP18" s="130">
        <v>48</v>
      </c>
      <c r="BQ18" s="130">
        <v>48</v>
      </c>
      <c r="BR18" s="130">
        <v>32</v>
      </c>
      <c r="BS18" s="130">
        <v>55</v>
      </c>
      <c r="BT18" s="130">
        <v>45</v>
      </c>
      <c r="BU18" s="130">
        <v>46</v>
      </c>
      <c r="BV18" s="130">
        <v>47</v>
      </c>
      <c r="BW18" s="130">
        <v>48</v>
      </c>
      <c r="BX18" s="130">
        <v>25</v>
      </c>
      <c r="BY18" s="130">
        <v>19</v>
      </c>
      <c r="BZ18" s="130">
        <v>22</v>
      </c>
      <c r="CA18" s="130">
        <v>24</v>
      </c>
      <c r="CB18" s="130">
        <v>22</v>
      </c>
      <c r="CC18" s="130">
        <v>15</v>
      </c>
      <c r="CD18" s="130">
        <v>22</v>
      </c>
      <c r="CE18" s="130">
        <v>18</v>
      </c>
      <c r="CF18" s="130">
        <v>16</v>
      </c>
      <c r="CG18" s="130">
        <v>20</v>
      </c>
      <c r="CH18" s="130">
        <v>24</v>
      </c>
      <c r="CI18" s="130">
        <v>16</v>
      </c>
      <c r="CJ18" s="130">
        <v>18</v>
      </c>
      <c r="CK18" s="130">
        <v>11</v>
      </c>
      <c r="CL18" s="130">
        <v>13</v>
      </c>
      <c r="CM18" s="130">
        <v>15</v>
      </c>
      <c r="CN18" s="130">
        <v>5</v>
      </c>
      <c r="CO18" s="130">
        <v>9</v>
      </c>
      <c r="CP18" s="130">
        <v>6</v>
      </c>
      <c r="CQ18" s="130">
        <v>8</v>
      </c>
      <c r="CR18" s="130">
        <v>5</v>
      </c>
      <c r="CS18" s="130">
        <v>0</v>
      </c>
      <c r="CT18" s="130">
        <v>3</v>
      </c>
      <c r="CU18" s="130">
        <v>2</v>
      </c>
      <c r="CV18" s="130">
        <v>2</v>
      </c>
      <c r="CW18" s="130">
        <v>0</v>
      </c>
      <c r="CX18" s="130">
        <v>0</v>
      </c>
      <c r="CY18" s="130">
        <v>0</v>
      </c>
      <c r="CZ18" s="131">
        <v>2239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7</v>
      </c>
      <c r="D19" s="133">
        <v>13</v>
      </c>
      <c r="E19" s="133">
        <v>12</v>
      </c>
      <c r="F19" s="133">
        <v>7</v>
      </c>
      <c r="G19" s="133">
        <v>11</v>
      </c>
      <c r="H19" s="133">
        <v>11</v>
      </c>
      <c r="I19" s="133">
        <v>14</v>
      </c>
      <c r="J19" s="133">
        <v>18</v>
      </c>
      <c r="K19" s="133">
        <v>14</v>
      </c>
      <c r="L19" s="133">
        <v>18</v>
      </c>
      <c r="M19" s="133">
        <v>12</v>
      </c>
      <c r="N19" s="133">
        <v>13</v>
      </c>
      <c r="O19" s="133">
        <v>22</v>
      </c>
      <c r="P19" s="133">
        <v>23</v>
      </c>
      <c r="Q19" s="133">
        <v>19</v>
      </c>
      <c r="R19" s="133">
        <v>13</v>
      </c>
      <c r="S19" s="133">
        <v>13</v>
      </c>
      <c r="T19" s="133">
        <v>23</v>
      </c>
      <c r="U19" s="133">
        <v>14</v>
      </c>
      <c r="V19" s="133">
        <v>25</v>
      </c>
      <c r="W19" s="133">
        <v>22</v>
      </c>
      <c r="X19" s="133">
        <v>21</v>
      </c>
      <c r="Y19" s="133">
        <v>21</v>
      </c>
      <c r="Z19" s="133">
        <v>19</v>
      </c>
      <c r="AA19" s="133">
        <v>11</v>
      </c>
      <c r="AB19" s="133">
        <v>18</v>
      </c>
      <c r="AC19" s="133">
        <v>16</v>
      </c>
      <c r="AD19" s="133">
        <v>18</v>
      </c>
      <c r="AE19" s="133">
        <v>18</v>
      </c>
      <c r="AF19" s="133">
        <v>16</v>
      </c>
      <c r="AG19" s="133">
        <v>11</v>
      </c>
      <c r="AH19" s="133">
        <v>20</v>
      </c>
      <c r="AI19" s="133">
        <v>20</v>
      </c>
      <c r="AJ19" s="133">
        <v>19</v>
      </c>
      <c r="AK19" s="133">
        <v>18</v>
      </c>
      <c r="AL19" s="133">
        <v>18</v>
      </c>
      <c r="AM19" s="133">
        <v>17</v>
      </c>
      <c r="AN19" s="133">
        <v>24</v>
      </c>
      <c r="AO19" s="133">
        <v>16</v>
      </c>
      <c r="AP19" s="133">
        <v>21</v>
      </c>
      <c r="AQ19" s="133">
        <v>13</v>
      </c>
      <c r="AR19" s="133">
        <v>23</v>
      </c>
      <c r="AS19" s="133">
        <v>22</v>
      </c>
      <c r="AT19" s="133">
        <v>22</v>
      </c>
      <c r="AU19" s="133">
        <v>29</v>
      </c>
      <c r="AV19" s="133">
        <v>34</v>
      </c>
      <c r="AW19" s="133">
        <v>30</v>
      </c>
      <c r="AX19" s="133">
        <v>25</v>
      </c>
      <c r="AY19" s="133">
        <v>31</v>
      </c>
      <c r="AZ19" s="133">
        <v>29</v>
      </c>
      <c r="BA19" s="133">
        <v>30</v>
      </c>
      <c r="BB19" s="133">
        <v>28</v>
      </c>
      <c r="BC19" s="133">
        <v>41</v>
      </c>
      <c r="BD19" s="133">
        <v>31</v>
      </c>
      <c r="BE19" s="133">
        <v>27</v>
      </c>
      <c r="BF19" s="133">
        <v>44</v>
      </c>
      <c r="BG19" s="133">
        <v>51</v>
      </c>
      <c r="BH19" s="133">
        <v>44</v>
      </c>
      <c r="BI19" s="133">
        <v>50</v>
      </c>
      <c r="BJ19" s="133">
        <v>48</v>
      </c>
      <c r="BK19" s="133">
        <v>61</v>
      </c>
      <c r="BL19" s="133">
        <v>44</v>
      </c>
      <c r="BM19" s="133">
        <v>47</v>
      </c>
      <c r="BN19" s="133">
        <v>48</v>
      </c>
      <c r="BO19" s="133">
        <v>49</v>
      </c>
      <c r="BP19" s="133">
        <v>59</v>
      </c>
      <c r="BQ19" s="133">
        <v>44</v>
      </c>
      <c r="BR19" s="133">
        <v>49</v>
      </c>
      <c r="BS19" s="133">
        <v>53</v>
      </c>
      <c r="BT19" s="133">
        <v>59</v>
      </c>
      <c r="BU19" s="133">
        <v>46</v>
      </c>
      <c r="BV19" s="133">
        <v>53</v>
      </c>
      <c r="BW19" s="133">
        <v>43</v>
      </c>
      <c r="BX19" s="133">
        <v>39</v>
      </c>
      <c r="BY19" s="133">
        <v>28</v>
      </c>
      <c r="BZ19" s="133">
        <v>31</v>
      </c>
      <c r="CA19" s="133">
        <v>31</v>
      </c>
      <c r="CB19" s="133">
        <v>33</v>
      </c>
      <c r="CC19" s="133">
        <v>27</v>
      </c>
      <c r="CD19" s="133">
        <v>31</v>
      </c>
      <c r="CE19" s="133">
        <v>32</v>
      </c>
      <c r="CF19" s="133">
        <v>28</v>
      </c>
      <c r="CG19" s="133">
        <v>28</v>
      </c>
      <c r="CH19" s="133">
        <v>42</v>
      </c>
      <c r="CI19" s="133">
        <v>31</v>
      </c>
      <c r="CJ19" s="133">
        <v>45</v>
      </c>
      <c r="CK19" s="133">
        <v>35</v>
      </c>
      <c r="CL19" s="133">
        <v>48</v>
      </c>
      <c r="CM19" s="133">
        <v>44</v>
      </c>
      <c r="CN19" s="133">
        <v>31</v>
      </c>
      <c r="CO19" s="133">
        <v>25</v>
      </c>
      <c r="CP19" s="133">
        <v>36</v>
      </c>
      <c r="CQ19" s="133">
        <v>22</v>
      </c>
      <c r="CR19" s="133">
        <v>18</v>
      </c>
      <c r="CS19" s="133">
        <v>18</v>
      </c>
      <c r="CT19" s="133">
        <v>7</v>
      </c>
      <c r="CU19" s="133">
        <v>13</v>
      </c>
      <c r="CV19" s="133">
        <v>5</v>
      </c>
      <c r="CW19" s="133">
        <v>5</v>
      </c>
      <c r="CX19" s="133">
        <v>1</v>
      </c>
      <c r="CY19" s="133">
        <v>5</v>
      </c>
      <c r="CZ19" s="134">
        <v>2712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23</v>
      </c>
      <c r="D20" s="136">
        <v>24</v>
      </c>
      <c r="E20" s="136">
        <v>23</v>
      </c>
      <c r="F20" s="136">
        <v>21</v>
      </c>
      <c r="G20" s="136">
        <v>30</v>
      </c>
      <c r="H20" s="136">
        <v>25</v>
      </c>
      <c r="I20" s="136">
        <v>26</v>
      </c>
      <c r="J20" s="136">
        <v>33</v>
      </c>
      <c r="K20" s="136">
        <v>27</v>
      </c>
      <c r="L20" s="136">
        <v>33</v>
      </c>
      <c r="M20" s="136">
        <v>35</v>
      </c>
      <c r="N20" s="136">
        <v>27</v>
      </c>
      <c r="O20" s="136">
        <v>41</v>
      </c>
      <c r="P20" s="136">
        <v>35</v>
      </c>
      <c r="Q20" s="136">
        <v>36</v>
      </c>
      <c r="R20" s="136">
        <v>33</v>
      </c>
      <c r="S20" s="136">
        <v>41</v>
      </c>
      <c r="T20" s="136">
        <v>47</v>
      </c>
      <c r="U20" s="136">
        <v>38</v>
      </c>
      <c r="V20" s="136">
        <v>38</v>
      </c>
      <c r="W20" s="136">
        <v>48</v>
      </c>
      <c r="X20" s="136">
        <v>42</v>
      </c>
      <c r="Y20" s="136">
        <v>40</v>
      </c>
      <c r="Z20" s="136">
        <v>33</v>
      </c>
      <c r="AA20" s="136">
        <v>29</v>
      </c>
      <c r="AB20" s="136">
        <v>32</v>
      </c>
      <c r="AC20" s="136">
        <v>32</v>
      </c>
      <c r="AD20" s="136">
        <v>29</v>
      </c>
      <c r="AE20" s="136">
        <v>32</v>
      </c>
      <c r="AF20" s="136">
        <v>33</v>
      </c>
      <c r="AG20" s="136">
        <v>20</v>
      </c>
      <c r="AH20" s="136">
        <v>37</v>
      </c>
      <c r="AI20" s="136">
        <v>39</v>
      </c>
      <c r="AJ20" s="136">
        <v>42</v>
      </c>
      <c r="AK20" s="136">
        <v>40</v>
      </c>
      <c r="AL20" s="136">
        <v>31</v>
      </c>
      <c r="AM20" s="136">
        <v>37</v>
      </c>
      <c r="AN20" s="136">
        <v>41</v>
      </c>
      <c r="AO20" s="136">
        <v>44</v>
      </c>
      <c r="AP20" s="136">
        <v>40</v>
      </c>
      <c r="AQ20" s="136">
        <v>35</v>
      </c>
      <c r="AR20" s="136">
        <v>38</v>
      </c>
      <c r="AS20" s="136">
        <v>53</v>
      </c>
      <c r="AT20" s="136">
        <v>51</v>
      </c>
      <c r="AU20" s="136">
        <v>51</v>
      </c>
      <c r="AV20" s="136">
        <v>62</v>
      </c>
      <c r="AW20" s="136">
        <v>51</v>
      </c>
      <c r="AX20" s="136">
        <v>57</v>
      </c>
      <c r="AY20" s="136">
        <v>55</v>
      </c>
      <c r="AZ20" s="136">
        <v>55</v>
      </c>
      <c r="BA20" s="136">
        <v>46</v>
      </c>
      <c r="BB20" s="136">
        <v>55</v>
      </c>
      <c r="BC20" s="136">
        <v>74</v>
      </c>
      <c r="BD20" s="136">
        <v>56</v>
      </c>
      <c r="BE20" s="136">
        <v>58</v>
      </c>
      <c r="BF20" s="136">
        <v>82</v>
      </c>
      <c r="BG20" s="136">
        <v>95</v>
      </c>
      <c r="BH20" s="136">
        <v>85</v>
      </c>
      <c r="BI20" s="136">
        <v>91</v>
      </c>
      <c r="BJ20" s="136">
        <v>104</v>
      </c>
      <c r="BK20" s="136">
        <v>101</v>
      </c>
      <c r="BL20" s="136">
        <v>98</v>
      </c>
      <c r="BM20" s="136">
        <v>91</v>
      </c>
      <c r="BN20" s="136">
        <v>97</v>
      </c>
      <c r="BO20" s="136">
        <v>99</v>
      </c>
      <c r="BP20" s="136">
        <v>107</v>
      </c>
      <c r="BQ20" s="136">
        <v>92</v>
      </c>
      <c r="BR20" s="136">
        <v>81</v>
      </c>
      <c r="BS20" s="136">
        <v>108</v>
      </c>
      <c r="BT20" s="136">
        <v>104</v>
      </c>
      <c r="BU20" s="136">
        <v>92</v>
      </c>
      <c r="BV20" s="136">
        <v>100</v>
      </c>
      <c r="BW20" s="136">
        <v>91</v>
      </c>
      <c r="BX20" s="136">
        <v>64</v>
      </c>
      <c r="BY20" s="136">
        <v>47</v>
      </c>
      <c r="BZ20" s="136">
        <v>53</v>
      </c>
      <c r="CA20" s="136">
        <v>55</v>
      </c>
      <c r="CB20" s="136">
        <v>55</v>
      </c>
      <c r="CC20" s="136">
        <v>42</v>
      </c>
      <c r="CD20" s="136">
        <v>53</v>
      </c>
      <c r="CE20" s="136">
        <v>50</v>
      </c>
      <c r="CF20" s="136">
        <v>44</v>
      </c>
      <c r="CG20" s="136">
        <v>48</v>
      </c>
      <c r="CH20" s="136">
        <v>66</v>
      </c>
      <c r="CI20" s="136">
        <v>47</v>
      </c>
      <c r="CJ20" s="136">
        <v>63</v>
      </c>
      <c r="CK20" s="136">
        <v>46</v>
      </c>
      <c r="CL20" s="136">
        <v>61</v>
      </c>
      <c r="CM20" s="136">
        <v>59</v>
      </c>
      <c r="CN20" s="136">
        <v>36</v>
      </c>
      <c r="CO20" s="136">
        <v>34</v>
      </c>
      <c r="CP20" s="136">
        <v>42</v>
      </c>
      <c r="CQ20" s="136">
        <v>30</v>
      </c>
      <c r="CR20" s="136">
        <v>23</v>
      </c>
      <c r="CS20" s="136">
        <v>18</v>
      </c>
      <c r="CT20" s="136">
        <v>10</v>
      </c>
      <c r="CU20" s="136">
        <v>15</v>
      </c>
      <c r="CV20" s="136">
        <v>7</v>
      </c>
      <c r="CW20" s="136">
        <v>5</v>
      </c>
      <c r="CX20" s="136">
        <v>1</v>
      </c>
      <c r="CY20" s="136">
        <v>5</v>
      </c>
      <c r="CZ20" s="134">
        <v>4951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523</v>
      </c>
      <c r="D21" s="125">
        <v>559</v>
      </c>
      <c r="E21" s="125">
        <v>597</v>
      </c>
      <c r="F21" s="125">
        <v>580</v>
      </c>
      <c r="G21" s="125">
        <v>618</v>
      </c>
      <c r="H21" s="125">
        <v>610</v>
      </c>
      <c r="I21" s="125">
        <v>675</v>
      </c>
      <c r="J21" s="125">
        <v>624</v>
      </c>
      <c r="K21" s="125">
        <v>684</v>
      </c>
      <c r="L21" s="125">
        <v>655</v>
      </c>
      <c r="M21" s="125">
        <v>701</v>
      </c>
      <c r="N21" s="125">
        <v>683</v>
      </c>
      <c r="O21" s="125">
        <v>651</v>
      </c>
      <c r="P21" s="125">
        <v>668</v>
      </c>
      <c r="Q21" s="125">
        <v>699</v>
      </c>
      <c r="R21" s="125">
        <v>708</v>
      </c>
      <c r="S21" s="125">
        <v>714</v>
      </c>
      <c r="T21" s="125">
        <v>694</v>
      </c>
      <c r="U21" s="125">
        <v>629</v>
      </c>
      <c r="V21" s="125">
        <v>547</v>
      </c>
      <c r="W21" s="125">
        <v>577</v>
      </c>
      <c r="X21" s="125">
        <v>557</v>
      </c>
      <c r="Y21" s="125">
        <v>512</v>
      </c>
      <c r="Z21" s="125">
        <v>478</v>
      </c>
      <c r="AA21" s="125">
        <v>546</v>
      </c>
      <c r="AB21" s="125">
        <v>507</v>
      </c>
      <c r="AC21" s="125">
        <v>534</v>
      </c>
      <c r="AD21" s="125">
        <v>542</v>
      </c>
      <c r="AE21" s="125">
        <v>578</v>
      </c>
      <c r="AF21" s="125">
        <v>557</v>
      </c>
      <c r="AG21" s="125">
        <v>583</v>
      </c>
      <c r="AH21" s="125">
        <v>645</v>
      </c>
      <c r="AI21" s="125">
        <v>656</v>
      </c>
      <c r="AJ21" s="125">
        <v>654</v>
      </c>
      <c r="AK21" s="125">
        <v>676</v>
      </c>
      <c r="AL21" s="125">
        <v>753</v>
      </c>
      <c r="AM21" s="125">
        <v>735</v>
      </c>
      <c r="AN21" s="125">
        <v>740</v>
      </c>
      <c r="AO21" s="125">
        <v>768</v>
      </c>
      <c r="AP21" s="125">
        <v>747</v>
      </c>
      <c r="AQ21" s="125">
        <v>836</v>
      </c>
      <c r="AR21" s="125">
        <v>880</v>
      </c>
      <c r="AS21" s="125">
        <v>846</v>
      </c>
      <c r="AT21" s="125">
        <v>823</v>
      </c>
      <c r="AU21" s="125">
        <v>836</v>
      </c>
      <c r="AV21" s="125">
        <v>959</v>
      </c>
      <c r="AW21" s="125">
        <v>942</v>
      </c>
      <c r="AX21" s="125">
        <v>942</v>
      </c>
      <c r="AY21" s="125">
        <v>920</v>
      </c>
      <c r="AZ21" s="125">
        <v>905</v>
      </c>
      <c r="BA21" s="125">
        <v>836</v>
      </c>
      <c r="BB21" s="125">
        <v>801</v>
      </c>
      <c r="BC21" s="125">
        <v>915</v>
      </c>
      <c r="BD21" s="125">
        <v>735</v>
      </c>
      <c r="BE21" s="125">
        <v>776</v>
      </c>
      <c r="BF21" s="125">
        <v>797</v>
      </c>
      <c r="BG21" s="125">
        <v>883</v>
      </c>
      <c r="BH21" s="125">
        <v>766</v>
      </c>
      <c r="BI21" s="125">
        <v>852</v>
      </c>
      <c r="BJ21" s="125">
        <v>931</v>
      </c>
      <c r="BK21" s="125">
        <v>868</v>
      </c>
      <c r="BL21" s="125">
        <v>926</v>
      </c>
      <c r="BM21" s="125">
        <v>865</v>
      </c>
      <c r="BN21" s="125">
        <v>914</v>
      </c>
      <c r="BO21" s="125">
        <v>982</v>
      </c>
      <c r="BP21" s="125">
        <v>942</v>
      </c>
      <c r="BQ21" s="125">
        <v>1069</v>
      </c>
      <c r="BR21" s="125">
        <v>971</v>
      </c>
      <c r="BS21" s="125">
        <v>1049</v>
      </c>
      <c r="BT21" s="125">
        <v>1052</v>
      </c>
      <c r="BU21" s="125">
        <v>1076</v>
      </c>
      <c r="BV21" s="125">
        <v>1102</v>
      </c>
      <c r="BW21" s="125">
        <v>1003</v>
      </c>
      <c r="BX21" s="125">
        <v>808</v>
      </c>
      <c r="BY21" s="125">
        <v>535</v>
      </c>
      <c r="BZ21" s="125">
        <v>683</v>
      </c>
      <c r="CA21" s="125">
        <v>632</v>
      </c>
      <c r="CB21" s="125">
        <v>645</v>
      </c>
      <c r="CC21" s="125">
        <v>630</v>
      </c>
      <c r="CD21" s="125">
        <v>570</v>
      </c>
      <c r="CE21" s="125">
        <v>552</v>
      </c>
      <c r="CF21" s="125">
        <v>442</v>
      </c>
      <c r="CG21" s="125">
        <v>491</v>
      </c>
      <c r="CH21" s="125">
        <v>472</v>
      </c>
      <c r="CI21" s="125">
        <v>408</v>
      </c>
      <c r="CJ21" s="125">
        <v>390</v>
      </c>
      <c r="CK21" s="125">
        <v>356</v>
      </c>
      <c r="CL21" s="125">
        <v>287</v>
      </c>
      <c r="CM21" s="125">
        <v>227</v>
      </c>
      <c r="CN21" s="125">
        <v>183</v>
      </c>
      <c r="CO21" s="125">
        <v>172</v>
      </c>
      <c r="CP21" s="125">
        <v>116</v>
      </c>
      <c r="CQ21" s="125">
        <v>120</v>
      </c>
      <c r="CR21" s="125">
        <v>80</v>
      </c>
      <c r="CS21" s="125">
        <v>70</v>
      </c>
      <c r="CT21" s="125">
        <v>39</v>
      </c>
      <c r="CU21" s="125">
        <v>43</v>
      </c>
      <c r="CV21" s="125">
        <v>16</v>
      </c>
      <c r="CW21" s="125">
        <v>12</v>
      </c>
      <c r="CX21" s="125">
        <v>7</v>
      </c>
      <c r="CY21" s="125">
        <v>10</v>
      </c>
      <c r="CZ21" s="126">
        <v>64160</v>
      </c>
    </row>
    <row r="22" spans="1:227" s="5" customFormat="1" ht="11.25" customHeight="1" x14ac:dyDescent="0.15">
      <c r="A22" s="160"/>
      <c r="B22" s="112" t="s">
        <v>14</v>
      </c>
      <c r="C22" s="114">
        <v>477</v>
      </c>
      <c r="D22" s="114">
        <v>515</v>
      </c>
      <c r="E22" s="114">
        <v>530</v>
      </c>
      <c r="F22" s="114">
        <v>634</v>
      </c>
      <c r="G22" s="114">
        <v>565</v>
      </c>
      <c r="H22" s="114">
        <v>591</v>
      </c>
      <c r="I22" s="114">
        <v>589</v>
      </c>
      <c r="J22" s="114">
        <v>583</v>
      </c>
      <c r="K22" s="114">
        <v>615</v>
      </c>
      <c r="L22" s="114">
        <v>615</v>
      </c>
      <c r="M22" s="114">
        <v>592</v>
      </c>
      <c r="N22" s="114">
        <v>621</v>
      </c>
      <c r="O22" s="114">
        <v>636</v>
      </c>
      <c r="P22" s="114">
        <v>639</v>
      </c>
      <c r="Q22" s="114">
        <v>604</v>
      </c>
      <c r="R22" s="114">
        <v>623</v>
      </c>
      <c r="S22" s="114">
        <v>670</v>
      </c>
      <c r="T22" s="114">
        <v>641</v>
      </c>
      <c r="U22" s="114">
        <v>650</v>
      </c>
      <c r="V22" s="114">
        <v>634</v>
      </c>
      <c r="W22" s="114">
        <v>582</v>
      </c>
      <c r="X22" s="114">
        <v>575</v>
      </c>
      <c r="Y22" s="114">
        <v>471</v>
      </c>
      <c r="Z22" s="114">
        <v>534</v>
      </c>
      <c r="AA22" s="114">
        <v>500</v>
      </c>
      <c r="AB22" s="114">
        <v>533</v>
      </c>
      <c r="AC22" s="114">
        <v>513</v>
      </c>
      <c r="AD22" s="114">
        <v>584</v>
      </c>
      <c r="AE22" s="114">
        <v>536</v>
      </c>
      <c r="AF22" s="114">
        <v>528</v>
      </c>
      <c r="AG22" s="114">
        <v>582</v>
      </c>
      <c r="AH22" s="114">
        <v>656</v>
      </c>
      <c r="AI22" s="114">
        <v>691</v>
      </c>
      <c r="AJ22" s="114">
        <v>680</v>
      </c>
      <c r="AK22" s="114">
        <v>698</v>
      </c>
      <c r="AL22" s="114">
        <v>760</v>
      </c>
      <c r="AM22" s="114">
        <v>765</v>
      </c>
      <c r="AN22" s="114">
        <v>773</v>
      </c>
      <c r="AO22" s="114">
        <v>751</v>
      </c>
      <c r="AP22" s="114">
        <v>763</v>
      </c>
      <c r="AQ22" s="114">
        <v>912</v>
      </c>
      <c r="AR22" s="114">
        <v>872</v>
      </c>
      <c r="AS22" s="114">
        <v>840</v>
      </c>
      <c r="AT22" s="114">
        <v>842</v>
      </c>
      <c r="AU22" s="114">
        <v>907</v>
      </c>
      <c r="AV22" s="114">
        <v>926</v>
      </c>
      <c r="AW22" s="114">
        <v>984</v>
      </c>
      <c r="AX22" s="114">
        <v>971</v>
      </c>
      <c r="AY22" s="114">
        <v>981</v>
      </c>
      <c r="AZ22" s="114">
        <v>988</v>
      </c>
      <c r="BA22" s="114">
        <v>918</v>
      </c>
      <c r="BB22" s="114">
        <v>897</v>
      </c>
      <c r="BC22" s="114">
        <v>979</v>
      </c>
      <c r="BD22" s="114">
        <v>833</v>
      </c>
      <c r="BE22" s="114">
        <v>869</v>
      </c>
      <c r="BF22" s="114">
        <v>889</v>
      </c>
      <c r="BG22" s="114">
        <v>972</v>
      </c>
      <c r="BH22" s="114">
        <v>922</v>
      </c>
      <c r="BI22" s="114">
        <v>918</v>
      </c>
      <c r="BJ22" s="114">
        <v>947</v>
      </c>
      <c r="BK22" s="114">
        <v>1014</v>
      </c>
      <c r="BL22" s="114">
        <v>962</v>
      </c>
      <c r="BM22" s="114">
        <v>960</v>
      </c>
      <c r="BN22" s="114">
        <v>949</v>
      </c>
      <c r="BO22" s="114">
        <v>938</v>
      </c>
      <c r="BP22" s="114">
        <v>1014</v>
      </c>
      <c r="BQ22" s="114">
        <v>1048</v>
      </c>
      <c r="BR22" s="114">
        <v>1051</v>
      </c>
      <c r="BS22" s="114">
        <v>1168</v>
      </c>
      <c r="BT22" s="114">
        <v>1143</v>
      </c>
      <c r="BU22" s="114">
        <v>1206</v>
      </c>
      <c r="BV22" s="114">
        <v>1219</v>
      </c>
      <c r="BW22" s="114">
        <v>1187</v>
      </c>
      <c r="BX22" s="114">
        <v>915</v>
      </c>
      <c r="BY22" s="114">
        <v>613</v>
      </c>
      <c r="BZ22" s="114">
        <v>819</v>
      </c>
      <c r="CA22" s="114">
        <v>807</v>
      </c>
      <c r="CB22" s="114">
        <v>785</v>
      </c>
      <c r="CC22" s="114">
        <v>835</v>
      </c>
      <c r="CD22" s="114">
        <v>788</v>
      </c>
      <c r="CE22" s="114">
        <v>781</v>
      </c>
      <c r="CF22" s="114">
        <v>714</v>
      </c>
      <c r="CG22" s="114">
        <v>707</v>
      </c>
      <c r="CH22" s="114">
        <v>662</v>
      </c>
      <c r="CI22" s="114">
        <v>654</v>
      </c>
      <c r="CJ22" s="114">
        <v>695</v>
      </c>
      <c r="CK22" s="114">
        <v>627</v>
      </c>
      <c r="CL22" s="114">
        <v>587</v>
      </c>
      <c r="CM22" s="114">
        <v>535</v>
      </c>
      <c r="CN22" s="114">
        <v>446</v>
      </c>
      <c r="CO22" s="114">
        <v>433</v>
      </c>
      <c r="CP22" s="114">
        <v>391</v>
      </c>
      <c r="CQ22" s="114">
        <v>328</v>
      </c>
      <c r="CR22" s="114">
        <v>281</v>
      </c>
      <c r="CS22" s="114">
        <v>259</v>
      </c>
      <c r="CT22" s="114">
        <v>185</v>
      </c>
      <c r="CU22" s="114">
        <v>145</v>
      </c>
      <c r="CV22" s="114">
        <v>100</v>
      </c>
      <c r="CW22" s="114">
        <v>80</v>
      </c>
      <c r="CX22" s="114">
        <v>52</v>
      </c>
      <c r="CY22" s="114">
        <v>94</v>
      </c>
      <c r="CZ22" s="127">
        <v>71043</v>
      </c>
    </row>
    <row r="23" spans="1:227" s="5" customFormat="1" ht="11.25" customHeight="1" x14ac:dyDescent="0.15">
      <c r="A23" s="160"/>
      <c r="B23" s="116" t="s">
        <v>15</v>
      </c>
      <c r="C23" s="128">
        <v>1000</v>
      </c>
      <c r="D23" s="128">
        <v>1074</v>
      </c>
      <c r="E23" s="128">
        <v>1127</v>
      </c>
      <c r="F23" s="128">
        <v>1214</v>
      </c>
      <c r="G23" s="128">
        <v>1183</v>
      </c>
      <c r="H23" s="128">
        <v>1201</v>
      </c>
      <c r="I23" s="128">
        <v>1264</v>
      </c>
      <c r="J23" s="128">
        <v>1207</v>
      </c>
      <c r="K23" s="128">
        <v>1299</v>
      </c>
      <c r="L23" s="128">
        <v>1270</v>
      </c>
      <c r="M23" s="128">
        <v>1293</v>
      </c>
      <c r="N23" s="128">
        <v>1304</v>
      </c>
      <c r="O23" s="128">
        <v>1287</v>
      </c>
      <c r="P23" s="128">
        <v>1307</v>
      </c>
      <c r="Q23" s="128">
        <v>1303</v>
      </c>
      <c r="R23" s="128">
        <v>1331</v>
      </c>
      <c r="S23" s="128">
        <v>1384</v>
      </c>
      <c r="T23" s="128">
        <v>1335</v>
      </c>
      <c r="U23" s="128">
        <v>1279</v>
      </c>
      <c r="V23" s="128">
        <v>1181</v>
      </c>
      <c r="W23" s="128">
        <v>1159</v>
      </c>
      <c r="X23" s="128">
        <v>1132</v>
      </c>
      <c r="Y23" s="128">
        <v>983</v>
      </c>
      <c r="Z23" s="128">
        <v>1012</v>
      </c>
      <c r="AA23" s="128">
        <v>1046</v>
      </c>
      <c r="AB23" s="128">
        <v>1040</v>
      </c>
      <c r="AC23" s="128">
        <v>1047</v>
      </c>
      <c r="AD23" s="128">
        <v>1126</v>
      </c>
      <c r="AE23" s="128">
        <v>1114</v>
      </c>
      <c r="AF23" s="128">
        <v>1085</v>
      </c>
      <c r="AG23" s="128">
        <v>1165</v>
      </c>
      <c r="AH23" s="128">
        <v>1301</v>
      </c>
      <c r="AI23" s="128">
        <v>1347</v>
      </c>
      <c r="AJ23" s="128">
        <v>1334</v>
      </c>
      <c r="AK23" s="128">
        <v>1374</v>
      </c>
      <c r="AL23" s="128">
        <v>1513</v>
      </c>
      <c r="AM23" s="128">
        <v>1500</v>
      </c>
      <c r="AN23" s="128">
        <v>1513</v>
      </c>
      <c r="AO23" s="128">
        <v>1519</v>
      </c>
      <c r="AP23" s="128">
        <v>1510</v>
      </c>
      <c r="AQ23" s="128">
        <v>1748</v>
      </c>
      <c r="AR23" s="128">
        <v>1752</v>
      </c>
      <c r="AS23" s="128">
        <v>1686</v>
      </c>
      <c r="AT23" s="128">
        <v>1665</v>
      </c>
      <c r="AU23" s="128">
        <v>1743</v>
      </c>
      <c r="AV23" s="128">
        <v>1885</v>
      </c>
      <c r="AW23" s="128">
        <v>1926</v>
      </c>
      <c r="AX23" s="128">
        <v>1913</v>
      </c>
      <c r="AY23" s="128">
        <v>1901</v>
      </c>
      <c r="AZ23" s="128">
        <v>1893</v>
      </c>
      <c r="BA23" s="128">
        <v>1754</v>
      </c>
      <c r="BB23" s="128">
        <v>1698</v>
      </c>
      <c r="BC23" s="128">
        <v>1894</v>
      </c>
      <c r="BD23" s="128">
        <v>1568</v>
      </c>
      <c r="BE23" s="128">
        <v>1645</v>
      </c>
      <c r="BF23" s="128">
        <v>1686</v>
      </c>
      <c r="BG23" s="128">
        <v>1855</v>
      </c>
      <c r="BH23" s="128">
        <v>1688</v>
      </c>
      <c r="BI23" s="128">
        <v>1770</v>
      </c>
      <c r="BJ23" s="128">
        <v>1878</v>
      </c>
      <c r="BK23" s="128">
        <v>1882</v>
      </c>
      <c r="BL23" s="128">
        <v>1888</v>
      </c>
      <c r="BM23" s="128">
        <v>1825</v>
      </c>
      <c r="BN23" s="128">
        <v>1863</v>
      </c>
      <c r="BO23" s="128">
        <v>1920</v>
      </c>
      <c r="BP23" s="128">
        <v>1956</v>
      </c>
      <c r="BQ23" s="128">
        <v>2117</v>
      </c>
      <c r="BR23" s="128">
        <v>2022</v>
      </c>
      <c r="BS23" s="128">
        <v>2217</v>
      </c>
      <c r="BT23" s="128">
        <v>2195</v>
      </c>
      <c r="BU23" s="128">
        <v>2282</v>
      </c>
      <c r="BV23" s="128">
        <v>2321</v>
      </c>
      <c r="BW23" s="128">
        <v>2190</v>
      </c>
      <c r="BX23" s="128">
        <v>1723</v>
      </c>
      <c r="BY23" s="128">
        <v>1148</v>
      </c>
      <c r="BZ23" s="128">
        <v>1502</v>
      </c>
      <c r="CA23" s="128">
        <v>1439</v>
      </c>
      <c r="CB23" s="128">
        <v>1430</v>
      </c>
      <c r="CC23" s="128">
        <v>1465</v>
      </c>
      <c r="CD23" s="128">
        <v>1358</v>
      </c>
      <c r="CE23" s="128">
        <v>1333</v>
      </c>
      <c r="CF23" s="128">
        <v>1156</v>
      </c>
      <c r="CG23" s="128">
        <v>1198</v>
      </c>
      <c r="CH23" s="128">
        <v>1134</v>
      </c>
      <c r="CI23" s="128">
        <v>1062</v>
      </c>
      <c r="CJ23" s="128">
        <v>1085</v>
      </c>
      <c r="CK23" s="128">
        <v>983</v>
      </c>
      <c r="CL23" s="128">
        <v>874</v>
      </c>
      <c r="CM23" s="128">
        <v>762</v>
      </c>
      <c r="CN23" s="128">
        <v>629</v>
      </c>
      <c r="CO23" s="128">
        <v>605</v>
      </c>
      <c r="CP23" s="128">
        <v>507</v>
      </c>
      <c r="CQ23" s="128">
        <v>448</v>
      </c>
      <c r="CR23" s="128">
        <v>361</v>
      </c>
      <c r="CS23" s="128">
        <v>329</v>
      </c>
      <c r="CT23" s="128">
        <v>224</v>
      </c>
      <c r="CU23" s="128">
        <v>188</v>
      </c>
      <c r="CV23" s="128">
        <v>116</v>
      </c>
      <c r="CW23" s="128">
        <v>92</v>
      </c>
      <c r="CX23" s="128">
        <v>59</v>
      </c>
      <c r="CY23" s="128">
        <v>104</v>
      </c>
      <c r="CZ23" s="128">
        <v>135203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7" activePane="bottomLeft" state="frozen"/>
      <selection pane="bottomLeft" activeCell="P51" sqref="P51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1692</v>
      </c>
      <c r="D2" s="89">
        <v>1915</v>
      </c>
      <c r="E2" s="89">
        <v>1492</v>
      </c>
      <c r="F2" s="89">
        <v>2011</v>
      </c>
      <c r="G2" s="89">
        <v>2524</v>
      </c>
      <c r="H2" s="89">
        <v>2213</v>
      </c>
      <c r="I2" s="89">
        <v>2494</v>
      </c>
      <c r="J2" s="89">
        <v>1880</v>
      </c>
      <c r="K2" s="89">
        <v>921</v>
      </c>
      <c r="L2" s="89">
        <v>189</v>
      </c>
      <c r="M2" s="89">
        <v>3</v>
      </c>
      <c r="N2" s="142">
        <v>17334</v>
      </c>
    </row>
    <row r="3" spans="1:14" s="52" customFormat="1" ht="13.5" customHeight="1" outlineLevel="1" x14ac:dyDescent="0.15">
      <c r="A3" s="164"/>
      <c r="B3" s="11" t="s">
        <v>14</v>
      </c>
      <c r="C3" s="87">
        <v>1576</v>
      </c>
      <c r="D3" s="87">
        <v>1698</v>
      </c>
      <c r="E3" s="87">
        <v>1601</v>
      </c>
      <c r="F3" s="87">
        <v>2102</v>
      </c>
      <c r="G3" s="87">
        <v>2704</v>
      </c>
      <c r="H3" s="87">
        <v>2623</v>
      </c>
      <c r="I3" s="87">
        <v>2680</v>
      </c>
      <c r="J3" s="87">
        <v>2378</v>
      </c>
      <c r="K3" s="87">
        <v>1628</v>
      </c>
      <c r="L3" s="87">
        <v>548</v>
      </c>
      <c r="M3" s="87">
        <v>31</v>
      </c>
      <c r="N3" s="143">
        <v>19569</v>
      </c>
    </row>
    <row r="4" spans="1:14" s="52" customFormat="1" ht="13.5" customHeight="1" outlineLevel="1" x14ac:dyDescent="0.15">
      <c r="A4" s="165"/>
      <c r="B4" s="12" t="s">
        <v>15</v>
      </c>
      <c r="C4" s="88">
        <v>3268</v>
      </c>
      <c r="D4" s="88">
        <v>3613</v>
      </c>
      <c r="E4" s="88">
        <v>3093</v>
      </c>
      <c r="F4" s="88">
        <v>4113</v>
      </c>
      <c r="G4" s="88">
        <v>5228</v>
      </c>
      <c r="H4" s="88">
        <v>4836</v>
      </c>
      <c r="I4" s="88">
        <v>5174</v>
      </c>
      <c r="J4" s="88">
        <v>4258</v>
      </c>
      <c r="K4" s="88">
        <v>2549</v>
      </c>
      <c r="L4" s="88">
        <v>737</v>
      </c>
      <c r="M4" s="88">
        <v>34</v>
      </c>
      <c r="N4" s="144">
        <v>36903</v>
      </c>
    </row>
    <row r="5" spans="1:14" s="54" customFormat="1" outlineLevel="1" x14ac:dyDescent="0.15">
      <c r="A5" s="163" t="s">
        <v>44</v>
      </c>
      <c r="B5" s="10" t="s">
        <v>13</v>
      </c>
      <c r="C5" s="89">
        <v>514</v>
      </c>
      <c r="D5" s="89">
        <v>626</v>
      </c>
      <c r="E5" s="89">
        <v>471</v>
      </c>
      <c r="F5" s="89">
        <v>572</v>
      </c>
      <c r="G5" s="89">
        <v>709</v>
      </c>
      <c r="H5" s="89">
        <v>611</v>
      </c>
      <c r="I5" s="89">
        <v>573</v>
      </c>
      <c r="J5" s="89">
        <v>432</v>
      </c>
      <c r="K5" s="89">
        <v>215</v>
      </c>
      <c r="L5" s="89">
        <v>34</v>
      </c>
      <c r="M5" s="89">
        <v>0</v>
      </c>
      <c r="N5" s="142">
        <v>4757</v>
      </c>
    </row>
    <row r="6" spans="1:14" s="54" customFormat="1" outlineLevel="1" x14ac:dyDescent="0.15">
      <c r="A6" s="164"/>
      <c r="B6" s="11" t="s">
        <v>14</v>
      </c>
      <c r="C6" s="87">
        <v>500</v>
      </c>
      <c r="D6" s="87">
        <v>597</v>
      </c>
      <c r="E6" s="87">
        <v>421</v>
      </c>
      <c r="F6" s="87">
        <v>539</v>
      </c>
      <c r="G6" s="87">
        <v>724</v>
      </c>
      <c r="H6" s="87">
        <v>606</v>
      </c>
      <c r="I6" s="87">
        <v>581</v>
      </c>
      <c r="J6" s="87">
        <v>586</v>
      </c>
      <c r="K6" s="87">
        <v>334</v>
      </c>
      <c r="L6" s="87">
        <v>102</v>
      </c>
      <c r="M6" s="87">
        <v>2</v>
      </c>
      <c r="N6" s="143">
        <v>4992</v>
      </c>
    </row>
    <row r="7" spans="1:14" s="54" customFormat="1" outlineLevel="1" x14ac:dyDescent="0.15">
      <c r="A7" s="165"/>
      <c r="B7" s="12" t="s">
        <v>15</v>
      </c>
      <c r="C7" s="88">
        <v>1014</v>
      </c>
      <c r="D7" s="88">
        <v>1223</v>
      </c>
      <c r="E7" s="88">
        <v>892</v>
      </c>
      <c r="F7" s="88">
        <v>1111</v>
      </c>
      <c r="G7" s="88">
        <v>1433</v>
      </c>
      <c r="H7" s="88">
        <v>1217</v>
      </c>
      <c r="I7" s="88">
        <v>1154</v>
      </c>
      <c r="J7" s="88">
        <v>1018</v>
      </c>
      <c r="K7" s="88">
        <v>549</v>
      </c>
      <c r="L7" s="88">
        <v>136</v>
      </c>
      <c r="M7" s="88">
        <v>2</v>
      </c>
      <c r="N7" s="144">
        <v>9749</v>
      </c>
    </row>
    <row r="8" spans="1:14" s="54" customFormat="1" outlineLevel="1" x14ac:dyDescent="0.15">
      <c r="A8" s="163" t="s">
        <v>43</v>
      </c>
      <c r="B8" s="10" t="s">
        <v>13</v>
      </c>
      <c r="C8" s="89">
        <v>224</v>
      </c>
      <c r="D8" s="89">
        <v>241</v>
      </c>
      <c r="E8" s="89">
        <v>238</v>
      </c>
      <c r="F8" s="89">
        <v>278</v>
      </c>
      <c r="G8" s="89">
        <v>374</v>
      </c>
      <c r="H8" s="89">
        <v>331</v>
      </c>
      <c r="I8" s="89">
        <v>420</v>
      </c>
      <c r="J8" s="89">
        <v>370</v>
      </c>
      <c r="K8" s="89">
        <v>143</v>
      </c>
      <c r="L8" s="89">
        <v>21</v>
      </c>
      <c r="M8" s="89">
        <v>0</v>
      </c>
      <c r="N8" s="142">
        <v>2640</v>
      </c>
    </row>
    <row r="9" spans="1:14" s="54" customFormat="1" outlineLevel="1" x14ac:dyDescent="0.15">
      <c r="A9" s="164"/>
      <c r="B9" s="11" t="s">
        <v>14</v>
      </c>
      <c r="C9" s="87">
        <v>225</v>
      </c>
      <c r="D9" s="87">
        <v>211</v>
      </c>
      <c r="E9" s="87">
        <v>213</v>
      </c>
      <c r="F9" s="87">
        <v>271</v>
      </c>
      <c r="G9" s="87">
        <v>356</v>
      </c>
      <c r="H9" s="87">
        <v>340</v>
      </c>
      <c r="I9" s="87">
        <v>438</v>
      </c>
      <c r="J9" s="87">
        <v>380</v>
      </c>
      <c r="K9" s="87">
        <v>279</v>
      </c>
      <c r="L9" s="87">
        <v>90</v>
      </c>
      <c r="M9" s="87">
        <v>3</v>
      </c>
      <c r="N9" s="143">
        <v>2806</v>
      </c>
    </row>
    <row r="10" spans="1:14" s="54" customFormat="1" outlineLevel="1" x14ac:dyDescent="0.15">
      <c r="A10" s="165"/>
      <c r="B10" s="12" t="s">
        <v>15</v>
      </c>
      <c r="C10" s="88">
        <v>449</v>
      </c>
      <c r="D10" s="88">
        <v>452</v>
      </c>
      <c r="E10" s="88">
        <v>451</v>
      </c>
      <c r="F10" s="88">
        <v>549</v>
      </c>
      <c r="G10" s="88">
        <v>730</v>
      </c>
      <c r="H10" s="88">
        <v>671</v>
      </c>
      <c r="I10" s="88">
        <v>858</v>
      </c>
      <c r="J10" s="88">
        <v>750</v>
      </c>
      <c r="K10" s="88">
        <v>422</v>
      </c>
      <c r="L10" s="88">
        <v>111</v>
      </c>
      <c r="M10" s="88">
        <v>3</v>
      </c>
      <c r="N10" s="144">
        <v>5446</v>
      </c>
    </row>
    <row r="11" spans="1:14" s="54" customFormat="1" outlineLevel="1" x14ac:dyDescent="0.15">
      <c r="A11" s="163" t="s">
        <v>42</v>
      </c>
      <c r="B11" s="10" t="s">
        <v>13</v>
      </c>
      <c r="C11" s="89">
        <v>113</v>
      </c>
      <c r="D11" s="89">
        <v>152</v>
      </c>
      <c r="E11" s="89">
        <v>122</v>
      </c>
      <c r="F11" s="89">
        <v>167</v>
      </c>
      <c r="G11" s="89">
        <v>197</v>
      </c>
      <c r="H11" s="89">
        <v>292</v>
      </c>
      <c r="I11" s="89">
        <v>343</v>
      </c>
      <c r="J11" s="89">
        <v>267</v>
      </c>
      <c r="K11" s="89">
        <v>171</v>
      </c>
      <c r="L11" s="89">
        <v>41</v>
      </c>
      <c r="M11" s="89">
        <v>2</v>
      </c>
      <c r="N11" s="142">
        <v>1867</v>
      </c>
    </row>
    <row r="12" spans="1:14" s="54" customFormat="1" outlineLevel="1" x14ac:dyDescent="0.15">
      <c r="A12" s="164"/>
      <c r="B12" s="11" t="s">
        <v>14</v>
      </c>
      <c r="C12" s="87">
        <v>144</v>
      </c>
      <c r="D12" s="87">
        <v>150</v>
      </c>
      <c r="E12" s="87">
        <v>133</v>
      </c>
      <c r="F12" s="87">
        <v>139</v>
      </c>
      <c r="G12" s="87">
        <v>216</v>
      </c>
      <c r="H12" s="87">
        <v>286</v>
      </c>
      <c r="I12" s="87">
        <v>337</v>
      </c>
      <c r="J12" s="87">
        <v>314</v>
      </c>
      <c r="K12" s="87">
        <v>316</v>
      </c>
      <c r="L12" s="87">
        <v>146</v>
      </c>
      <c r="M12" s="87">
        <v>7</v>
      </c>
      <c r="N12" s="143">
        <v>2188</v>
      </c>
    </row>
    <row r="13" spans="1:14" s="54" customFormat="1" outlineLevel="1" x14ac:dyDescent="0.15">
      <c r="A13" s="165"/>
      <c r="B13" s="12" t="s">
        <v>15</v>
      </c>
      <c r="C13" s="88">
        <v>257</v>
      </c>
      <c r="D13" s="88">
        <v>302</v>
      </c>
      <c r="E13" s="88">
        <v>255</v>
      </c>
      <c r="F13" s="88">
        <v>306</v>
      </c>
      <c r="G13" s="88">
        <v>413</v>
      </c>
      <c r="H13" s="88">
        <v>578</v>
      </c>
      <c r="I13" s="88">
        <v>680</v>
      </c>
      <c r="J13" s="88">
        <v>581</v>
      </c>
      <c r="K13" s="88">
        <v>487</v>
      </c>
      <c r="L13" s="88">
        <v>187</v>
      </c>
      <c r="M13" s="88">
        <v>9</v>
      </c>
      <c r="N13" s="144">
        <v>4055</v>
      </c>
    </row>
    <row r="14" spans="1:14" s="54" customFormat="1" outlineLevel="1" x14ac:dyDescent="0.15">
      <c r="A14" s="163" t="s">
        <v>41</v>
      </c>
      <c r="B14" s="10" t="s">
        <v>13</v>
      </c>
      <c r="C14" s="89">
        <v>1647</v>
      </c>
      <c r="D14" s="89">
        <v>1593</v>
      </c>
      <c r="E14" s="89">
        <v>1246</v>
      </c>
      <c r="F14" s="89">
        <v>1650</v>
      </c>
      <c r="G14" s="89">
        <v>2099</v>
      </c>
      <c r="H14" s="89">
        <v>1694</v>
      </c>
      <c r="I14" s="89">
        <v>1542</v>
      </c>
      <c r="J14" s="89">
        <v>1467</v>
      </c>
      <c r="K14" s="89">
        <v>801</v>
      </c>
      <c r="L14" s="89">
        <v>91</v>
      </c>
      <c r="M14" s="89">
        <v>1</v>
      </c>
      <c r="N14" s="142">
        <v>13831</v>
      </c>
    </row>
    <row r="15" spans="1:14" s="54" customFormat="1" outlineLevel="1" x14ac:dyDescent="0.15">
      <c r="A15" s="164"/>
      <c r="B15" s="11" t="s">
        <v>14</v>
      </c>
      <c r="C15" s="87">
        <v>1481</v>
      </c>
      <c r="D15" s="87">
        <v>1663</v>
      </c>
      <c r="E15" s="87">
        <v>1152</v>
      </c>
      <c r="F15" s="87">
        <v>1671</v>
      </c>
      <c r="G15" s="87">
        <v>2245</v>
      </c>
      <c r="H15" s="87">
        <v>1917</v>
      </c>
      <c r="I15" s="87">
        <v>1811</v>
      </c>
      <c r="J15" s="87">
        <v>1824</v>
      </c>
      <c r="K15" s="87">
        <v>1042</v>
      </c>
      <c r="L15" s="87">
        <v>286</v>
      </c>
      <c r="M15" s="87">
        <v>6</v>
      </c>
      <c r="N15" s="143">
        <v>15098</v>
      </c>
    </row>
    <row r="16" spans="1:14" s="54" customFormat="1" outlineLevel="1" x14ac:dyDescent="0.15">
      <c r="A16" s="165"/>
      <c r="B16" s="12" t="s">
        <v>15</v>
      </c>
      <c r="C16" s="88">
        <v>3128</v>
      </c>
      <c r="D16" s="88">
        <v>3256</v>
      </c>
      <c r="E16" s="88">
        <v>2398</v>
      </c>
      <c r="F16" s="88">
        <v>3321</v>
      </c>
      <c r="G16" s="88">
        <v>4344</v>
      </c>
      <c r="H16" s="88">
        <v>3611</v>
      </c>
      <c r="I16" s="88">
        <v>3353</v>
      </c>
      <c r="J16" s="88">
        <v>3291</v>
      </c>
      <c r="K16" s="88">
        <v>1843</v>
      </c>
      <c r="L16" s="88">
        <v>377</v>
      </c>
      <c r="M16" s="88">
        <v>7</v>
      </c>
      <c r="N16" s="144">
        <v>28929</v>
      </c>
    </row>
    <row r="17" spans="1:14" s="54" customFormat="1" outlineLevel="1" x14ac:dyDescent="0.15">
      <c r="A17" s="163" t="s">
        <v>40</v>
      </c>
      <c r="B17" s="10" t="s">
        <v>13</v>
      </c>
      <c r="C17" s="89">
        <v>53</v>
      </c>
      <c r="D17" s="89">
        <v>63</v>
      </c>
      <c r="E17" s="89">
        <v>65</v>
      </c>
      <c r="F17" s="89">
        <v>68</v>
      </c>
      <c r="G17" s="89">
        <v>131</v>
      </c>
      <c r="H17" s="89">
        <v>171</v>
      </c>
      <c r="I17" s="89">
        <v>196</v>
      </c>
      <c r="J17" s="89">
        <v>125</v>
      </c>
      <c r="K17" s="89">
        <v>92</v>
      </c>
      <c r="L17" s="89">
        <v>11</v>
      </c>
      <c r="M17" s="89">
        <v>0</v>
      </c>
      <c r="N17" s="142">
        <v>975</v>
      </c>
    </row>
    <row r="18" spans="1:14" s="54" customFormat="1" outlineLevel="1" x14ac:dyDescent="0.15">
      <c r="A18" s="164"/>
      <c r="B18" s="11" t="s">
        <v>14</v>
      </c>
      <c r="C18" s="87">
        <v>47</v>
      </c>
      <c r="D18" s="87">
        <v>62</v>
      </c>
      <c r="E18" s="87">
        <v>59</v>
      </c>
      <c r="F18" s="87">
        <v>81</v>
      </c>
      <c r="G18" s="87">
        <v>99</v>
      </c>
      <c r="H18" s="87">
        <v>139</v>
      </c>
      <c r="I18" s="87">
        <v>194</v>
      </c>
      <c r="J18" s="87">
        <v>170</v>
      </c>
      <c r="K18" s="87">
        <v>147</v>
      </c>
      <c r="L18" s="87">
        <v>50</v>
      </c>
      <c r="M18" s="87">
        <v>2</v>
      </c>
      <c r="N18" s="143">
        <v>1050</v>
      </c>
    </row>
    <row r="19" spans="1:14" s="54" customFormat="1" outlineLevel="1" x14ac:dyDescent="0.15">
      <c r="A19" s="165"/>
      <c r="B19" s="12" t="s">
        <v>15</v>
      </c>
      <c r="C19" s="88">
        <v>100</v>
      </c>
      <c r="D19" s="88">
        <v>125</v>
      </c>
      <c r="E19" s="88">
        <v>124</v>
      </c>
      <c r="F19" s="88">
        <v>149</v>
      </c>
      <c r="G19" s="88">
        <v>230</v>
      </c>
      <c r="H19" s="88">
        <v>310</v>
      </c>
      <c r="I19" s="88">
        <v>390</v>
      </c>
      <c r="J19" s="88">
        <v>295</v>
      </c>
      <c r="K19" s="88">
        <v>239</v>
      </c>
      <c r="L19" s="88">
        <v>61</v>
      </c>
      <c r="M19" s="88">
        <v>2</v>
      </c>
      <c r="N19" s="144">
        <v>2025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177</v>
      </c>
      <c r="D20" s="89">
        <v>178</v>
      </c>
      <c r="E20" s="89">
        <v>187</v>
      </c>
      <c r="F20" s="89">
        <v>221</v>
      </c>
      <c r="G20" s="89">
        <v>296</v>
      </c>
      <c r="H20" s="89">
        <v>328</v>
      </c>
      <c r="I20" s="89">
        <v>468</v>
      </c>
      <c r="J20" s="89">
        <v>352</v>
      </c>
      <c r="K20" s="89">
        <v>191</v>
      </c>
      <c r="L20" s="89">
        <v>37</v>
      </c>
      <c r="M20" s="89">
        <v>1</v>
      </c>
      <c r="N20" s="142">
        <v>2436</v>
      </c>
    </row>
    <row r="21" spans="1:14" s="54" customFormat="1" outlineLevel="1" x14ac:dyDescent="0.15">
      <c r="A21" s="164"/>
      <c r="B21" s="11" t="s">
        <v>14</v>
      </c>
      <c r="C21" s="154">
        <v>192</v>
      </c>
      <c r="D21" s="154">
        <v>190</v>
      </c>
      <c r="E21" s="154">
        <v>189</v>
      </c>
      <c r="F21" s="154">
        <v>237</v>
      </c>
      <c r="G21" s="154">
        <v>293</v>
      </c>
      <c r="H21" s="154">
        <v>385</v>
      </c>
      <c r="I21" s="154">
        <v>441</v>
      </c>
      <c r="J21" s="154">
        <v>408</v>
      </c>
      <c r="K21" s="154">
        <v>313</v>
      </c>
      <c r="L21" s="154">
        <v>118</v>
      </c>
      <c r="M21" s="154">
        <v>4</v>
      </c>
      <c r="N21" s="145">
        <v>2770</v>
      </c>
    </row>
    <row r="22" spans="1:14" s="54" customFormat="1" outlineLevel="1" x14ac:dyDescent="0.15">
      <c r="A22" s="165"/>
      <c r="B22" s="12" t="s">
        <v>15</v>
      </c>
      <c r="C22" s="88">
        <v>369</v>
      </c>
      <c r="D22" s="88">
        <v>368</v>
      </c>
      <c r="E22" s="88">
        <v>376</v>
      </c>
      <c r="F22" s="88">
        <v>458</v>
      </c>
      <c r="G22" s="88">
        <v>589</v>
      </c>
      <c r="H22" s="88">
        <v>713</v>
      </c>
      <c r="I22" s="88">
        <v>909</v>
      </c>
      <c r="J22" s="88">
        <v>760</v>
      </c>
      <c r="K22" s="88">
        <v>504</v>
      </c>
      <c r="L22" s="88">
        <v>155</v>
      </c>
      <c r="M22" s="88">
        <v>5</v>
      </c>
      <c r="N22" s="144">
        <v>5206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4420</v>
      </c>
      <c r="D23" s="30">
        <v>4768</v>
      </c>
      <c r="E23" s="30">
        <v>3821</v>
      </c>
      <c r="F23" s="30">
        <v>4967</v>
      </c>
      <c r="G23" s="30">
        <v>6330</v>
      </c>
      <c r="H23" s="30">
        <v>5640</v>
      </c>
      <c r="I23" s="30">
        <v>6036</v>
      </c>
      <c r="J23" s="30">
        <v>4893</v>
      </c>
      <c r="K23" s="30">
        <v>2534</v>
      </c>
      <c r="L23" s="30">
        <v>424</v>
      </c>
      <c r="M23" s="30">
        <v>7</v>
      </c>
      <c r="N23" s="99">
        <v>43840</v>
      </c>
    </row>
    <row r="24" spans="1:14" s="52" customFormat="1" ht="13.5" customHeight="1" x14ac:dyDescent="0.15">
      <c r="A24" s="167"/>
      <c r="B24" s="2" t="s">
        <v>14</v>
      </c>
      <c r="C24" s="35">
        <v>4165</v>
      </c>
      <c r="D24" s="35">
        <v>4571</v>
      </c>
      <c r="E24" s="35">
        <v>3768</v>
      </c>
      <c r="F24" s="35">
        <v>5040</v>
      </c>
      <c r="G24" s="35">
        <v>6637</v>
      </c>
      <c r="H24" s="35">
        <v>6296</v>
      </c>
      <c r="I24" s="35">
        <v>6482</v>
      </c>
      <c r="J24" s="35">
        <v>6060</v>
      </c>
      <c r="K24" s="35">
        <v>4059</v>
      </c>
      <c r="L24" s="35">
        <v>1340</v>
      </c>
      <c r="M24" s="35">
        <v>55</v>
      </c>
      <c r="N24" s="100">
        <v>48473</v>
      </c>
    </row>
    <row r="25" spans="1:14" s="52" customFormat="1" ht="13.5" customHeight="1" x14ac:dyDescent="0.15">
      <c r="A25" s="168"/>
      <c r="B25" s="3" t="s">
        <v>15</v>
      </c>
      <c r="C25" s="39">
        <v>8585</v>
      </c>
      <c r="D25" s="39">
        <v>9339</v>
      </c>
      <c r="E25" s="39">
        <v>7589</v>
      </c>
      <c r="F25" s="39">
        <v>10007</v>
      </c>
      <c r="G25" s="39">
        <v>12967</v>
      </c>
      <c r="H25" s="39">
        <v>11936</v>
      </c>
      <c r="I25" s="39">
        <v>12518</v>
      </c>
      <c r="J25" s="39">
        <v>10953</v>
      </c>
      <c r="K25" s="39">
        <v>6593</v>
      </c>
      <c r="L25" s="39">
        <v>1764</v>
      </c>
      <c r="M25" s="39">
        <v>62</v>
      </c>
      <c r="N25" s="101">
        <v>92313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622</v>
      </c>
      <c r="D26" s="151">
        <v>671</v>
      </c>
      <c r="E26" s="151">
        <v>522</v>
      </c>
      <c r="F26" s="151">
        <v>740</v>
      </c>
      <c r="G26" s="151">
        <v>896</v>
      </c>
      <c r="H26" s="151">
        <v>729</v>
      </c>
      <c r="I26" s="151">
        <v>1004</v>
      </c>
      <c r="J26" s="151">
        <v>930</v>
      </c>
      <c r="K26" s="151">
        <v>313</v>
      </c>
      <c r="L26" s="151">
        <v>65</v>
      </c>
      <c r="M26" s="151">
        <v>1</v>
      </c>
      <c r="N26" s="146">
        <v>6493</v>
      </c>
    </row>
    <row r="27" spans="1:14" s="54" customFormat="1" outlineLevel="1" x14ac:dyDescent="0.15">
      <c r="A27" s="164"/>
      <c r="B27" s="11" t="s">
        <v>14</v>
      </c>
      <c r="C27" s="152">
        <v>580</v>
      </c>
      <c r="D27" s="152">
        <v>560</v>
      </c>
      <c r="E27" s="152">
        <v>530</v>
      </c>
      <c r="F27" s="152">
        <v>800</v>
      </c>
      <c r="G27" s="152">
        <v>936</v>
      </c>
      <c r="H27" s="152">
        <v>769</v>
      </c>
      <c r="I27" s="152">
        <v>1204</v>
      </c>
      <c r="J27" s="152">
        <v>967</v>
      </c>
      <c r="K27" s="152">
        <v>501</v>
      </c>
      <c r="L27" s="152">
        <v>182</v>
      </c>
      <c r="M27" s="152">
        <v>13</v>
      </c>
      <c r="N27" s="147">
        <v>7042</v>
      </c>
    </row>
    <row r="28" spans="1:14" s="54" customFormat="1" outlineLevel="1" x14ac:dyDescent="0.15">
      <c r="A28" s="165"/>
      <c r="B28" s="12" t="s">
        <v>15</v>
      </c>
      <c r="C28" s="153">
        <v>1202</v>
      </c>
      <c r="D28" s="153">
        <v>1231</v>
      </c>
      <c r="E28" s="153">
        <v>1052</v>
      </c>
      <c r="F28" s="153">
        <v>1540</v>
      </c>
      <c r="G28" s="153">
        <v>1832</v>
      </c>
      <c r="H28" s="153">
        <v>1498</v>
      </c>
      <c r="I28" s="153">
        <v>2208</v>
      </c>
      <c r="J28" s="153">
        <v>1897</v>
      </c>
      <c r="K28" s="153">
        <v>814</v>
      </c>
      <c r="L28" s="153">
        <v>247</v>
      </c>
      <c r="M28" s="153">
        <v>14</v>
      </c>
      <c r="N28" s="148">
        <v>13535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38</v>
      </c>
      <c r="E29" s="151">
        <v>30</v>
      </c>
      <c r="F29" s="151">
        <v>36</v>
      </c>
      <c r="G29" s="151">
        <v>52</v>
      </c>
      <c r="H29" s="151">
        <v>72</v>
      </c>
      <c r="I29" s="151">
        <v>128</v>
      </c>
      <c r="J29" s="151">
        <v>73</v>
      </c>
      <c r="K29" s="151">
        <v>51</v>
      </c>
      <c r="L29" s="151">
        <v>8</v>
      </c>
      <c r="M29" s="151">
        <v>0</v>
      </c>
      <c r="N29" s="146">
        <v>513</v>
      </c>
    </row>
    <row r="30" spans="1:14" s="54" customFormat="1" outlineLevel="1" x14ac:dyDescent="0.15">
      <c r="A30" s="164"/>
      <c r="B30" s="11" t="s">
        <v>14</v>
      </c>
      <c r="C30" s="152">
        <v>20</v>
      </c>
      <c r="D30" s="152">
        <v>27</v>
      </c>
      <c r="E30" s="152">
        <v>40</v>
      </c>
      <c r="F30" s="152">
        <v>42</v>
      </c>
      <c r="G30" s="152">
        <v>62</v>
      </c>
      <c r="H30" s="152">
        <v>79</v>
      </c>
      <c r="I30" s="152">
        <v>105</v>
      </c>
      <c r="J30" s="152">
        <v>96</v>
      </c>
      <c r="K30" s="152">
        <v>90</v>
      </c>
      <c r="L30" s="152">
        <v>41</v>
      </c>
      <c r="M30" s="152">
        <v>4</v>
      </c>
      <c r="N30" s="147">
        <v>606</v>
      </c>
    </row>
    <row r="31" spans="1:14" s="54" customFormat="1" outlineLevel="1" x14ac:dyDescent="0.15">
      <c r="A31" s="165"/>
      <c r="B31" s="12" t="s">
        <v>15</v>
      </c>
      <c r="C31" s="153">
        <v>45</v>
      </c>
      <c r="D31" s="153">
        <v>65</v>
      </c>
      <c r="E31" s="153">
        <v>70</v>
      </c>
      <c r="F31" s="153">
        <v>78</v>
      </c>
      <c r="G31" s="153">
        <v>114</v>
      </c>
      <c r="H31" s="153">
        <v>151</v>
      </c>
      <c r="I31" s="153">
        <v>233</v>
      </c>
      <c r="J31" s="153">
        <v>169</v>
      </c>
      <c r="K31" s="153">
        <v>141</v>
      </c>
      <c r="L31" s="153">
        <v>49</v>
      </c>
      <c r="M31" s="153">
        <v>4</v>
      </c>
      <c r="N31" s="148">
        <v>1119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46</v>
      </c>
      <c r="D32" s="151">
        <v>57</v>
      </c>
      <c r="E32" s="151">
        <v>51</v>
      </c>
      <c r="F32" s="151">
        <v>48</v>
      </c>
      <c r="G32" s="151">
        <v>72</v>
      </c>
      <c r="H32" s="151">
        <v>91</v>
      </c>
      <c r="I32" s="151">
        <v>97</v>
      </c>
      <c r="J32" s="151">
        <v>103</v>
      </c>
      <c r="K32" s="151">
        <v>47</v>
      </c>
      <c r="L32" s="151">
        <v>5</v>
      </c>
      <c r="M32" s="151">
        <v>0</v>
      </c>
      <c r="N32" s="146">
        <v>617</v>
      </c>
    </row>
    <row r="33" spans="1:14" s="54" customFormat="1" outlineLevel="1" x14ac:dyDescent="0.15">
      <c r="A33" s="164"/>
      <c r="B33" s="11" t="s">
        <v>14</v>
      </c>
      <c r="C33" s="152">
        <v>41</v>
      </c>
      <c r="D33" s="152">
        <v>69</v>
      </c>
      <c r="E33" s="152">
        <v>42</v>
      </c>
      <c r="F33" s="152">
        <v>61</v>
      </c>
      <c r="G33" s="152">
        <v>78</v>
      </c>
      <c r="H33" s="152">
        <v>101</v>
      </c>
      <c r="I33" s="152">
        <v>95</v>
      </c>
      <c r="J33" s="152">
        <v>107</v>
      </c>
      <c r="K33" s="152">
        <v>82</v>
      </c>
      <c r="L33" s="152">
        <v>33</v>
      </c>
      <c r="M33" s="152">
        <v>2</v>
      </c>
      <c r="N33" s="147">
        <v>711</v>
      </c>
    </row>
    <row r="34" spans="1:14" s="54" customFormat="1" outlineLevel="1" x14ac:dyDescent="0.15">
      <c r="A34" s="165"/>
      <c r="B34" s="12" t="s">
        <v>15</v>
      </c>
      <c r="C34" s="153">
        <v>87</v>
      </c>
      <c r="D34" s="153">
        <v>126</v>
      </c>
      <c r="E34" s="153">
        <v>93</v>
      </c>
      <c r="F34" s="153">
        <v>109</v>
      </c>
      <c r="G34" s="153">
        <v>150</v>
      </c>
      <c r="H34" s="153">
        <v>192</v>
      </c>
      <c r="I34" s="153">
        <v>192</v>
      </c>
      <c r="J34" s="153">
        <v>210</v>
      </c>
      <c r="K34" s="153">
        <v>129</v>
      </c>
      <c r="L34" s="153">
        <v>38</v>
      </c>
      <c r="M34" s="153">
        <v>2</v>
      </c>
      <c r="N34" s="148">
        <v>1328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693</v>
      </c>
      <c r="D35" s="30">
        <v>766</v>
      </c>
      <c r="E35" s="30">
        <v>603</v>
      </c>
      <c r="F35" s="30">
        <v>824</v>
      </c>
      <c r="G35" s="30">
        <v>1020</v>
      </c>
      <c r="H35" s="30">
        <v>892</v>
      </c>
      <c r="I35" s="30">
        <v>1229</v>
      </c>
      <c r="J35" s="30">
        <v>1106</v>
      </c>
      <c r="K35" s="30">
        <v>411</v>
      </c>
      <c r="L35" s="30">
        <v>78</v>
      </c>
      <c r="M35" s="30">
        <v>1</v>
      </c>
      <c r="N35" s="99">
        <v>7623</v>
      </c>
    </row>
    <row r="36" spans="1:14" s="52" customFormat="1" ht="13.5" customHeight="1" x14ac:dyDescent="0.15">
      <c r="A36" s="170"/>
      <c r="B36" s="2" t="s">
        <v>14</v>
      </c>
      <c r="C36" s="35">
        <v>641</v>
      </c>
      <c r="D36" s="35">
        <v>656</v>
      </c>
      <c r="E36" s="35">
        <v>612</v>
      </c>
      <c r="F36" s="35">
        <v>903</v>
      </c>
      <c r="G36" s="35">
        <v>1076</v>
      </c>
      <c r="H36" s="35">
        <v>949</v>
      </c>
      <c r="I36" s="35">
        <v>1404</v>
      </c>
      <c r="J36" s="35">
        <v>1170</v>
      </c>
      <c r="K36" s="35">
        <v>673</v>
      </c>
      <c r="L36" s="35">
        <v>256</v>
      </c>
      <c r="M36" s="35">
        <v>19</v>
      </c>
      <c r="N36" s="100">
        <v>8359</v>
      </c>
    </row>
    <row r="37" spans="1:14" s="52" customFormat="1" ht="13.5" customHeight="1" x14ac:dyDescent="0.15">
      <c r="A37" s="170"/>
      <c r="B37" s="3" t="s">
        <v>15</v>
      </c>
      <c r="C37" s="39">
        <v>1334</v>
      </c>
      <c r="D37" s="39">
        <v>1422</v>
      </c>
      <c r="E37" s="39">
        <v>1215</v>
      </c>
      <c r="F37" s="39">
        <v>1727</v>
      </c>
      <c r="G37" s="39">
        <v>2096</v>
      </c>
      <c r="H37" s="39">
        <v>1841</v>
      </c>
      <c r="I37" s="39">
        <v>2633</v>
      </c>
      <c r="J37" s="39">
        <v>2276</v>
      </c>
      <c r="K37" s="39">
        <v>1084</v>
      </c>
      <c r="L37" s="39">
        <v>334</v>
      </c>
      <c r="M37" s="39">
        <v>20</v>
      </c>
      <c r="N37" s="101">
        <v>15982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204</v>
      </c>
      <c r="D38" s="155">
        <v>242</v>
      </c>
      <c r="E38" s="155">
        <v>171</v>
      </c>
      <c r="F38" s="155">
        <v>231</v>
      </c>
      <c r="G38" s="155">
        <v>294</v>
      </c>
      <c r="H38" s="155">
        <v>314</v>
      </c>
      <c r="I38" s="155">
        <v>453</v>
      </c>
      <c r="J38" s="155">
        <v>308</v>
      </c>
      <c r="K38" s="155">
        <v>152</v>
      </c>
      <c r="L38" s="155">
        <v>21</v>
      </c>
      <c r="M38" s="155">
        <v>0</v>
      </c>
      <c r="N38" s="99">
        <v>2390</v>
      </c>
    </row>
    <row r="39" spans="1:14" s="52" customFormat="1" ht="13.5" customHeight="1" x14ac:dyDescent="0.15">
      <c r="A39" s="167"/>
      <c r="B39" s="2" t="s">
        <v>14</v>
      </c>
      <c r="C39" s="156">
        <v>182</v>
      </c>
      <c r="D39" s="156">
        <v>219</v>
      </c>
      <c r="E39" s="156">
        <v>166</v>
      </c>
      <c r="F39" s="156">
        <v>237</v>
      </c>
      <c r="G39" s="156">
        <v>288</v>
      </c>
      <c r="H39" s="156">
        <v>382</v>
      </c>
      <c r="I39" s="156">
        <v>425</v>
      </c>
      <c r="J39" s="156">
        <v>359</v>
      </c>
      <c r="K39" s="156">
        <v>321</v>
      </c>
      <c r="L39" s="156">
        <v>109</v>
      </c>
      <c r="M39" s="156">
        <v>2</v>
      </c>
      <c r="N39" s="100">
        <v>2690</v>
      </c>
    </row>
    <row r="40" spans="1:14" s="52" customFormat="1" ht="13.5" customHeight="1" x14ac:dyDescent="0.15">
      <c r="A40" s="168"/>
      <c r="B40" s="3" t="s">
        <v>15</v>
      </c>
      <c r="C40" s="157">
        <v>386</v>
      </c>
      <c r="D40" s="157">
        <v>461</v>
      </c>
      <c r="E40" s="157">
        <v>337</v>
      </c>
      <c r="F40" s="157">
        <v>468</v>
      </c>
      <c r="G40" s="157">
        <v>582</v>
      </c>
      <c r="H40" s="157">
        <v>696</v>
      </c>
      <c r="I40" s="157">
        <v>878</v>
      </c>
      <c r="J40" s="157">
        <v>667</v>
      </c>
      <c r="K40" s="157">
        <v>473</v>
      </c>
      <c r="L40" s="157">
        <v>130</v>
      </c>
      <c r="M40" s="157">
        <v>2</v>
      </c>
      <c r="N40" s="101">
        <v>5080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245</v>
      </c>
      <c r="D41" s="89">
        <v>240</v>
      </c>
      <c r="E41" s="89">
        <v>201</v>
      </c>
      <c r="F41" s="89">
        <v>272</v>
      </c>
      <c r="G41" s="89">
        <v>322</v>
      </c>
      <c r="H41" s="89">
        <v>358</v>
      </c>
      <c r="I41" s="89">
        <v>457</v>
      </c>
      <c r="J41" s="89">
        <v>345</v>
      </c>
      <c r="K41" s="89">
        <v>156</v>
      </c>
      <c r="L41" s="89">
        <v>38</v>
      </c>
      <c r="M41" s="89">
        <v>0</v>
      </c>
      <c r="N41" s="146">
        <v>2634</v>
      </c>
    </row>
    <row r="42" spans="1:14" s="54" customFormat="1" outlineLevel="1" x14ac:dyDescent="0.15">
      <c r="A42" s="164"/>
      <c r="B42" s="11" t="s">
        <v>14</v>
      </c>
      <c r="C42" s="154">
        <v>212</v>
      </c>
      <c r="D42" s="154">
        <v>265</v>
      </c>
      <c r="E42" s="154">
        <v>196</v>
      </c>
      <c r="F42" s="154">
        <v>247</v>
      </c>
      <c r="G42" s="154">
        <v>319</v>
      </c>
      <c r="H42" s="154">
        <v>358</v>
      </c>
      <c r="I42" s="154">
        <v>453</v>
      </c>
      <c r="J42" s="154">
        <v>391</v>
      </c>
      <c r="K42" s="154">
        <v>292</v>
      </c>
      <c r="L42" s="154">
        <v>113</v>
      </c>
      <c r="M42" s="154">
        <v>2</v>
      </c>
      <c r="N42" s="147">
        <v>2848</v>
      </c>
    </row>
    <row r="43" spans="1:14" s="54" customFormat="1" outlineLevel="1" x14ac:dyDescent="0.15">
      <c r="A43" s="165"/>
      <c r="B43" s="12" t="s">
        <v>15</v>
      </c>
      <c r="C43" s="83">
        <v>457</v>
      </c>
      <c r="D43" s="83">
        <v>505</v>
      </c>
      <c r="E43" s="83">
        <v>397</v>
      </c>
      <c r="F43" s="83">
        <v>519</v>
      </c>
      <c r="G43" s="83">
        <v>641</v>
      </c>
      <c r="H43" s="83">
        <v>716</v>
      </c>
      <c r="I43" s="83">
        <v>910</v>
      </c>
      <c r="J43" s="83">
        <v>736</v>
      </c>
      <c r="K43" s="83">
        <v>448</v>
      </c>
      <c r="L43" s="83">
        <v>151</v>
      </c>
      <c r="M43" s="83">
        <v>2</v>
      </c>
      <c r="N43" s="148">
        <v>5482</v>
      </c>
    </row>
    <row r="44" spans="1:14" s="54" customFormat="1" outlineLevel="1" x14ac:dyDescent="0.15">
      <c r="A44" s="163" t="s">
        <v>56</v>
      </c>
      <c r="B44" s="10" t="s">
        <v>13</v>
      </c>
      <c r="C44" s="89">
        <v>62</v>
      </c>
      <c r="D44" s="89">
        <v>50</v>
      </c>
      <c r="E44" s="89">
        <v>61</v>
      </c>
      <c r="F44" s="89">
        <v>75</v>
      </c>
      <c r="G44" s="89">
        <v>84</v>
      </c>
      <c r="H44" s="89">
        <v>125</v>
      </c>
      <c r="I44" s="89">
        <v>159</v>
      </c>
      <c r="J44" s="89">
        <v>103</v>
      </c>
      <c r="K44" s="89">
        <v>51</v>
      </c>
      <c r="L44" s="89">
        <v>9</v>
      </c>
      <c r="M44" s="89">
        <v>1</v>
      </c>
      <c r="N44" s="146">
        <v>780</v>
      </c>
    </row>
    <row r="45" spans="1:14" s="54" customFormat="1" outlineLevel="1" x14ac:dyDescent="0.15">
      <c r="A45" s="164"/>
      <c r="B45" s="11" t="s">
        <v>14</v>
      </c>
      <c r="C45" s="154">
        <v>46</v>
      </c>
      <c r="D45" s="154">
        <v>59</v>
      </c>
      <c r="E45" s="154">
        <v>62</v>
      </c>
      <c r="F45" s="154">
        <v>67</v>
      </c>
      <c r="G45" s="154">
        <v>74</v>
      </c>
      <c r="H45" s="154">
        <v>120</v>
      </c>
      <c r="I45" s="154">
        <v>143</v>
      </c>
      <c r="J45" s="154">
        <v>124</v>
      </c>
      <c r="K45" s="154">
        <v>116</v>
      </c>
      <c r="L45" s="154">
        <v>51</v>
      </c>
      <c r="M45" s="154">
        <v>0</v>
      </c>
      <c r="N45" s="147">
        <v>862</v>
      </c>
    </row>
    <row r="46" spans="1:14" s="54" customFormat="1" outlineLevel="1" x14ac:dyDescent="0.15">
      <c r="A46" s="165"/>
      <c r="B46" s="12" t="s">
        <v>15</v>
      </c>
      <c r="C46" s="83">
        <v>108</v>
      </c>
      <c r="D46" s="83">
        <v>109</v>
      </c>
      <c r="E46" s="83">
        <v>123</v>
      </c>
      <c r="F46" s="83">
        <v>142</v>
      </c>
      <c r="G46" s="83">
        <v>158</v>
      </c>
      <c r="H46" s="83">
        <v>245</v>
      </c>
      <c r="I46" s="83">
        <v>302</v>
      </c>
      <c r="J46" s="83">
        <v>227</v>
      </c>
      <c r="K46" s="83">
        <v>167</v>
      </c>
      <c r="L46" s="83">
        <v>60</v>
      </c>
      <c r="M46" s="83">
        <v>1</v>
      </c>
      <c r="N46" s="148">
        <v>1642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307</v>
      </c>
      <c r="D47" s="30">
        <v>290</v>
      </c>
      <c r="E47" s="30">
        <v>262</v>
      </c>
      <c r="F47" s="30">
        <v>347</v>
      </c>
      <c r="G47" s="30">
        <v>406</v>
      </c>
      <c r="H47" s="30">
        <v>483</v>
      </c>
      <c r="I47" s="30">
        <v>616</v>
      </c>
      <c r="J47" s="30">
        <v>448</v>
      </c>
      <c r="K47" s="30">
        <v>207</v>
      </c>
      <c r="L47" s="30">
        <v>47</v>
      </c>
      <c r="M47" s="30">
        <v>1</v>
      </c>
      <c r="N47" s="99">
        <v>3414</v>
      </c>
    </row>
    <row r="48" spans="1:14" s="52" customFormat="1" ht="13.5" customHeight="1" x14ac:dyDescent="0.15">
      <c r="A48" s="167"/>
      <c r="B48" s="2" t="s">
        <v>14</v>
      </c>
      <c r="C48" s="35">
        <v>258</v>
      </c>
      <c r="D48" s="35">
        <v>324</v>
      </c>
      <c r="E48" s="35">
        <v>258</v>
      </c>
      <c r="F48" s="35">
        <v>314</v>
      </c>
      <c r="G48" s="35">
        <v>393</v>
      </c>
      <c r="H48" s="35">
        <v>478</v>
      </c>
      <c r="I48" s="35">
        <v>596</v>
      </c>
      <c r="J48" s="35">
        <v>515</v>
      </c>
      <c r="K48" s="35">
        <v>408</v>
      </c>
      <c r="L48" s="35">
        <v>164</v>
      </c>
      <c r="M48" s="35">
        <v>2</v>
      </c>
      <c r="N48" s="100">
        <v>3710</v>
      </c>
    </row>
    <row r="49" spans="1:14" s="52" customFormat="1" ht="13.5" customHeight="1" x14ac:dyDescent="0.15">
      <c r="A49" s="168"/>
      <c r="B49" s="3" t="s">
        <v>15</v>
      </c>
      <c r="C49" s="39">
        <v>565</v>
      </c>
      <c r="D49" s="39">
        <v>614</v>
      </c>
      <c r="E49" s="39">
        <v>520</v>
      </c>
      <c r="F49" s="39">
        <v>661</v>
      </c>
      <c r="G49" s="39">
        <v>799</v>
      </c>
      <c r="H49" s="39">
        <v>961</v>
      </c>
      <c r="I49" s="39">
        <v>1212</v>
      </c>
      <c r="J49" s="39">
        <v>963</v>
      </c>
      <c r="K49" s="39">
        <v>615</v>
      </c>
      <c r="L49" s="39">
        <v>211</v>
      </c>
      <c r="M49" s="39">
        <v>3</v>
      </c>
      <c r="N49" s="101">
        <v>7124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127</v>
      </c>
      <c r="D50" s="89">
        <v>159</v>
      </c>
      <c r="E50" s="89">
        <v>116</v>
      </c>
      <c r="F50" s="89">
        <v>142</v>
      </c>
      <c r="G50" s="89">
        <v>194</v>
      </c>
      <c r="H50" s="89">
        <v>197</v>
      </c>
      <c r="I50" s="89">
        <v>299</v>
      </c>
      <c r="J50" s="89">
        <v>227</v>
      </c>
      <c r="K50" s="89">
        <v>128</v>
      </c>
      <c r="L50" s="89">
        <v>26</v>
      </c>
      <c r="M50" s="89">
        <v>1</v>
      </c>
      <c r="N50" s="146">
        <v>1616</v>
      </c>
    </row>
    <row r="51" spans="1:14" s="54" customFormat="1" outlineLevel="1" x14ac:dyDescent="0.15">
      <c r="A51" s="164"/>
      <c r="B51" s="11" t="s">
        <v>14</v>
      </c>
      <c r="C51" s="87">
        <v>141</v>
      </c>
      <c r="D51" s="87">
        <v>133</v>
      </c>
      <c r="E51" s="87">
        <v>122</v>
      </c>
      <c r="F51" s="87">
        <v>154</v>
      </c>
      <c r="G51" s="87">
        <v>204</v>
      </c>
      <c r="H51" s="87">
        <v>229</v>
      </c>
      <c r="I51" s="87">
        <v>295</v>
      </c>
      <c r="J51" s="87">
        <v>255</v>
      </c>
      <c r="K51" s="87">
        <v>195</v>
      </c>
      <c r="L51" s="87">
        <v>101</v>
      </c>
      <c r="M51" s="87">
        <v>6</v>
      </c>
      <c r="N51" s="147">
        <v>1835</v>
      </c>
    </row>
    <row r="52" spans="1:14" s="54" customFormat="1" outlineLevel="1" x14ac:dyDescent="0.15">
      <c r="A52" s="165"/>
      <c r="B52" s="12" t="s">
        <v>15</v>
      </c>
      <c r="C52" s="88">
        <v>268</v>
      </c>
      <c r="D52" s="88">
        <v>292</v>
      </c>
      <c r="E52" s="88">
        <v>238</v>
      </c>
      <c r="F52" s="88">
        <v>296</v>
      </c>
      <c r="G52" s="88">
        <v>398</v>
      </c>
      <c r="H52" s="88">
        <v>426</v>
      </c>
      <c r="I52" s="88">
        <v>594</v>
      </c>
      <c r="J52" s="88">
        <v>482</v>
      </c>
      <c r="K52" s="88">
        <v>323</v>
      </c>
      <c r="L52" s="88">
        <v>127</v>
      </c>
      <c r="M52" s="88">
        <v>7</v>
      </c>
      <c r="N52" s="148">
        <v>3451</v>
      </c>
    </row>
    <row r="53" spans="1:14" s="54" customFormat="1" outlineLevel="1" x14ac:dyDescent="0.15">
      <c r="A53" s="163" t="s">
        <v>59</v>
      </c>
      <c r="B53" s="10" t="s">
        <v>13</v>
      </c>
      <c r="C53" s="89">
        <v>94</v>
      </c>
      <c r="D53" s="89">
        <v>90</v>
      </c>
      <c r="E53" s="89">
        <v>98</v>
      </c>
      <c r="F53" s="89">
        <v>98</v>
      </c>
      <c r="G53" s="89">
        <v>159</v>
      </c>
      <c r="H53" s="89">
        <v>134</v>
      </c>
      <c r="I53" s="89">
        <v>199</v>
      </c>
      <c r="J53" s="89">
        <v>164</v>
      </c>
      <c r="K53" s="89">
        <v>71</v>
      </c>
      <c r="L53" s="89">
        <v>22</v>
      </c>
      <c r="M53" s="89">
        <v>0</v>
      </c>
      <c r="N53" s="146">
        <v>1129</v>
      </c>
    </row>
    <row r="54" spans="1:14" s="54" customFormat="1" outlineLevel="1" x14ac:dyDescent="0.15">
      <c r="A54" s="164"/>
      <c r="B54" s="11" t="s">
        <v>14</v>
      </c>
      <c r="C54" s="87">
        <v>70</v>
      </c>
      <c r="D54" s="87">
        <v>86</v>
      </c>
      <c r="E54" s="87">
        <v>96</v>
      </c>
      <c r="F54" s="87">
        <v>113</v>
      </c>
      <c r="G54" s="87">
        <v>158</v>
      </c>
      <c r="H54" s="87">
        <v>154</v>
      </c>
      <c r="I54" s="87">
        <v>208</v>
      </c>
      <c r="J54" s="87">
        <v>162</v>
      </c>
      <c r="K54" s="87">
        <v>149</v>
      </c>
      <c r="L54" s="87">
        <v>60</v>
      </c>
      <c r="M54" s="87">
        <v>2</v>
      </c>
      <c r="N54" s="147">
        <v>1258</v>
      </c>
    </row>
    <row r="55" spans="1:14" s="54" customFormat="1" outlineLevel="1" x14ac:dyDescent="0.15">
      <c r="A55" s="165"/>
      <c r="B55" s="12" t="s">
        <v>15</v>
      </c>
      <c r="C55" s="88">
        <v>164</v>
      </c>
      <c r="D55" s="88">
        <v>176</v>
      </c>
      <c r="E55" s="88">
        <v>194</v>
      </c>
      <c r="F55" s="88">
        <v>211</v>
      </c>
      <c r="G55" s="88">
        <v>317</v>
      </c>
      <c r="H55" s="88">
        <v>288</v>
      </c>
      <c r="I55" s="88">
        <v>407</v>
      </c>
      <c r="J55" s="88">
        <v>326</v>
      </c>
      <c r="K55" s="88">
        <v>220</v>
      </c>
      <c r="L55" s="88">
        <v>82</v>
      </c>
      <c r="M55" s="88">
        <v>2</v>
      </c>
      <c r="N55" s="148">
        <v>2387</v>
      </c>
    </row>
    <row r="56" spans="1:14" s="54" customFormat="1" outlineLevel="1" x14ac:dyDescent="0.15">
      <c r="A56" s="163" t="s">
        <v>60</v>
      </c>
      <c r="B56" s="10" t="s">
        <v>13</v>
      </c>
      <c r="C56" s="89">
        <v>87</v>
      </c>
      <c r="D56" s="89">
        <v>114</v>
      </c>
      <c r="E56" s="89">
        <v>97</v>
      </c>
      <c r="F56" s="89">
        <v>112</v>
      </c>
      <c r="G56" s="89">
        <v>142</v>
      </c>
      <c r="H56" s="89">
        <v>167</v>
      </c>
      <c r="I56" s="89">
        <v>206</v>
      </c>
      <c r="J56" s="89">
        <v>130</v>
      </c>
      <c r="K56" s="89">
        <v>97</v>
      </c>
      <c r="L56" s="89">
        <v>13</v>
      </c>
      <c r="M56" s="89">
        <v>0</v>
      </c>
      <c r="N56" s="146">
        <v>1165</v>
      </c>
    </row>
    <row r="57" spans="1:14" s="54" customFormat="1" outlineLevel="1" x14ac:dyDescent="0.15">
      <c r="A57" s="164"/>
      <c r="B57" s="11" t="s">
        <v>14</v>
      </c>
      <c r="C57" s="87">
        <v>92</v>
      </c>
      <c r="D57" s="87">
        <v>90</v>
      </c>
      <c r="E57" s="87">
        <v>96</v>
      </c>
      <c r="F57" s="87">
        <v>108</v>
      </c>
      <c r="G57" s="87">
        <v>125</v>
      </c>
      <c r="H57" s="87">
        <v>173</v>
      </c>
      <c r="I57" s="87">
        <v>194</v>
      </c>
      <c r="J57" s="87">
        <v>166</v>
      </c>
      <c r="K57" s="87">
        <v>145</v>
      </c>
      <c r="L57" s="87">
        <v>49</v>
      </c>
      <c r="M57" s="87">
        <v>2</v>
      </c>
      <c r="N57" s="147">
        <v>1240</v>
      </c>
    </row>
    <row r="58" spans="1:14" s="54" customFormat="1" outlineLevel="1" x14ac:dyDescent="0.15">
      <c r="A58" s="165"/>
      <c r="B58" s="12" t="s">
        <v>15</v>
      </c>
      <c r="C58" s="88">
        <v>179</v>
      </c>
      <c r="D58" s="88">
        <v>204</v>
      </c>
      <c r="E58" s="88">
        <v>193</v>
      </c>
      <c r="F58" s="88">
        <v>220</v>
      </c>
      <c r="G58" s="88">
        <v>267</v>
      </c>
      <c r="H58" s="88">
        <v>340</v>
      </c>
      <c r="I58" s="88">
        <v>400</v>
      </c>
      <c r="J58" s="88">
        <v>296</v>
      </c>
      <c r="K58" s="88">
        <v>242</v>
      </c>
      <c r="L58" s="88">
        <v>62</v>
      </c>
      <c r="M58" s="88">
        <v>2</v>
      </c>
      <c r="N58" s="148">
        <v>2405</v>
      </c>
    </row>
    <row r="59" spans="1:14" s="54" customFormat="1" outlineLevel="1" x14ac:dyDescent="0.15">
      <c r="A59" s="163" t="s">
        <v>61</v>
      </c>
      <c r="B59" s="10" t="s">
        <v>13</v>
      </c>
      <c r="C59" s="89">
        <v>53</v>
      </c>
      <c r="D59" s="89">
        <v>71</v>
      </c>
      <c r="E59" s="89">
        <v>50</v>
      </c>
      <c r="F59" s="89">
        <v>49</v>
      </c>
      <c r="G59" s="89">
        <v>94</v>
      </c>
      <c r="H59" s="89">
        <v>113</v>
      </c>
      <c r="I59" s="89">
        <v>135</v>
      </c>
      <c r="J59" s="89">
        <v>118</v>
      </c>
      <c r="K59" s="89">
        <v>52</v>
      </c>
      <c r="L59" s="89">
        <v>9</v>
      </c>
      <c r="M59" s="89">
        <v>0</v>
      </c>
      <c r="N59" s="146">
        <v>744</v>
      </c>
    </row>
    <row r="60" spans="1:14" s="54" customFormat="1" outlineLevel="1" x14ac:dyDescent="0.15">
      <c r="A60" s="164"/>
      <c r="B60" s="11" t="s">
        <v>14</v>
      </c>
      <c r="C60" s="87">
        <v>40</v>
      </c>
      <c r="D60" s="87">
        <v>54</v>
      </c>
      <c r="E60" s="87">
        <v>58</v>
      </c>
      <c r="F60" s="87">
        <v>66</v>
      </c>
      <c r="G60" s="87">
        <v>84</v>
      </c>
      <c r="H60" s="87">
        <v>89</v>
      </c>
      <c r="I60" s="87">
        <v>130</v>
      </c>
      <c r="J60" s="87">
        <v>125</v>
      </c>
      <c r="K60" s="87">
        <v>94</v>
      </c>
      <c r="L60" s="87">
        <v>25</v>
      </c>
      <c r="M60" s="87">
        <v>1</v>
      </c>
      <c r="N60" s="147">
        <v>766</v>
      </c>
    </row>
    <row r="61" spans="1:14" s="54" customFormat="1" outlineLevel="1" x14ac:dyDescent="0.15">
      <c r="A61" s="165"/>
      <c r="B61" s="12" t="s">
        <v>15</v>
      </c>
      <c r="C61" s="88">
        <v>93</v>
      </c>
      <c r="D61" s="88">
        <v>125</v>
      </c>
      <c r="E61" s="88">
        <v>108</v>
      </c>
      <c r="F61" s="88">
        <v>115</v>
      </c>
      <c r="G61" s="88">
        <v>178</v>
      </c>
      <c r="H61" s="88">
        <v>202</v>
      </c>
      <c r="I61" s="88">
        <v>265</v>
      </c>
      <c r="J61" s="88">
        <v>243</v>
      </c>
      <c r="K61" s="88">
        <v>146</v>
      </c>
      <c r="L61" s="88">
        <v>34</v>
      </c>
      <c r="M61" s="88">
        <v>1</v>
      </c>
      <c r="N61" s="148">
        <v>1510</v>
      </c>
    </row>
    <row r="62" spans="1:14" x14ac:dyDescent="0.15">
      <c r="A62" s="166" t="s">
        <v>34</v>
      </c>
      <c r="B62" s="1" t="s">
        <v>13</v>
      </c>
      <c r="C62" s="30">
        <v>361</v>
      </c>
      <c r="D62" s="30">
        <v>434</v>
      </c>
      <c r="E62" s="30">
        <v>361</v>
      </c>
      <c r="F62" s="30">
        <v>401</v>
      </c>
      <c r="G62" s="30">
        <v>589</v>
      </c>
      <c r="H62" s="30">
        <v>611</v>
      </c>
      <c r="I62" s="30">
        <v>839</v>
      </c>
      <c r="J62" s="30">
        <v>639</v>
      </c>
      <c r="K62" s="30">
        <v>348</v>
      </c>
      <c r="L62" s="30">
        <v>70</v>
      </c>
      <c r="M62" s="30">
        <v>1</v>
      </c>
      <c r="N62" s="99">
        <v>4654</v>
      </c>
    </row>
    <row r="63" spans="1:14" x14ac:dyDescent="0.15">
      <c r="A63" s="167"/>
      <c r="B63" s="2" t="s">
        <v>14</v>
      </c>
      <c r="C63" s="35">
        <v>343</v>
      </c>
      <c r="D63" s="35">
        <v>363</v>
      </c>
      <c r="E63" s="35">
        <v>372</v>
      </c>
      <c r="F63" s="35">
        <v>441</v>
      </c>
      <c r="G63" s="35">
        <v>571</v>
      </c>
      <c r="H63" s="35">
        <v>645</v>
      </c>
      <c r="I63" s="35">
        <v>827</v>
      </c>
      <c r="J63" s="35">
        <v>708</v>
      </c>
      <c r="K63" s="35">
        <v>583</v>
      </c>
      <c r="L63" s="35">
        <v>235</v>
      </c>
      <c r="M63" s="35">
        <v>11</v>
      </c>
      <c r="N63" s="100">
        <v>5099</v>
      </c>
    </row>
    <row r="64" spans="1:14" x14ac:dyDescent="0.15">
      <c r="A64" s="168"/>
      <c r="B64" s="3" t="s">
        <v>15</v>
      </c>
      <c r="C64" s="39">
        <v>704</v>
      </c>
      <c r="D64" s="39">
        <v>797</v>
      </c>
      <c r="E64" s="39">
        <v>733</v>
      </c>
      <c r="F64" s="39">
        <v>842</v>
      </c>
      <c r="G64" s="39">
        <v>1160</v>
      </c>
      <c r="H64" s="39">
        <v>1256</v>
      </c>
      <c r="I64" s="39">
        <v>1666</v>
      </c>
      <c r="J64" s="39">
        <v>1347</v>
      </c>
      <c r="K64" s="39">
        <v>931</v>
      </c>
      <c r="L64" s="39">
        <v>305</v>
      </c>
      <c r="M64" s="39">
        <v>12</v>
      </c>
      <c r="N64" s="101">
        <v>9753</v>
      </c>
    </row>
    <row r="65" spans="1:14" x14ac:dyDescent="0.15">
      <c r="A65" s="166" t="s">
        <v>23</v>
      </c>
      <c r="B65" s="1" t="s">
        <v>13</v>
      </c>
      <c r="C65" s="155">
        <v>140</v>
      </c>
      <c r="D65" s="155">
        <v>194</v>
      </c>
      <c r="E65" s="155">
        <v>170</v>
      </c>
      <c r="F65" s="155">
        <v>187</v>
      </c>
      <c r="G65" s="155">
        <v>250</v>
      </c>
      <c r="H65" s="155">
        <v>352</v>
      </c>
      <c r="I65" s="155">
        <v>465</v>
      </c>
      <c r="J65" s="155">
        <v>290</v>
      </c>
      <c r="K65" s="155">
        <v>156</v>
      </c>
      <c r="L65" s="155">
        <v>35</v>
      </c>
      <c r="M65" s="155">
        <v>0</v>
      </c>
      <c r="N65" s="99">
        <v>2239</v>
      </c>
    </row>
    <row r="66" spans="1:14" x14ac:dyDescent="0.15">
      <c r="A66" s="167"/>
      <c r="B66" s="2" t="s">
        <v>14</v>
      </c>
      <c r="C66" s="156">
        <v>125</v>
      </c>
      <c r="D66" s="156">
        <v>177</v>
      </c>
      <c r="E66" s="156">
        <v>180</v>
      </c>
      <c r="F66" s="156">
        <v>184</v>
      </c>
      <c r="G66" s="156">
        <v>258</v>
      </c>
      <c r="H66" s="156">
        <v>394</v>
      </c>
      <c r="I66" s="156">
        <v>513</v>
      </c>
      <c r="J66" s="156">
        <v>362</v>
      </c>
      <c r="K66" s="156">
        <v>364</v>
      </c>
      <c r="L66" s="156">
        <v>150</v>
      </c>
      <c r="M66" s="156">
        <v>5</v>
      </c>
      <c r="N66" s="100">
        <v>2712</v>
      </c>
    </row>
    <row r="67" spans="1:14" x14ac:dyDescent="0.15">
      <c r="A67" s="168"/>
      <c r="B67" s="3" t="s">
        <v>15</v>
      </c>
      <c r="C67" s="157">
        <v>265</v>
      </c>
      <c r="D67" s="157">
        <v>371</v>
      </c>
      <c r="E67" s="157">
        <v>350</v>
      </c>
      <c r="F67" s="157">
        <v>371</v>
      </c>
      <c r="G67" s="157">
        <v>508</v>
      </c>
      <c r="H67" s="157">
        <v>746</v>
      </c>
      <c r="I67" s="157">
        <v>978</v>
      </c>
      <c r="J67" s="157">
        <v>652</v>
      </c>
      <c r="K67" s="157">
        <v>520</v>
      </c>
      <c r="L67" s="157">
        <v>185</v>
      </c>
      <c r="M67" s="157">
        <v>5</v>
      </c>
      <c r="N67" s="101">
        <v>4951</v>
      </c>
    </row>
    <row r="68" spans="1:14" x14ac:dyDescent="0.15">
      <c r="A68" s="159" t="s">
        <v>2</v>
      </c>
      <c r="B68" s="13" t="s">
        <v>13</v>
      </c>
      <c r="C68" s="57">
        <v>6125</v>
      </c>
      <c r="D68" s="57">
        <v>6694</v>
      </c>
      <c r="E68" s="57">
        <v>5388</v>
      </c>
      <c r="F68" s="57">
        <v>6957</v>
      </c>
      <c r="G68" s="57">
        <v>8889</v>
      </c>
      <c r="H68" s="57">
        <v>8292</v>
      </c>
      <c r="I68" s="57">
        <v>9638</v>
      </c>
      <c r="J68" s="57">
        <v>7684</v>
      </c>
      <c r="K68" s="57">
        <v>3808</v>
      </c>
      <c r="L68" s="57">
        <v>675</v>
      </c>
      <c r="M68" s="57">
        <v>10</v>
      </c>
      <c r="N68" s="58">
        <v>64160</v>
      </c>
    </row>
    <row r="69" spans="1:14" x14ac:dyDescent="0.15">
      <c r="A69" s="160"/>
      <c r="B69" s="14" t="s">
        <v>14</v>
      </c>
      <c r="C69" s="48">
        <v>5714</v>
      </c>
      <c r="D69" s="48">
        <v>6310</v>
      </c>
      <c r="E69" s="48">
        <v>5356</v>
      </c>
      <c r="F69" s="48">
        <v>7119</v>
      </c>
      <c r="G69" s="48">
        <v>9223</v>
      </c>
      <c r="H69" s="48">
        <v>9144</v>
      </c>
      <c r="I69" s="48">
        <v>10247</v>
      </c>
      <c r="J69" s="48">
        <v>9174</v>
      </c>
      <c r="K69" s="48">
        <v>6408</v>
      </c>
      <c r="L69" s="48">
        <v>2254</v>
      </c>
      <c r="M69" s="48">
        <v>94</v>
      </c>
      <c r="N69" s="48">
        <v>71043</v>
      </c>
    </row>
    <row r="70" spans="1:14" x14ac:dyDescent="0.15">
      <c r="A70" s="160"/>
      <c r="B70" s="15" t="s">
        <v>15</v>
      </c>
      <c r="C70" s="49">
        <v>11839</v>
      </c>
      <c r="D70" s="49">
        <v>13004</v>
      </c>
      <c r="E70" s="49">
        <v>10744</v>
      </c>
      <c r="F70" s="49">
        <v>14076</v>
      </c>
      <c r="G70" s="49">
        <v>18112</v>
      </c>
      <c r="H70" s="49">
        <v>17436</v>
      </c>
      <c r="I70" s="49">
        <v>19885</v>
      </c>
      <c r="J70" s="49">
        <v>16858</v>
      </c>
      <c r="K70" s="49">
        <v>10216</v>
      </c>
      <c r="L70" s="49">
        <v>2929</v>
      </c>
      <c r="M70" s="49">
        <v>104</v>
      </c>
      <c r="N70" s="49">
        <v>135203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7" activePane="bottomLeft" state="frozen"/>
      <selection pane="bottomLeft" activeCell="N58" sqref="N58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2692</v>
      </c>
      <c r="D2" s="89">
        <v>10378</v>
      </c>
      <c r="E2" s="89">
        <v>4264</v>
      </c>
      <c r="F2" s="89">
        <v>1876</v>
      </c>
      <c r="G2" s="146">
        <v>17334</v>
      </c>
      <c r="H2" s="51">
        <v>0.15530171916464752</v>
      </c>
      <c r="I2" s="51">
        <v>0.59870774200992272</v>
      </c>
      <c r="J2" s="51">
        <v>0.24599053882542979</v>
      </c>
      <c r="K2" s="51">
        <v>0.10822660666897427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2412</v>
      </c>
      <c r="D3" s="87">
        <v>11171</v>
      </c>
      <c r="E3" s="87">
        <v>5986</v>
      </c>
      <c r="F3" s="87">
        <v>3260</v>
      </c>
      <c r="G3" s="147">
        <v>19569</v>
      </c>
      <c r="H3" s="37">
        <v>0.12325617047370842</v>
      </c>
      <c r="I3" s="37">
        <v>0.57085185752976642</v>
      </c>
      <c r="J3" s="37">
        <v>0.30589197199652512</v>
      </c>
      <c r="K3" s="37">
        <v>0.16659001481935715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5104</v>
      </c>
      <c r="D4" s="88">
        <v>21549</v>
      </c>
      <c r="E4" s="88">
        <v>10250</v>
      </c>
      <c r="F4" s="88">
        <v>5136</v>
      </c>
      <c r="G4" s="148">
        <v>36903</v>
      </c>
      <c r="H4" s="53">
        <v>0.13830853860119774</v>
      </c>
      <c r="I4" s="53">
        <v>0.583936265344281</v>
      </c>
      <c r="J4" s="53">
        <v>0.27775519605452131</v>
      </c>
      <c r="K4" s="53">
        <v>0.139175676774246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838</v>
      </c>
      <c r="D5" s="89">
        <v>2928</v>
      </c>
      <c r="E5" s="89">
        <v>991</v>
      </c>
      <c r="F5" s="89">
        <v>433</v>
      </c>
      <c r="G5" s="146">
        <v>4757</v>
      </c>
      <c r="H5" s="51">
        <v>0.17616144628967836</v>
      </c>
      <c r="I5" s="51">
        <v>0.61551397939878072</v>
      </c>
      <c r="J5" s="51">
        <v>0.20832457431154089</v>
      </c>
      <c r="K5" s="51">
        <v>9.102375446710112E-2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800</v>
      </c>
      <c r="D6" s="87">
        <v>2888</v>
      </c>
      <c r="E6" s="87">
        <v>1304</v>
      </c>
      <c r="F6" s="87">
        <v>685</v>
      </c>
      <c r="G6" s="147">
        <v>4992</v>
      </c>
      <c r="H6" s="37">
        <v>0.16025641025641027</v>
      </c>
      <c r="I6" s="37">
        <v>0.57852564102564108</v>
      </c>
      <c r="J6" s="37">
        <v>0.26121794871794873</v>
      </c>
      <c r="K6" s="37">
        <v>0.13721955128205129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1638</v>
      </c>
      <c r="D7" s="88">
        <v>5816</v>
      </c>
      <c r="E7" s="88">
        <v>2295</v>
      </c>
      <c r="F7" s="88">
        <v>1118</v>
      </c>
      <c r="G7" s="148">
        <v>9749</v>
      </c>
      <c r="H7" s="53">
        <v>0.16801723253667042</v>
      </c>
      <c r="I7" s="53">
        <v>0.59657400759052215</v>
      </c>
      <c r="J7" s="53">
        <v>0.23540875987280746</v>
      </c>
      <c r="K7" s="53">
        <v>0.11467842855677506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343</v>
      </c>
      <c r="D8" s="89">
        <v>1538</v>
      </c>
      <c r="E8" s="89">
        <v>759</v>
      </c>
      <c r="F8" s="89">
        <v>314</v>
      </c>
      <c r="G8" s="146">
        <v>2640</v>
      </c>
      <c r="H8" s="51">
        <v>0.12992424242424241</v>
      </c>
      <c r="I8" s="51">
        <v>0.58257575757575752</v>
      </c>
      <c r="J8" s="51">
        <v>0.28749999999999998</v>
      </c>
      <c r="K8" s="51">
        <v>0.11893939393939394</v>
      </c>
      <c r="L8" s="17">
        <v>0.99999999999999989</v>
      </c>
    </row>
    <row r="9" spans="1:12" s="54" customFormat="1" outlineLevel="1" x14ac:dyDescent="0.15">
      <c r="A9" s="164"/>
      <c r="B9" s="11" t="s">
        <v>14</v>
      </c>
      <c r="C9" s="87">
        <v>316</v>
      </c>
      <c r="D9" s="87">
        <v>1505</v>
      </c>
      <c r="E9" s="87">
        <v>985</v>
      </c>
      <c r="F9" s="87">
        <v>520</v>
      </c>
      <c r="G9" s="147">
        <v>2806</v>
      </c>
      <c r="H9" s="37">
        <v>0.11261582323592302</v>
      </c>
      <c r="I9" s="37">
        <v>0.53635067712045614</v>
      </c>
      <c r="J9" s="37">
        <v>0.35103349964362079</v>
      </c>
      <c r="K9" s="37">
        <v>0.18531717747683535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659</v>
      </c>
      <c r="D10" s="88">
        <v>3043</v>
      </c>
      <c r="E10" s="88">
        <v>1744</v>
      </c>
      <c r="F10" s="88">
        <v>834</v>
      </c>
      <c r="G10" s="148">
        <v>5446</v>
      </c>
      <c r="H10" s="53">
        <v>0.12100624311421226</v>
      </c>
      <c r="I10" s="53">
        <v>0.55875872199779653</v>
      </c>
      <c r="J10" s="53">
        <v>0.32023503488799121</v>
      </c>
      <c r="K10" s="53">
        <v>0.15313991920675726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181</v>
      </c>
      <c r="D11" s="89">
        <v>1016</v>
      </c>
      <c r="E11" s="89">
        <v>670</v>
      </c>
      <c r="F11" s="89">
        <v>320</v>
      </c>
      <c r="G11" s="146">
        <v>1867</v>
      </c>
      <c r="H11" s="51">
        <v>9.6946973754686666E-2</v>
      </c>
      <c r="I11" s="51">
        <v>0.54418853776111409</v>
      </c>
      <c r="J11" s="51">
        <v>0.35886448848419927</v>
      </c>
      <c r="K11" s="51">
        <v>0.17139796464916979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211</v>
      </c>
      <c r="D12" s="87">
        <v>1019</v>
      </c>
      <c r="E12" s="87">
        <v>958</v>
      </c>
      <c r="F12" s="87">
        <v>619</v>
      </c>
      <c r="G12" s="147">
        <v>2188</v>
      </c>
      <c r="H12" s="37">
        <v>9.6435100548446076E-2</v>
      </c>
      <c r="I12" s="37">
        <v>0.46572212065813529</v>
      </c>
      <c r="J12" s="37">
        <v>0.43784277879341865</v>
      </c>
      <c r="K12" s="37">
        <v>0.28290676416819011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392</v>
      </c>
      <c r="D13" s="88">
        <v>2035</v>
      </c>
      <c r="E13" s="88">
        <v>1628</v>
      </c>
      <c r="F13" s="88">
        <v>939</v>
      </c>
      <c r="G13" s="148">
        <v>4055</v>
      </c>
      <c r="H13" s="53">
        <v>9.6670776818742296E-2</v>
      </c>
      <c r="I13" s="53">
        <v>0.50184956843403206</v>
      </c>
      <c r="J13" s="53">
        <v>0.40147965474722563</v>
      </c>
      <c r="K13" s="53">
        <v>0.2315659679408138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2454</v>
      </c>
      <c r="D14" s="89">
        <v>8241</v>
      </c>
      <c r="E14" s="89">
        <v>3136</v>
      </c>
      <c r="F14" s="89">
        <v>1570</v>
      </c>
      <c r="G14" s="146">
        <v>13831</v>
      </c>
      <c r="H14" s="51">
        <v>0.17742751789458464</v>
      </c>
      <c r="I14" s="51">
        <v>0.59583544212276773</v>
      </c>
      <c r="J14" s="51">
        <v>0.22673703998264769</v>
      </c>
      <c r="K14" s="51">
        <v>0.1135131226953944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2320</v>
      </c>
      <c r="D15" s="87">
        <v>8663</v>
      </c>
      <c r="E15" s="87">
        <v>4115</v>
      </c>
      <c r="F15" s="87">
        <v>2197</v>
      </c>
      <c r="G15" s="147">
        <v>15098</v>
      </c>
      <c r="H15" s="37">
        <v>0.1536627367863293</v>
      </c>
      <c r="I15" s="37">
        <v>0.57378460723274605</v>
      </c>
      <c r="J15" s="37">
        <v>0.27255265598092465</v>
      </c>
      <c r="K15" s="37">
        <v>0.14551596237912306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4774</v>
      </c>
      <c r="D16" s="88">
        <v>16904</v>
      </c>
      <c r="E16" s="88">
        <v>7251</v>
      </c>
      <c r="F16" s="88">
        <v>3767</v>
      </c>
      <c r="G16" s="148">
        <v>28929</v>
      </c>
      <c r="H16" s="53">
        <v>0.16502471568322444</v>
      </c>
      <c r="I16" s="53">
        <v>0.5843271457706799</v>
      </c>
      <c r="J16" s="53">
        <v>0.25064813854609563</v>
      </c>
      <c r="K16" s="53">
        <v>0.13021535483424937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76</v>
      </c>
      <c r="D17" s="89">
        <v>561</v>
      </c>
      <c r="E17" s="89">
        <v>338</v>
      </c>
      <c r="F17" s="89">
        <v>152</v>
      </c>
      <c r="G17" s="146">
        <v>975</v>
      </c>
      <c r="H17" s="51">
        <v>7.7948717948717952E-2</v>
      </c>
      <c r="I17" s="51">
        <v>0.57538461538461538</v>
      </c>
      <c r="J17" s="51">
        <v>0.34666666666666668</v>
      </c>
      <c r="K17" s="51">
        <v>0.1558974358974359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79</v>
      </c>
      <c r="D18" s="87">
        <v>496</v>
      </c>
      <c r="E18" s="87">
        <v>475</v>
      </c>
      <c r="F18" s="87">
        <v>284</v>
      </c>
      <c r="G18" s="147">
        <v>1050</v>
      </c>
      <c r="H18" s="37">
        <v>7.5238095238095243E-2</v>
      </c>
      <c r="I18" s="37">
        <v>0.4723809523809524</v>
      </c>
      <c r="J18" s="37">
        <v>0.45238095238095238</v>
      </c>
      <c r="K18" s="37">
        <v>0.27047619047619048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155</v>
      </c>
      <c r="D19" s="88">
        <v>1057</v>
      </c>
      <c r="E19" s="88">
        <v>813</v>
      </c>
      <c r="F19" s="88">
        <v>436</v>
      </c>
      <c r="G19" s="148">
        <v>2025</v>
      </c>
      <c r="H19" s="53">
        <v>7.6543209876543214E-2</v>
      </c>
      <c r="I19" s="53">
        <v>0.52197530864197528</v>
      </c>
      <c r="J19" s="53">
        <v>0.40148148148148149</v>
      </c>
      <c r="K19" s="53">
        <v>0.21530864197530863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262</v>
      </c>
      <c r="D20" s="89">
        <v>1334</v>
      </c>
      <c r="E20" s="89">
        <v>840</v>
      </c>
      <c r="F20" s="89">
        <v>369</v>
      </c>
      <c r="G20" s="146">
        <v>2436</v>
      </c>
      <c r="H20" s="51">
        <v>0.10755336617405582</v>
      </c>
      <c r="I20" s="51">
        <v>0.54761904761904767</v>
      </c>
      <c r="J20" s="51">
        <v>0.34482758620689657</v>
      </c>
      <c r="K20" s="51">
        <v>0.15147783251231528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278</v>
      </c>
      <c r="D21" s="154">
        <v>1400</v>
      </c>
      <c r="E21" s="154">
        <v>1092</v>
      </c>
      <c r="F21" s="154">
        <v>613</v>
      </c>
      <c r="G21" s="147">
        <v>2770</v>
      </c>
      <c r="H21" s="37">
        <v>0.10036101083032491</v>
      </c>
      <c r="I21" s="37">
        <v>0.50541516245487361</v>
      </c>
      <c r="J21" s="37">
        <v>0.39422382671480144</v>
      </c>
      <c r="K21" s="37">
        <v>0.22129963898916968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540</v>
      </c>
      <c r="D22" s="88">
        <v>2734</v>
      </c>
      <c r="E22" s="88">
        <v>1932</v>
      </c>
      <c r="F22" s="88">
        <v>982</v>
      </c>
      <c r="G22" s="148">
        <v>5206</v>
      </c>
      <c r="H22" s="53">
        <v>0.10372646945831733</v>
      </c>
      <c r="I22" s="53">
        <v>0.52516327314636957</v>
      </c>
      <c r="J22" s="53">
        <v>0.37111025739531311</v>
      </c>
      <c r="K22" s="53">
        <v>0.18862850557049557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6846</v>
      </c>
      <c r="D23" s="30">
        <v>25996</v>
      </c>
      <c r="E23" s="30">
        <v>10998</v>
      </c>
      <c r="F23" s="30">
        <v>5034</v>
      </c>
      <c r="G23" s="99">
        <v>43840</v>
      </c>
      <c r="H23" s="80">
        <v>0.15615875912408758</v>
      </c>
      <c r="I23" s="80">
        <v>0.59297445255474457</v>
      </c>
      <c r="J23" s="80">
        <v>0.25086678832116788</v>
      </c>
      <c r="K23" s="80">
        <v>0.11482664233576642</v>
      </c>
      <c r="L23" s="17">
        <v>1</v>
      </c>
    </row>
    <row r="24" spans="1:12" x14ac:dyDescent="0.15">
      <c r="A24" s="167"/>
      <c r="B24" s="2" t="s">
        <v>14</v>
      </c>
      <c r="C24" s="35">
        <v>6416</v>
      </c>
      <c r="D24" s="35">
        <v>27142</v>
      </c>
      <c r="E24" s="35">
        <v>14915</v>
      </c>
      <c r="F24" s="35">
        <v>8178</v>
      </c>
      <c r="G24" s="100">
        <v>48473</v>
      </c>
      <c r="H24" s="81">
        <v>0.13236234604831557</v>
      </c>
      <c r="I24" s="81">
        <v>0.55994058548057679</v>
      </c>
      <c r="J24" s="81">
        <v>0.30769706847110762</v>
      </c>
      <c r="K24" s="81">
        <v>0.16871247911208301</v>
      </c>
      <c r="L24" s="17">
        <v>1</v>
      </c>
    </row>
    <row r="25" spans="1:12" x14ac:dyDescent="0.15">
      <c r="A25" s="168"/>
      <c r="B25" s="3" t="s">
        <v>15</v>
      </c>
      <c r="C25" s="39">
        <v>13262</v>
      </c>
      <c r="D25" s="39">
        <v>53138</v>
      </c>
      <c r="E25" s="39">
        <v>25913</v>
      </c>
      <c r="F25" s="39">
        <v>13212</v>
      </c>
      <c r="G25" s="101">
        <v>92313</v>
      </c>
      <c r="H25" s="82">
        <v>0.14366340602082048</v>
      </c>
      <c r="I25" s="82">
        <v>0.5756285680240053</v>
      </c>
      <c r="J25" s="82">
        <v>0.28070802595517425</v>
      </c>
      <c r="K25" s="82">
        <v>0.14312177049819635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973</v>
      </c>
      <c r="D26" s="151">
        <v>3621</v>
      </c>
      <c r="E26" s="151">
        <v>1899</v>
      </c>
      <c r="F26" s="151">
        <v>721</v>
      </c>
      <c r="G26" s="99">
        <v>6493</v>
      </c>
      <c r="H26" s="51">
        <v>0.14985368858770984</v>
      </c>
      <c r="I26" s="51">
        <v>0.55767749884490991</v>
      </c>
      <c r="J26" s="51">
        <v>0.29246881256738028</v>
      </c>
      <c r="K26" s="51">
        <v>0.11104266132758356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836</v>
      </c>
      <c r="D27" s="152">
        <v>3852</v>
      </c>
      <c r="E27" s="152">
        <v>2354</v>
      </c>
      <c r="F27" s="152">
        <v>1050</v>
      </c>
      <c r="G27" s="100">
        <v>7042</v>
      </c>
      <c r="H27" s="37">
        <v>0.11871627378585629</v>
      </c>
      <c r="I27" s="37">
        <v>0.54700369213291677</v>
      </c>
      <c r="J27" s="37">
        <v>0.33428003408122692</v>
      </c>
      <c r="K27" s="37">
        <v>0.14910536779324055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1809</v>
      </c>
      <c r="D28" s="153">
        <v>7473</v>
      </c>
      <c r="E28" s="153">
        <v>4253</v>
      </c>
      <c r="F28" s="153">
        <v>1771</v>
      </c>
      <c r="G28" s="101">
        <v>13535</v>
      </c>
      <c r="H28" s="53">
        <v>0.13365349094939047</v>
      </c>
      <c r="I28" s="53">
        <v>0.55212412264499444</v>
      </c>
      <c r="J28" s="53">
        <v>0.31422238640561506</v>
      </c>
      <c r="K28" s="53">
        <v>0.13084595493165865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40</v>
      </c>
      <c r="D29" s="151">
        <v>276</v>
      </c>
      <c r="E29" s="151">
        <v>197</v>
      </c>
      <c r="F29" s="151">
        <v>93</v>
      </c>
      <c r="G29" s="99">
        <v>513</v>
      </c>
      <c r="H29" s="51">
        <v>7.7972709551656916E-2</v>
      </c>
      <c r="I29" s="51">
        <v>0.53801169590643272</v>
      </c>
      <c r="J29" s="51">
        <v>0.38401559454191031</v>
      </c>
      <c r="K29" s="51">
        <v>0.18128654970760233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31</v>
      </c>
      <c r="D30" s="152">
        <v>287</v>
      </c>
      <c r="E30" s="152">
        <v>288</v>
      </c>
      <c r="F30" s="152">
        <v>184</v>
      </c>
      <c r="G30" s="100">
        <v>606</v>
      </c>
      <c r="H30" s="37">
        <v>5.1155115511551157E-2</v>
      </c>
      <c r="I30" s="37">
        <v>0.47359735973597361</v>
      </c>
      <c r="J30" s="37">
        <v>0.47524752475247523</v>
      </c>
      <c r="K30" s="37">
        <v>0.30363036303630364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71</v>
      </c>
      <c r="D31" s="153">
        <v>563</v>
      </c>
      <c r="E31" s="153">
        <v>485</v>
      </c>
      <c r="F31" s="153">
        <v>277</v>
      </c>
      <c r="G31" s="101">
        <v>1119</v>
      </c>
      <c r="H31" s="53">
        <v>6.3449508489722972E-2</v>
      </c>
      <c r="I31" s="53">
        <v>0.50312779267202856</v>
      </c>
      <c r="J31" s="53">
        <v>0.43342269883824841</v>
      </c>
      <c r="K31" s="53">
        <v>0.24754244861483468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77</v>
      </c>
      <c r="D32" s="151">
        <v>332</v>
      </c>
      <c r="E32" s="151">
        <v>208</v>
      </c>
      <c r="F32" s="151">
        <v>88</v>
      </c>
      <c r="G32" s="99">
        <v>617</v>
      </c>
      <c r="H32" s="51">
        <v>0.12479740680713128</v>
      </c>
      <c r="I32" s="51">
        <v>0.53808752025931927</v>
      </c>
      <c r="J32" s="51">
        <v>0.33711507293354942</v>
      </c>
      <c r="K32" s="51">
        <v>0.14262560777957861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74</v>
      </c>
      <c r="D33" s="152">
        <v>357</v>
      </c>
      <c r="E33" s="152">
        <v>280</v>
      </c>
      <c r="F33" s="152">
        <v>163</v>
      </c>
      <c r="G33" s="100">
        <v>711</v>
      </c>
      <c r="H33" s="37">
        <v>0.10407876230661041</v>
      </c>
      <c r="I33" s="37">
        <v>0.50210970464135019</v>
      </c>
      <c r="J33" s="37">
        <v>0.39381153305203936</v>
      </c>
      <c r="K33" s="37">
        <v>0.22925457102672292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151</v>
      </c>
      <c r="D34" s="153">
        <v>689</v>
      </c>
      <c r="E34" s="153">
        <v>488</v>
      </c>
      <c r="F34" s="153">
        <v>251</v>
      </c>
      <c r="G34" s="101">
        <v>1328</v>
      </c>
      <c r="H34" s="53">
        <v>0.11370481927710843</v>
      </c>
      <c r="I34" s="53">
        <v>0.51882530120481929</v>
      </c>
      <c r="J34" s="53">
        <v>0.36746987951807231</v>
      </c>
      <c r="K34" s="53">
        <v>0.18900602409638553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1090</v>
      </c>
      <c r="D35" s="30">
        <v>4229</v>
      </c>
      <c r="E35" s="30">
        <v>2304</v>
      </c>
      <c r="F35" s="30">
        <v>902</v>
      </c>
      <c r="G35" s="149">
        <v>7623</v>
      </c>
      <c r="H35" s="80">
        <v>0.14298832480650661</v>
      </c>
      <c r="I35" s="80">
        <v>0.55476846385937295</v>
      </c>
      <c r="J35" s="80">
        <v>0.30224321133412041</v>
      </c>
      <c r="K35" s="80">
        <v>0.11832611832611832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941</v>
      </c>
      <c r="D36" s="35">
        <v>4496</v>
      </c>
      <c r="E36" s="35">
        <v>2922</v>
      </c>
      <c r="F36" s="35">
        <v>1397</v>
      </c>
      <c r="G36" s="100">
        <v>8359</v>
      </c>
      <c r="H36" s="81">
        <v>0.11257327431510947</v>
      </c>
      <c r="I36" s="81">
        <v>0.53786338078717555</v>
      </c>
      <c r="J36" s="81">
        <v>0.34956334489771501</v>
      </c>
      <c r="K36" s="81">
        <v>0.1671252542170116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2031</v>
      </c>
      <c r="D37" s="39">
        <v>8725</v>
      </c>
      <c r="E37" s="39">
        <v>5226</v>
      </c>
      <c r="F37" s="39">
        <v>2299</v>
      </c>
      <c r="G37" s="150">
        <v>15982</v>
      </c>
      <c r="H37" s="82">
        <v>0.12708046552371419</v>
      </c>
      <c r="I37" s="82">
        <v>0.54592666750093854</v>
      </c>
      <c r="J37" s="82">
        <v>0.32699286697534724</v>
      </c>
      <c r="K37" s="82">
        <v>0.1438493304968089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334</v>
      </c>
      <c r="D38" s="155">
        <v>1351</v>
      </c>
      <c r="E38" s="155">
        <v>705</v>
      </c>
      <c r="F38" s="155">
        <v>292</v>
      </c>
      <c r="G38" s="149">
        <v>2390</v>
      </c>
      <c r="H38" s="80">
        <v>0.1397489539748954</v>
      </c>
      <c r="I38" s="80">
        <v>0.56527196652719669</v>
      </c>
      <c r="J38" s="80">
        <v>0.29497907949790797</v>
      </c>
      <c r="K38" s="80">
        <v>0.12217573221757322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282</v>
      </c>
      <c r="D39" s="156">
        <v>1402</v>
      </c>
      <c r="E39" s="156">
        <v>1006</v>
      </c>
      <c r="F39" s="156">
        <v>590</v>
      </c>
      <c r="G39" s="100">
        <v>2690</v>
      </c>
      <c r="H39" s="81">
        <v>0.10483271375464684</v>
      </c>
      <c r="I39" s="81">
        <v>0.52118959107806695</v>
      </c>
      <c r="J39" s="81">
        <v>0.37397769516728624</v>
      </c>
      <c r="K39" s="81">
        <v>0.21933085501858737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616</v>
      </c>
      <c r="D40" s="157">
        <v>2753</v>
      </c>
      <c r="E40" s="157">
        <v>1711</v>
      </c>
      <c r="F40" s="157">
        <v>882</v>
      </c>
      <c r="G40" s="150">
        <v>5080</v>
      </c>
      <c r="H40" s="82">
        <v>0.12125984251968504</v>
      </c>
      <c r="I40" s="82">
        <v>0.54192913385826769</v>
      </c>
      <c r="J40" s="82">
        <v>0.33681102362204723</v>
      </c>
      <c r="K40" s="82">
        <v>0.1736220472440945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371</v>
      </c>
      <c r="D41" s="84">
        <v>1466</v>
      </c>
      <c r="E41" s="84">
        <v>797</v>
      </c>
      <c r="F41" s="84">
        <v>340</v>
      </c>
      <c r="G41" s="146">
        <v>2634</v>
      </c>
      <c r="H41" s="51">
        <v>0.14085041761579348</v>
      </c>
      <c r="I41" s="51">
        <v>0.55656795747911925</v>
      </c>
      <c r="J41" s="51">
        <v>0.30258162490508733</v>
      </c>
      <c r="K41" s="51">
        <v>0.12908124525436598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347</v>
      </c>
      <c r="D42" s="85">
        <v>1446</v>
      </c>
      <c r="E42" s="85">
        <v>1055</v>
      </c>
      <c r="F42" s="85">
        <v>584</v>
      </c>
      <c r="G42" s="147">
        <v>2848</v>
      </c>
      <c r="H42" s="37">
        <v>0.12183988764044944</v>
      </c>
      <c r="I42" s="37">
        <v>0.5077247191011236</v>
      </c>
      <c r="J42" s="37">
        <v>0.37043539325842695</v>
      </c>
      <c r="K42" s="37">
        <v>0.2050561797752809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718</v>
      </c>
      <c r="D43" s="86">
        <v>2912</v>
      </c>
      <c r="E43" s="86">
        <v>1852</v>
      </c>
      <c r="F43" s="86">
        <v>924</v>
      </c>
      <c r="G43" s="148">
        <v>5482</v>
      </c>
      <c r="H43" s="53">
        <v>0.13097409704487414</v>
      </c>
      <c r="I43" s="53">
        <v>0.53119299525720542</v>
      </c>
      <c r="J43" s="53">
        <v>0.33783290769792046</v>
      </c>
      <c r="K43" s="53">
        <v>0.1685516234950748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87</v>
      </c>
      <c r="D44" s="84">
        <v>444</v>
      </c>
      <c r="E44" s="84">
        <v>249</v>
      </c>
      <c r="F44" s="84">
        <v>104</v>
      </c>
      <c r="G44" s="146">
        <v>780</v>
      </c>
      <c r="H44" s="51">
        <v>0.11153846153846154</v>
      </c>
      <c r="I44" s="51">
        <v>0.56923076923076921</v>
      </c>
      <c r="J44" s="51">
        <v>0.31923076923076921</v>
      </c>
      <c r="K44" s="51">
        <v>0.13333333333333333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73</v>
      </c>
      <c r="D45" s="85">
        <v>428</v>
      </c>
      <c r="E45" s="85">
        <v>361</v>
      </c>
      <c r="F45" s="85">
        <v>225</v>
      </c>
      <c r="G45" s="147">
        <v>862</v>
      </c>
      <c r="H45" s="37">
        <v>8.4686774941995363E-2</v>
      </c>
      <c r="I45" s="37">
        <v>0.49651972157772623</v>
      </c>
      <c r="J45" s="37">
        <v>0.41879350348027844</v>
      </c>
      <c r="K45" s="37">
        <v>0.26102088167053367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160</v>
      </c>
      <c r="D46" s="86">
        <v>872</v>
      </c>
      <c r="E46" s="86">
        <v>610</v>
      </c>
      <c r="F46" s="86">
        <v>329</v>
      </c>
      <c r="G46" s="148">
        <v>1642</v>
      </c>
      <c r="H46" s="53">
        <v>9.7442143727161992E-2</v>
      </c>
      <c r="I46" s="53">
        <v>0.53105968331303288</v>
      </c>
      <c r="J46" s="53">
        <v>0.37149817295980514</v>
      </c>
      <c r="K46" s="53">
        <v>0.20036540803897684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458</v>
      </c>
      <c r="D47" s="30">
        <v>1910</v>
      </c>
      <c r="E47" s="30">
        <v>1046</v>
      </c>
      <c r="F47" s="30">
        <v>444</v>
      </c>
      <c r="G47" s="149">
        <v>3414</v>
      </c>
      <c r="H47" s="80">
        <v>0.13415348564733451</v>
      </c>
      <c r="I47" s="80">
        <v>0.5594610427650849</v>
      </c>
      <c r="J47" s="80">
        <v>0.30638547158758056</v>
      </c>
      <c r="K47" s="80">
        <v>0.13005272407732865</v>
      </c>
      <c r="L47" s="17">
        <v>1</v>
      </c>
    </row>
    <row r="48" spans="1:12" x14ac:dyDescent="0.15">
      <c r="A48" s="167"/>
      <c r="B48" s="2" t="s">
        <v>14</v>
      </c>
      <c r="C48" s="35">
        <v>420</v>
      </c>
      <c r="D48" s="35">
        <v>1874</v>
      </c>
      <c r="E48" s="35">
        <v>1416</v>
      </c>
      <c r="F48" s="35">
        <v>809</v>
      </c>
      <c r="G48" s="100">
        <v>3710</v>
      </c>
      <c r="H48" s="81">
        <v>0.11320754716981132</v>
      </c>
      <c r="I48" s="81">
        <v>0.50512129380053905</v>
      </c>
      <c r="J48" s="81">
        <v>0.3816711590296496</v>
      </c>
      <c r="K48" s="81">
        <v>0.21805929919137465</v>
      </c>
      <c r="L48" s="17">
        <v>1</v>
      </c>
    </row>
    <row r="49" spans="1:12" x14ac:dyDescent="0.15">
      <c r="A49" s="168"/>
      <c r="B49" s="3" t="s">
        <v>15</v>
      </c>
      <c r="C49" s="39">
        <v>878</v>
      </c>
      <c r="D49" s="39">
        <v>3784</v>
      </c>
      <c r="E49" s="39">
        <v>2462</v>
      </c>
      <c r="F49" s="39">
        <v>1253</v>
      </c>
      <c r="G49" s="150">
        <v>7124</v>
      </c>
      <c r="H49" s="82">
        <v>0.12324536777091522</v>
      </c>
      <c r="I49" s="82">
        <v>0.53116226838854574</v>
      </c>
      <c r="J49" s="82">
        <v>0.34559236384053904</v>
      </c>
      <c r="K49" s="82">
        <v>0.17588433464345873</v>
      </c>
      <c r="L49" s="17">
        <v>1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199</v>
      </c>
      <c r="D50" s="89">
        <v>878</v>
      </c>
      <c r="E50" s="89">
        <v>539</v>
      </c>
      <c r="F50" s="89">
        <v>233</v>
      </c>
      <c r="G50" s="146">
        <v>1616</v>
      </c>
      <c r="H50" s="51">
        <v>0.12314356435643564</v>
      </c>
      <c r="I50" s="51">
        <v>0.54331683168316836</v>
      </c>
      <c r="J50" s="51">
        <v>0.33353960396039606</v>
      </c>
      <c r="K50" s="51">
        <v>0.14418316831683167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207</v>
      </c>
      <c r="D51" s="87">
        <v>918</v>
      </c>
      <c r="E51" s="87">
        <v>710</v>
      </c>
      <c r="F51" s="87">
        <v>410</v>
      </c>
      <c r="G51" s="147">
        <v>1835</v>
      </c>
      <c r="H51" s="37">
        <v>0.11280653950953679</v>
      </c>
      <c r="I51" s="37">
        <v>0.50027247956403265</v>
      </c>
      <c r="J51" s="37">
        <v>0.38692098092643051</v>
      </c>
      <c r="K51" s="37">
        <v>0.22343324250681199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406</v>
      </c>
      <c r="D52" s="88">
        <v>1796</v>
      </c>
      <c r="E52" s="88">
        <v>1249</v>
      </c>
      <c r="F52" s="88">
        <v>643</v>
      </c>
      <c r="G52" s="148">
        <v>3451</v>
      </c>
      <c r="H52" s="53">
        <v>0.11764705882352941</v>
      </c>
      <c r="I52" s="53">
        <v>0.52042886119965226</v>
      </c>
      <c r="J52" s="53">
        <v>0.3619240799768183</v>
      </c>
      <c r="K52" s="53">
        <v>0.18632280498406259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145</v>
      </c>
      <c r="D53" s="89">
        <v>620</v>
      </c>
      <c r="E53" s="89">
        <v>364</v>
      </c>
      <c r="F53" s="89">
        <v>171</v>
      </c>
      <c r="G53" s="146">
        <v>1129</v>
      </c>
      <c r="H53" s="51">
        <v>0.12843224092116917</v>
      </c>
      <c r="I53" s="51">
        <v>0.54915854738706815</v>
      </c>
      <c r="J53" s="51">
        <v>0.32240921169176262</v>
      </c>
      <c r="K53" s="51">
        <v>0.15146147032772364</v>
      </c>
      <c r="L53" s="17">
        <v>0.99999999999999989</v>
      </c>
    </row>
    <row r="54" spans="1:12" s="54" customFormat="1" outlineLevel="1" x14ac:dyDescent="0.15">
      <c r="A54" s="164"/>
      <c r="B54" s="11" t="s">
        <v>14</v>
      </c>
      <c r="C54" s="87">
        <v>120</v>
      </c>
      <c r="D54" s="87">
        <v>661</v>
      </c>
      <c r="E54" s="87">
        <v>477</v>
      </c>
      <c r="F54" s="87">
        <v>286</v>
      </c>
      <c r="G54" s="147">
        <v>1258</v>
      </c>
      <c r="H54" s="37">
        <v>9.5389507154213043E-2</v>
      </c>
      <c r="I54" s="37">
        <v>0.5254372019077902</v>
      </c>
      <c r="J54" s="37">
        <v>0.37917329093799684</v>
      </c>
      <c r="K54" s="37">
        <v>0.22734499205087441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265</v>
      </c>
      <c r="D55" s="88">
        <v>1281</v>
      </c>
      <c r="E55" s="88">
        <v>841</v>
      </c>
      <c r="F55" s="88">
        <v>457</v>
      </c>
      <c r="G55" s="148">
        <v>2387</v>
      </c>
      <c r="H55" s="53">
        <v>0.1110180142438207</v>
      </c>
      <c r="I55" s="53">
        <v>0.53665689149560114</v>
      </c>
      <c r="J55" s="53">
        <v>0.35232509426057812</v>
      </c>
      <c r="K55" s="53">
        <v>0.19145370758273983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146</v>
      </c>
      <c r="D56" s="89">
        <v>674</v>
      </c>
      <c r="E56" s="89">
        <v>345</v>
      </c>
      <c r="F56" s="89">
        <v>168</v>
      </c>
      <c r="G56" s="146">
        <v>1165</v>
      </c>
      <c r="H56" s="51">
        <v>0.12532188841201716</v>
      </c>
      <c r="I56" s="51">
        <v>0.57854077253218883</v>
      </c>
      <c r="J56" s="51">
        <v>0.29613733905579398</v>
      </c>
      <c r="K56" s="51">
        <v>0.14420600858369098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141</v>
      </c>
      <c r="D57" s="87">
        <v>649</v>
      </c>
      <c r="E57" s="87">
        <v>450</v>
      </c>
      <c r="F57" s="87">
        <v>264</v>
      </c>
      <c r="G57" s="147">
        <v>1240</v>
      </c>
      <c r="H57" s="37">
        <v>0.11370967741935484</v>
      </c>
      <c r="I57" s="37">
        <v>0.52338709677419359</v>
      </c>
      <c r="J57" s="37">
        <v>0.36290322580645162</v>
      </c>
      <c r="K57" s="37">
        <v>0.2129032258064516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287</v>
      </c>
      <c r="D58" s="88">
        <v>1323</v>
      </c>
      <c r="E58" s="88">
        <v>795</v>
      </c>
      <c r="F58" s="88">
        <v>432</v>
      </c>
      <c r="G58" s="148">
        <v>2405</v>
      </c>
      <c r="H58" s="53">
        <v>0.11933471933471934</v>
      </c>
      <c r="I58" s="53">
        <v>0.55010395010395008</v>
      </c>
      <c r="J58" s="53">
        <v>0.33056133056133058</v>
      </c>
      <c r="K58" s="53">
        <v>0.17962577962577964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84</v>
      </c>
      <c r="D59" s="89">
        <v>410</v>
      </c>
      <c r="E59" s="89">
        <v>250</v>
      </c>
      <c r="F59" s="89">
        <v>113</v>
      </c>
      <c r="G59" s="146">
        <v>744</v>
      </c>
      <c r="H59" s="51">
        <v>0.11290322580645161</v>
      </c>
      <c r="I59" s="51">
        <v>0.55107526881720426</v>
      </c>
      <c r="J59" s="51">
        <v>0.33602150537634407</v>
      </c>
      <c r="K59" s="51">
        <v>0.15188172043010753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65</v>
      </c>
      <c r="D60" s="87">
        <v>388</v>
      </c>
      <c r="E60" s="87">
        <v>313</v>
      </c>
      <c r="F60" s="87">
        <v>184</v>
      </c>
      <c r="G60" s="147">
        <v>766</v>
      </c>
      <c r="H60" s="37">
        <v>8.4856396866840725E-2</v>
      </c>
      <c r="I60" s="37">
        <v>0.50652741514360311</v>
      </c>
      <c r="J60" s="37">
        <v>0.40861618798955612</v>
      </c>
      <c r="K60" s="37">
        <v>0.24020887728459531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149</v>
      </c>
      <c r="D61" s="88">
        <v>798</v>
      </c>
      <c r="E61" s="88">
        <v>563</v>
      </c>
      <c r="F61" s="88">
        <v>297</v>
      </c>
      <c r="G61" s="148">
        <v>1510</v>
      </c>
      <c r="H61" s="53">
        <v>9.8675496688741718E-2</v>
      </c>
      <c r="I61" s="53">
        <v>0.52847682119205297</v>
      </c>
      <c r="J61" s="53">
        <v>0.37284768211920527</v>
      </c>
      <c r="K61" s="53">
        <v>0.1966887417218543</v>
      </c>
      <c r="L61" s="17">
        <v>1</v>
      </c>
    </row>
    <row r="62" spans="1:12" x14ac:dyDescent="0.15">
      <c r="A62" s="166" t="s">
        <v>34</v>
      </c>
      <c r="B62" s="1" t="s">
        <v>13</v>
      </c>
      <c r="C62" s="30">
        <v>574</v>
      </c>
      <c r="D62" s="30">
        <v>2582</v>
      </c>
      <c r="E62" s="30">
        <v>1498</v>
      </c>
      <c r="F62" s="30">
        <v>685</v>
      </c>
      <c r="G62" s="99">
        <v>4654</v>
      </c>
      <c r="H62" s="80">
        <v>0.12333476579286635</v>
      </c>
      <c r="I62" s="80">
        <v>0.5547915771379458</v>
      </c>
      <c r="J62" s="80">
        <v>0.3218736570691878</v>
      </c>
      <c r="K62" s="80">
        <v>0.14718521701761925</v>
      </c>
      <c r="L62" s="17">
        <v>1</v>
      </c>
    </row>
    <row r="63" spans="1:12" x14ac:dyDescent="0.15">
      <c r="A63" s="167"/>
      <c r="B63" s="2" t="s">
        <v>14</v>
      </c>
      <c r="C63" s="35">
        <v>533</v>
      </c>
      <c r="D63" s="35">
        <v>2616</v>
      </c>
      <c r="E63" s="35">
        <v>1950</v>
      </c>
      <c r="F63" s="35">
        <v>1144</v>
      </c>
      <c r="G63" s="100">
        <v>5099</v>
      </c>
      <c r="H63" s="81">
        <v>0.10453030005883507</v>
      </c>
      <c r="I63" s="81">
        <v>0.51304177289664643</v>
      </c>
      <c r="J63" s="81">
        <v>0.38242792704451856</v>
      </c>
      <c r="K63" s="81">
        <v>0.22435771719945088</v>
      </c>
      <c r="L63" s="17">
        <v>1</v>
      </c>
    </row>
    <row r="64" spans="1:12" x14ac:dyDescent="0.15">
      <c r="A64" s="168"/>
      <c r="B64" s="3" t="s">
        <v>15</v>
      </c>
      <c r="C64" s="39">
        <v>1107</v>
      </c>
      <c r="D64" s="39">
        <v>5198</v>
      </c>
      <c r="E64" s="39">
        <v>3448</v>
      </c>
      <c r="F64" s="39">
        <v>1829</v>
      </c>
      <c r="G64" s="101">
        <v>9753</v>
      </c>
      <c r="H64" s="82">
        <v>0.11350353737311597</v>
      </c>
      <c r="I64" s="82">
        <v>0.53296421613862399</v>
      </c>
      <c r="J64" s="82">
        <v>0.35353224648826004</v>
      </c>
      <c r="K64" s="82">
        <v>0.18753204142315186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225</v>
      </c>
      <c r="D65" s="155">
        <v>1305</v>
      </c>
      <c r="E65" s="155">
        <v>709</v>
      </c>
      <c r="F65" s="155">
        <v>296</v>
      </c>
      <c r="G65" s="55">
        <v>2239</v>
      </c>
      <c r="H65" s="80">
        <v>0.10049129075480125</v>
      </c>
      <c r="I65" s="80">
        <v>0.58284948637784728</v>
      </c>
      <c r="J65" s="80">
        <v>0.31665922286735149</v>
      </c>
      <c r="K65" s="80">
        <v>0.13220187583742743</v>
      </c>
      <c r="L65" s="17">
        <v>1</v>
      </c>
    </row>
    <row r="66" spans="1:12" x14ac:dyDescent="0.15">
      <c r="A66" s="167"/>
      <c r="B66" s="2" t="s">
        <v>14</v>
      </c>
      <c r="C66" s="156">
        <v>214</v>
      </c>
      <c r="D66" s="156">
        <v>1353</v>
      </c>
      <c r="E66" s="156">
        <v>1145</v>
      </c>
      <c r="F66" s="156">
        <v>672</v>
      </c>
      <c r="G66" s="35">
        <v>2712</v>
      </c>
      <c r="H66" s="81">
        <v>7.8908554572271389E-2</v>
      </c>
      <c r="I66" s="81">
        <v>0.49889380530973454</v>
      </c>
      <c r="J66" s="81">
        <v>0.4221976401179941</v>
      </c>
      <c r="K66" s="81">
        <v>0.24778761061946902</v>
      </c>
      <c r="L66" s="17">
        <v>1</v>
      </c>
    </row>
    <row r="67" spans="1:12" x14ac:dyDescent="0.15">
      <c r="A67" s="168"/>
      <c r="B67" s="3" t="s">
        <v>15</v>
      </c>
      <c r="C67" s="157">
        <v>439</v>
      </c>
      <c r="D67" s="157">
        <v>2658</v>
      </c>
      <c r="E67" s="157">
        <v>1854</v>
      </c>
      <c r="F67" s="157">
        <v>968</v>
      </c>
      <c r="G67" s="56">
        <v>4951</v>
      </c>
      <c r="H67" s="82">
        <v>8.866895576651182E-2</v>
      </c>
      <c r="I67" s="82">
        <v>0.53686124015350434</v>
      </c>
      <c r="J67" s="82">
        <v>0.37446980407998381</v>
      </c>
      <c r="K67" s="82">
        <v>0.19551605736214905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9527</v>
      </c>
      <c r="D68" s="47">
        <v>37373</v>
      </c>
      <c r="E68" s="47">
        <v>17260</v>
      </c>
      <c r="F68" s="47">
        <v>7653</v>
      </c>
      <c r="G68" s="47">
        <v>64160</v>
      </c>
      <c r="H68" s="42">
        <v>0.14848815461346634</v>
      </c>
      <c r="I68" s="42">
        <v>0.58249688279301748</v>
      </c>
      <c r="J68" s="42">
        <v>0.2690149625935162</v>
      </c>
      <c r="K68" s="42">
        <v>0.11927992518703241</v>
      </c>
      <c r="L68" s="17">
        <v>1</v>
      </c>
    </row>
    <row r="69" spans="1:12" x14ac:dyDescent="0.15">
      <c r="A69" s="160"/>
      <c r="B69" s="14" t="s">
        <v>14</v>
      </c>
      <c r="C69" s="48">
        <v>8806</v>
      </c>
      <c r="D69" s="48">
        <v>38883</v>
      </c>
      <c r="E69" s="48">
        <v>23354</v>
      </c>
      <c r="F69" s="48">
        <v>12790</v>
      </c>
      <c r="G69" s="48">
        <v>71043</v>
      </c>
      <c r="H69" s="45">
        <v>0.12395309882747069</v>
      </c>
      <c r="I69" s="45">
        <v>0.54731641400278708</v>
      </c>
      <c r="J69" s="45">
        <v>0.32873048716974229</v>
      </c>
      <c r="K69" s="45">
        <v>0.18003181171966273</v>
      </c>
      <c r="L69" s="17">
        <v>1</v>
      </c>
    </row>
    <row r="70" spans="1:12" x14ac:dyDescent="0.15">
      <c r="A70" s="160"/>
      <c r="B70" s="15" t="s">
        <v>15</v>
      </c>
      <c r="C70" s="49">
        <v>18333</v>
      </c>
      <c r="D70" s="49">
        <v>76256</v>
      </c>
      <c r="E70" s="49">
        <v>40614</v>
      </c>
      <c r="F70" s="49">
        <v>20443</v>
      </c>
      <c r="G70" s="49">
        <v>135203</v>
      </c>
      <c r="H70" s="46">
        <v>0.13559610363675362</v>
      </c>
      <c r="I70" s="46">
        <v>0.56401115359866272</v>
      </c>
      <c r="J70" s="46">
        <v>0.30039274276458361</v>
      </c>
      <c r="K70" s="46">
        <v>0.15120226622190336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&amp;R令和2年4月1日現在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47" activePane="bottomLeft" state="frozen"/>
      <selection pane="bottomLeft" activeCell="G54" sqref="G54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784</v>
      </c>
      <c r="D2" s="89">
        <v>908</v>
      </c>
      <c r="E2" s="89">
        <v>1000</v>
      </c>
      <c r="F2" s="89">
        <v>915</v>
      </c>
      <c r="G2" s="89">
        <v>715</v>
      </c>
      <c r="H2" s="89">
        <v>777</v>
      </c>
      <c r="I2" s="89">
        <v>923</v>
      </c>
      <c r="J2" s="89">
        <v>1088</v>
      </c>
      <c r="K2" s="89">
        <v>1168</v>
      </c>
      <c r="L2" s="89">
        <v>1356</v>
      </c>
      <c r="M2" s="89">
        <v>1092</v>
      </c>
      <c r="N2" s="89">
        <v>1121</v>
      </c>
      <c r="O2" s="89">
        <v>1223</v>
      </c>
      <c r="P2" s="89">
        <v>1271</v>
      </c>
      <c r="Q2" s="89">
        <v>1117</v>
      </c>
      <c r="R2" s="89">
        <v>763</v>
      </c>
      <c r="S2" s="89">
        <v>561</v>
      </c>
      <c r="T2" s="89">
        <v>360</v>
      </c>
      <c r="U2" s="89">
        <v>158</v>
      </c>
      <c r="V2" s="89">
        <v>31</v>
      </c>
      <c r="W2" s="89">
        <v>3</v>
      </c>
      <c r="X2" s="99">
        <v>4264</v>
      </c>
      <c r="Y2" s="31">
        <v>17334</v>
      </c>
      <c r="Z2" s="37">
        <v>0.15530171916464752</v>
      </c>
      <c r="AA2" s="32">
        <v>0.59870774200992272</v>
      </c>
      <c r="AB2" s="32">
        <v>0.24599053882542979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749</v>
      </c>
      <c r="D3" s="87">
        <v>827</v>
      </c>
      <c r="E3" s="87">
        <v>836</v>
      </c>
      <c r="F3" s="87">
        <v>862</v>
      </c>
      <c r="G3" s="87">
        <v>800</v>
      </c>
      <c r="H3" s="87">
        <v>801</v>
      </c>
      <c r="I3" s="87">
        <v>985</v>
      </c>
      <c r="J3" s="87">
        <v>1117</v>
      </c>
      <c r="K3" s="87">
        <v>1263</v>
      </c>
      <c r="L3" s="87">
        <v>1441</v>
      </c>
      <c r="M3" s="87">
        <v>1311</v>
      </c>
      <c r="N3" s="87">
        <v>1312</v>
      </c>
      <c r="O3" s="87">
        <v>1279</v>
      </c>
      <c r="P3" s="87">
        <v>1401</v>
      </c>
      <c r="Q3" s="87">
        <v>1325</v>
      </c>
      <c r="R3" s="87">
        <v>1053</v>
      </c>
      <c r="S3" s="87">
        <v>882</v>
      </c>
      <c r="T3" s="87">
        <v>746</v>
      </c>
      <c r="U3" s="87">
        <v>399</v>
      </c>
      <c r="V3" s="87">
        <v>149</v>
      </c>
      <c r="W3" s="87">
        <v>31</v>
      </c>
      <c r="X3" s="100">
        <v>5986</v>
      </c>
      <c r="Y3" s="36">
        <v>19569</v>
      </c>
      <c r="Z3" s="37">
        <v>0.12325617047370842</v>
      </c>
      <c r="AA3" s="37">
        <v>0.57085185752976642</v>
      </c>
      <c r="AB3" s="37">
        <v>0.30589197199652512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1533</v>
      </c>
      <c r="D4" s="88">
        <v>1735</v>
      </c>
      <c r="E4" s="88">
        <v>1836</v>
      </c>
      <c r="F4" s="88">
        <v>1777</v>
      </c>
      <c r="G4" s="88">
        <v>1515</v>
      </c>
      <c r="H4" s="88">
        <v>1578</v>
      </c>
      <c r="I4" s="88">
        <v>1908</v>
      </c>
      <c r="J4" s="88">
        <v>2205</v>
      </c>
      <c r="K4" s="88">
        <v>2431</v>
      </c>
      <c r="L4" s="88">
        <v>2797</v>
      </c>
      <c r="M4" s="88">
        <v>2403</v>
      </c>
      <c r="N4" s="88">
        <v>2433</v>
      </c>
      <c r="O4" s="88">
        <v>2502</v>
      </c>
      <c r="P4" s="88">
        <v>2672</v>
      </c>
      <c r="Q4" s="88">
        <v>2442</v>
      </c>
      <c r="R4" s="88">
        <v>1816</v>
      </c>
      <c r="S4" s="88">
        <v>1443</v>
      </c>
      <c r="T4" s="88">
        <v>1106</v>
      </c>
      <c r="U4" s="88">
        <v>557</v>
      </c>
      <c r="V4" s="88">
        <v>180</v>
      </c>
      <c r="W4" s="88">
        <v>34</v>
      </c>
      <c r="X4" s="101">
        <v>10250</v>
      </c>
      <c r="Y4" s="40">
        <v>36903</v>
      </c>
      <c r="Z4" s="37">
        <v>0.13830853860119774</v>
      </c>
      <c r="AA4" s="37">
        <v>0.583936265344281</v>
      </c>
      <c r="AB4" s="37">
        <v>0.27775519605452131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231</v>
      </c>
      <c r="D5" s="151">
        <v>283</v>
      </c>
      <c r="E5" s="151">
        <v>324</v>
      </c>
      <c r="F5" s="151">
        <v>302</v>
      </c>
      <c r="G5" s="151">
        <v>248</v>
      </c>
      <c r="H5" s="151">
        <v>223</v>
      </c>
      <c r="I5" s="151">
        <v>265</v>
      </c>
      <c r="J5" s="151">
        <v>307</v>
      </c>
      <c r="K5" s="151">
        <v>321</v>
      </c>
      <c r="L5" s="151">
        <v>388</v>
      </c>
      <c r="M5" s="151">
        <v>326</v>
      </c>
      <c r="N5" s="151">
        <v>285</v>
      </c>
      <c r="O5" s="151">
        <v>263</v>
      </c>
      <c r="P5" s="151">
        <v>310</v>
      </c>
      <c r="Q5" s="151">
        <v>248</v>
      </c>
      <c r="R5" s="151">
        <v>184</v>
      </c>
      <c r="S5" s="151">
        <v>139</v>
      </c>
      <c r="T5" s="151">
        <v>76</v>
      </c>
      <c r="U5" s="151">
        <v>27</v>
      </c>
      <c r="V5" s="151">
        <v>7</v>
      </c>
      <c r="W5" s="151">
        <v>0</v>
      </c>
      <c r="X5" s="30">
        <v>991</v>
      </c>
      <c r="Y5" s="31">
        <v>4757</v>
      </c>
      <c r="Z5" s="32">
        <v>0.17616144628967836</v>
      </c>
      <c r="AA5" s="32">
        <v>0.61551397939878072</v>
      </c>
      <c r="AB5" s="32">
        <v>0.20832457431154089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229</v>
      </c>
      <c r="D6" s="152">
        <v>271</v>
      </c>
      <c r="E6" s="152">
        <v>300</v>
      </c>
      <c r="F6" s="152">
        <v>297</v>
      </c>
      <c r="G6" s="152">
        <v>217</v>
      </c>
      <c r="H6" s="152">
        <v>204</v>
      </c>
      <c r="I6" s="152">
        <v>250</v>
      </c>
      <c r="J6" s="152">
        <v>289</v>
      </c>
      <c r="K6" s="152">
        <v>345</v>
      </c>
      <c r="L6" s="152">
        <v>379</v>
      </c>
      <c r="M6" s="152">
        <v>315</v>
      </c>
      <c r="N6" s="152">
        <v>291</v>
      </c>
      <c r="O6" s="152">
        <v>301</v>
      </c>
      <c r="P6" s="152">
        <v>280</v>
      </c>
      <c r="Q6" s="152">
        <v>339</v>
      </c>
      <c r="R6" s="152">
        <v>247</v>
      </c>
      <c r="S6" s="152">
        <v>188</v>
      </c>
      <c r="T6" s="152">
        <v>146</v>
      </c>
      <c r="U6" s="152">
        <v>75</v>
      </c>
      <c r="V6" s="152">
        <v>27</v>
      </c>
      <c r="W6" s="152">
        <v>2</v>
      </c>
      <c r="X6" s="35">
        <v>1304</v>
      </c>
      <c r="Y6" s="36">
        <v>4992</v>
      </c>
      <c r="Z6" s="37">
        <v>0.16025641025641027</v>
      </c>
      <c r="AA6" s="37">
        <v>0.57852564102564108</v>
      </c>
      <c r="AB6" s="37">
        <v>0.26121794871794873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460</v>
      </c>
      <c r="D7" s="153">
        <v>554</v>
      </c>
      <c r="E7" s="153">
        <v>624</v>
      </c>
      <c r="F7" s="153">
        <v>599</v>
      </c>
      <c r="G7" s="153">
        <v>465</v>
      </c>
      <c r="H7" s="153">
        <v>427</v>
      </c>
      <c r="I7" s="153">
        <v>515</v>
      </c>
      <c r="J7" s="153">
        <v>596</v>
      </c>
      <c r="K7" s="153">
        <v>666</v>
      </c>
      <c r="L7" s="153">
        <v>767</v>
      </c>
      <c r="M7" s="153">
        <v>641</v>
      </c>
      <c r="N7" s="153">
        <v>576</v>
      </c>
      <c r="O7" s="153">
        <v>564</v>
      </c>
      <c r="P7" s="153">
        <v>590</v>
      </c>
      <c r="Q7" s="153">
        <v>587</v>
      </c>
      <c r="R7" s="153">
        <v>431</v>
      </c>
      <c r="S7" s="153">
        <v>327</v>
      </c>
      <c r="T7" s="153">
        <v>222</v>
      </c>
      <c r="U7" s="153">
        <v>102</v>
      </c>
      <c r="V7" s="153">
        <v>34</v>
      </c>
      <c r="W7" s="153">
        <v>2</v>
      </c>
      <c r="X7" s="39">
        <v>2295</v>
      </c>
      <c r="Y7" s="40">
        <v>9749</v>
      </c>
      <c r="Z7" s="37">
        <v>0.16801723253667042</v>
      </c>
      <c r="AA7" s="37">
        <v>0.59657400759052215</v>
      </c>
      <c r="AB7" s="37">
        <v>0.23540875987280746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102</v>
      </c>
      <c r="D8" s="151">
        <v>122</v>
      </c>
      <c r="E8" s="151">
        <v>119</v>
      </c>
      <c r="F8" s="151">
        <v>122</v>
      </c>
      <c r="G8" s="151">
        <v>124</v>
      </c>
      <c r="H8" s="151">
        <v>114</v>
      </c>
      <c r="I8" s="151">
        <v>124</v>
      </c>
      <c r="J8" s="151">
        <v>154</v>
      </c>
      <c r="K8" s="151">
        <v>202</v>
      </c>
      <c r="L8" s="151">
        <v>172</v>
      </c>
      <c r="M8" s="151">
        <v>157</v>
      </c>
      <c r="N8" s="151">
        <v>174</v>
      </c>
      <c r="O8" s="151">
        <v>195</v>
      </c>
      <c r="P8" s="151">
        <v>225</v>
      </c>
      <c r="Q8" s="151">
        <v>220</v>
      </c>
      <c r="R8" s="151">
        <v>150</v>
      </c>
      <c r="S8" s="151">
        <v>85</v>
      </c>
      <c r="T8" s="151">
        <v>58</v>
      </c>
      <c r="U8" s="151">
        <v>21</v>
      </c>
      <c r="V8" s="151">
        <v>0</v>
      </c>
      <c r="W8" s="151">
        <v>0</v>
      </c>
      <c r="X8" s="30">
        <v>759</v>
      </c>
      <c r="Y8" s="31">
        <v>2640</v>
      </c>
      <c r="Z8" s="32">
        <v>0.12992424242424241</v>
      </c>
      <c r="AA8" s="32">
        <v>0.58257575757575752</v>
      </c>
      <c r="AB8" s="32">
        <v>0.28749999999999998</v>
      </c>
      <c r="AC8" s="33">
        <v>0.99999999999999989</v>
      </c>
    </row>
    <row r="9" spans="1:29" s="34" customFormat="1" outlineLevel="1" x14ac:dyDescent="0.15">
      <c r="A9" s="172"/>
      <c r="B9" s="24" t="s">
        <v>14</v>
      </c>
      <c r="C9" s="152">
        <v>112</v>
      </c>
      <c r="D9" s="152">
        <v>113</v>
      </c>
      <c r="E9" s="152">
        <v>91</v>
      </c>
      <c r="F9" s="152">
        <v>120</v>
      </c>
      <c r="G9" s="152">
        <v>101</v>
      </c>
      <c r="H9" s="152">
        <v>112</v>
      </c>
      <c r="I9" s="152">
        <v>122</v>
      </c>
      <c r="J9" s="152">
        <v>149</v>
      </c>
      <c r="K9" s="152">
        <v>182</v>
      </c>
      <c r="L9" s="152">
        <v>174</v>
      </c>
      <c r="M9" s="152">
        <v>158</v>
      </c>
      <c r="N9" s="152">
        <v>182</v>
      </c>
      <c r="O9" s="152">
        <v>205</v>
      </c>
      <c r="P9" s="152">
        <v>233</v>
      </c>
      <c r="Q9" s="152">
        <v>232</v>
      </c>
      <c r="R9" s="152">
        <v>148</v>
      </c>
      <c r="S9" s="152">
        <v>151</v>
      </c>
      <c r="T9" s="152">
        <v>128</v>
      </c>
      <c r="U9" s="152">
        <v>72</v>
      </c>
      <c r="V9" s="152">
        <v>18</v>
      </c>
      <c r="W9" s="152">
        <v>3</v>
      </c>
      <c r="X9" s="35">
        <v>985</v>
      </c>
      <c r="Y9" s="36">
        <v>2806</v>
      </c>
      <c r="Z9" s="37">
        <v>0.11261582323592302</v>
      </c>
      <c r="AA9" s="37">
        <v>0.53635067712045614</v>
      </c>
      <c r="AB9" s="37">
        <v>0.35103349964362079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214</v>
      </c>
      <c r="D10" s="153">
        <v>235</v>
      </c>
      <c r="E10" s="153">
        <v>210</v>
      </c>
      <c r="F10" s="153">
        <v>242</v>
      </c>
      <c r="G10" s="153">
        <v>225</v>
      </c>
      <c r="H10" s="153">
        <v>226</v>
      </c>
      <c r="I10" s="153">
        <v>246</v>
      </c>
      <c r="J10" s="153">
        <v>303</v>
      </c>
      <c r="K10" s="153">
        <v>384</v>
      </c>
      <c r="L10" s="153">
        <v>346</v>
      </c>
      <c r="M10" s="153">
        <v>315</v>
      </c>
      <c r="N10" s="153">
        <v>356</v>
      </c>
      <c r="O10" s="153">
        <v>400</v>
      </c>
      <c r="P10" s="153">
        <v>458</v>
      </c>
      <c r="Q10" s="153">
        <v>452</v>
      </c>
      <c r="R10" s="153">
        <v>298</v>
      </c>
      <c r="S10" s="153">
        <v>236</v>
      </c>
      <c r="T10" s="153">
        <v>186</v>
      </c>
      <c r="U10" s="153">
        <v>93</v>
      </c>
      <c r="V10" s="153">
        <v>18</v>
      </c>
      <c r="W10" s="153">
        <v>3</v>
      </c>
      <c r="X10" s="39">
        <v>1744</v>
      </c>
      <c r="Y10" s="40">
        <v>5446</v>
      </c>
      <c r="Z10" s="37">
        <v>0.12100624311421226</v>
      </c>
      <c r="AA10" s="37">
        <v>0.55875872199779653</v>
      </c>
      <c r="AB10" s="37">
        <v>0.32023503488799121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37</v>
      </c>
      <c r="D11" s="151">
        <v>76</v>
      </c>
      <c r="E11" s="151">
        <v>68</v>
      </c>
      <c r="F11" s="151">
        <v>84</v>
      </c>
      <c r="G11" s="151">
        <v>64</v>
      </c>
      <c r="H11" s="151">
        <v>58</v>
      </c>
      <c r="I11" s="151">
        <v>59</v>
      </c>
      <c r="J11" s="151">
        <v>108</v>
      </c>
      <c r="K11" s="151">
        <v>83</v>
      </c>
      <c r="L11" s="151">
        <v>114</v>
      </c>
      <c r="M11" s="151">
        <v>143</v>
      </c>
      <c r="N11" s="151">
        <v>149</v>
      </c>
      <c r="O11" s="151">
        <v>154</v>
      </c>
      <c r="P11" s="151">
        <v>189</v>
      </c>
      <c r="Q11" s="151">
        <v>161</v>
      </c>
      <c r="R11" s="151">
        <v>106</v>
      </c>
      <c r="S11" s="151">
        <v>105</v>
      </c>
      <c r="T11" s="151">
        <v>66</v>
      </c>
      <c r="U11" s="151">
        <v>31</v>
      </c>
      <c r="V11" s="151">
        <v>10</v>
      </c>
      <c r="W11" s="151">
        <v>2</v>
      </c>
      <c r="X11" s="30">
        <v>670</v>
      </c>
      <c r="Y11" s="31">
        <v>1867</v>
      </c>
      <c r="Z11" s="32">
        <v>9.6946973754686666E-2</v>
      </c>
      <c r="AA11" s="32">
        <v>0.54418853776111409</v>
      </c>
      <c r="AB11" s="32">
        <v>0.35886448848419927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53</v>
      </c>
      <c r="D12" s="152">
        <v>91</v>
      </c>
      <c r="E12" s="152">
        <v>67</v>
      </c>
      <c r="F12" s="152">
        <v>83</v>
      </c>
      <c r="G12" s="152">
        <v>69</v>
      </c>
      <c r="H12" s="152">
        <v>64</v>
      </c>
      <c r="I12" s="152">
        <v>62</v>
      </c>
      <c r="J12" s="152">
        <v>77</v>
      </c>
      <c r="K12" s="152">
        <v>98</v>
      </c>
      <c r="L12" s="152">
        <v>118</v>
      </c>
      <c r="M12" s="152">
        <v>152</v>
      </c>
      <c r="N12" s="152">
        <v>134</v>
      </c>
      <c r="O12" s="152">
        <v>162</v>
      </c>
      <c r="P12" s="152">
        <v>175</v>
      </c>
      <c r="Q12" s="152">
        <v>164</v>
      </c>
      <c r="R12" s="152">
        <v>150</v>
      </c>
      <c r="S12" s="152">
        <v>162</v>
      </c>
      <c r="T12" s="152">
        <v>154</v>
      </c>
      <c r="U12" s="152">
        <v>113</v>
      </c>
      <c r="V12" s="152">
        <v>33</v>
      </c>
      <c r="W12" s="152">
        <v>7</v>
      </c>
      <c r="X12" s="35">
        <v>958</v>
      </c>
      <c r="Y12" s="36">
        <v>2188</v>
      </c>
      <c r="Z12" s="37">
        <v>9.6435100548446076E-2</v>
      </c>
      <c r="AA12" s="37">
        <v>0.46572212065813529</v>
      </c>
      <c r="AB12" s="37">
        <v>0.43784277879341865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90</v>
      </c>
      <c r="D13" s="153">
        <v>167</v>
      </c>
      <c r="E13" s="153">
        <v>135</v>
      </c>
      <c r="F13" s="153">
        <v>167</v>
      </c>
      <c r="G13" s="153">
        <v>133</v>
      </c>
      <c r="H13" s="153">
        <v>122</v>
      </c>
      <c r="I13" s="153">
        <v>121</v>
      </c>
      <c r="J13" s="153">
        <v>185</v>
      </c>
      <c r="K13" s="153">
        <v>181</v>
      </c>
      <c r="L13" s="153">
        <v>232</v>
      </c>
      <c r="M13" s="153">
        <v>295</v>
      </c>
      <c r="N13" s="153">
        <v>283</v>
      </c>
      <c r="O13" s="153">
        <v>316</v>
      </c>
      <c r="P13" s="153">
        <v>364</v>
      </c>
      <c r="Q13" s="153">
        <v>325</v>
      </c>
      <c r="R13" s="153">
        <v>256</v>
      </c>
      <c r="S13" s="153">
        <v>267</v>
      </c>
      <c r="T13" s="153">
        <v>220</v>
      </c>
      <c r="U13" s="153">
        <v>144</v>
      </c>
      <c r="V13" s="153">
        <v>43</v>
      </c>
      <c r="W13" s="153">
        <v>9</v>
      </c>
      <c r="X13" s="39">
        <v>1628</v>
      </c>
      <c r="Y13" s="40">
        <v>4055</v>
      </c>
      <c r="Z13" s="37">
        <v>9.6670776818742296E-2</v>
      </c>
      <c r="AA13" s="37">
        <v>0.50184956843403206</v>
      </c>
      <c r="AB13" s="37">
        <v>0.40147965474722563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781</v>
      </c>
      <c r="D14" s="89">
        <v>866</v>
      </c>
      <c r="E14" s="89">
        <v>807</v>
      </c>
      <c r="F14" s="89">
        <v>786</v>
      </c>
      <c r="G14" s="89">
        <v>620</v>
      </c>
      <c r="H14" s="89">
        <v>626</v>
      </c>
      <c r="I14" s="89">
        <v>770</v>
      </c>
      <c r="J14" s="89">
        <v>880</v>
      </c>
      <c r="K14" s="89">
        <v>1011</v>
      </c>
      <c r="L14" s="89">
        <v>1088</v>
      </c>
      <c r="M14" s="89">
        <v>915</v>
      </c>
      <c r="N14" s="89">
        <v>779</v>
      </c>
      <c r="O14" s="89">
        <v>766</v>
      </c>
      <c r="P14" s="89">
        <v>776</v>
      </c>
      <c r="Q14" s="89">
        <v>790</v>
      </c>
      <c r="R14" s="89">
        <v>677</v>
      </c>
      <c r="S14" s="89">
        <v>523</v>
      </c>
      <c r="T14" s="89">
        <v>278</v>
      </c>
      <c r="U14" s="89">
        <v>75</v>
      </c>
      <c r="V14" s="89">
        <v>16</v>
      </c>
      <c r="W14" s="89">
        <v>1</v>
      </c>
      <c r="X14" s="30">
        <v>3136</v>
      </c>
      <c r="Y14" s="31">
        <v>13831</v>
      </c>
      <c r="Z14" s="32">
        <v>0.17742751789458464</v>
      </c>
      <c r="AA14" s="32">
        <v>0.59583544212276773</v>
      </c>
      <c r="AB14" s="32">
        <v>0.22673703998264769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714</v>
      </c>
      <c r="D15" s="87">
        <v>767</v>
      </c>
      <c r="E15" s="87">
        <v>839</v>
      </c>
      <c r="F15" s="87">
        <v>824</v>
      </c>
      <c r="G15" s="87">
        <v>570</v>
      </c>
      <c r="H15" s="87">
        <v>582</v>
      </c>
      <c r="I15" s="87">
        <v>751</v>
      </c>
      <c r="J15" s="87">
        <v>920</v>
      </c>
      <c r="K15" s="87">
        <v>1091</v>
      </c>
      <c r="L15" s="87">
        <v>1154</v>
      </c>
      <c r="M15" s="87">
        <v>983</v>
      </c>
      <c r="N15" s="87">
        <v>934</v>
      </c>
      <c r="O15" s="87">
        <v>854</v>
      </c>
      <c r="P15" s="87">
        <v>957</v>
      </c>
      <c r="Q15" s="87">
        <v>961</v>
      </c>
      <c r="R15" s="87">
        <v>863</v>
      </c>
      <c r="S15" s="87">
        <v>641</v>
      </c>
      <c r="T15" s="87">
        <v>401</v>
      </c>
      <c r="U15" s="87">
        <v>225</v>
      </c>
      <c r="V15" s="87">
        <v>61</v>
      </c>
      <c r="W15" s="87">
        <v>6</v>
      </c>
      <c r="X15" s="35">
        <v>4115</v>
      </c>
      <c r="Y15" s="36">
        <v>15098</v>
      </c>
      <c r="Z15" s="37">
        <v>0.1536627367863293</v>
      </c>
      <c r="AA15" s="37">
        <v>0.57378460723274605</v>
      </c>
      <c r="AB15" s="37">
        <v>0.27255265598092465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1495</v>
      </c>
      <c r="D16" s="88">
        <v>1633</v>
      </c>
      <c r="E16" s="88">
        <v>1646</v>
      </c>
      <c r="F16" s="88">
        <v>1610</v>
      </c>
      <c r="G16" s="88">
        <v>1190</v>
      </c>
      <c r="H16" s="88">
        <v>1208</v>
      </c>
      <c r="I16" s="88">
        <v>1521</v>
      </c>
      <c r="J16" s="88">
        <v>1800</v>
      </c>
      <c r="K16" s="88">
        <v>2102</v>
      </c>
      <c r="L16" s="88">
        <v>2242</v>
      </c>
      <c r="M16" s="88">
        <v>1898</v>
      </c>
      <c r="N16" s="88">
        <v>1713</v>
      </c>
      <c r="O16" s="88">
        <v>1620</v>
      </c>
      <c r="P16" s="88">
        <v>1733</v>
      </c>
      <c r="Q16" s="88">
        <v>1751</v>
      </c>
      <c r="R16" s="88">
        <v>1540</v>
      </c>
      <c r="S16" s="88">
        <v>1164</v>
      </c>
      <c r="T16" s="88">
        <v>679</v>
      </c>
      <c r="U16" s="88">
        <v>300</v>
      </c>
      <c r="V16" s="88">
        <v>77</v>
      </c>
      <c r="W16" s="88">
        <v>7</v>
      </c>
      <c r="X16" s="39">
        <v>7251</v>
      </c>
      <c r="Y16" s="40">
        <v>28929</v>
      </c>
      <c r="Z16" s="37">
        <v>0.16502471568322444</v>
      </c>
      <c r="AA16" s="37">
        <v>0.5843271457706799</v>
      </c>
      <c r="AB16" s="37">
        <v>0.25064813854609563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20</v>
      </c>
      <c r="D17" s="151">
        <v>33</v>
      </c>
      <c r="E17" s="151">
        <v>23</v>
      </c>
      <c r="F17" s="151">
        <v>40</v>
      </c>
      <c r="G17" s="151">
        <v>34</v>
      </c>
      <c r="H17" s="151">
        <v>31</v>
      </c>
      <c r="I17" s="151">
        <v>31</v>
      </c>
      <c r="J17" s="151">
        <v>37</v>
      </c>
      <c r="K17" s="151">
        <v>51</v>
      </c>
      <c r="L17" s="151">
        <v>80</v>
      </c>
      <c r="M17" s="151">
        <v>72</v>
      </c>
      <c r="N17" s="151">
        <v>99</v>
      </c>
      <c r="O17" s="151">
        <v>86</v>
      </c>
      <c r="P17" s="151">
        <v>110</v>
      </c>
      <c r="Q17" s="151">
        <v>76</v>
      </c>
      <c r="R17" s="151">
        <v>49</v>
      </c>
      <c r="S17" s="151">
        <v>54</v>
      </c>
      <c r="T17" s="151">
        <v>38</v>
      </c>
      <c r="U17" s="151">
        <v>9</v>
      </c>
      <c r="V17" s="151">
        <v>2</v>
      </c>
      <c r="W17" s="151">
        <v>0</v>
      </c>
      <c r="X17" s="30">
        <v>338</v>
      </c>
      <c r="Y17" s="31">
        <v>975</v>
      </c>
      <c r="Z17" s="32">
        <v>7.7948717948717952E-2</v>
      </c>
      <c r="AA17" s="32">
        <v>0.57538461538461538</v>
      </c>
      <c r="AB17" s="32">
        <v>0.34666666666666668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23</v>
      </c>
      <c r="D18" s="152">
        <v>24</v>
      </c>
      <c r="E18" s="152">
        <v>32</v>
      </c>
      <c r="F18" s="152">
        <v>30</v>
      </c>
      <c r="G18" s="152">
        <v>29</v>
      </c>
      <c r="H18" s="152">
        <v>30</v>
      </c>
      <c r="I18" s="152">
        <v>46</v>
      </c>
      <c r="J18" s="152">
        <v>35</v>
      </c>
      <c r="K18" s="152">
        <v>45</v>
      </c>
      <c r="L18" s="152">
        <v>54</v>
      </c>
      <c r="M18" s="152">
        <v>75</v>
      </c>
      <c r="N18" s="152">
        <v>64</v>
      </c>
      <c r="O18" s="152">
        <v>88</v>
      </c>
      <c r="P18" s="152">
        <v>106</v>
      </c>
      <c r="Q18" s="152">
        <v>85</v>
      </c>
      <c r="R18" s="152">
        <v>85</v>
      </c>
      <c r="S18" s="152">
        <v>87</v>
      </c>
      <c r="T18" s="152">
        <v>60</v>
      </c>
      <c r="U18" s="152">
        <v>43</v>
      </c>
      <c r="V18" s="152">
        <v>7</v>
      </c>
      <c r="W18" s="152">
        <v>2</v>
      </c>
      <c r="X18" s="35">
        <v>475</v>
      </c>
      <c r="Y18" s="36">
        <v>1050</v>
      </c>
      <c r="Z18" s="37">
        <v>7.5238095238095243E-2</v>
      </c>
      <c r="AA18" s="37">
        <v>0.4723809523809524</v>
      </c>
      <c r="AB18" s="37">
        <v>0.45238095238095238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43</v>
      </c>
      <c r="D19" s="153">
        <v>57</v>
      </c>
      <c r="E19" s="153">
        <v>55</v>
      </c>
      <c r="F19" s="153">
        <v>70</v>
      </c>
      <c r="G19" s="153">
        <v>63</v>
      </c>
      <c r="H19" s="153">
        <v>61</v>
      </c>
      <c r="I19" s="153">
        <v>77</v>
      </c>
      <c r="J19" s="153">
        <v>72</v>
      </c>
      <c r="K19" s="153">
        <v>96</v>
      </c>
      <c r="L19" s="153">
        <v>134</v>
      </c>
      <c r="M19" s="153">
        <v>147</v>
      </c>
      <c r="N19" s="153">
        <v>163</v>
      </c>
      <c r="O19" s="153">
        <v>174</v>
      </c>
      <c r="P19" s="153">
        <v>216</v>
      </c>
      <c r="Q19" s="153">
        <v>161</v>
      </c>
      <c r="R19" s="153">
        <v>134</v>
      </c>
      <c r="S19" s="153">
        <v>141</v>
      </c>
      <c r="T19" s="153">
        <v>98</v>
      </c>
      <c r="U19" s="153">
        <v>52</v>
      </c>
      <c r="V19" s="153">
        <v>9</v>
      </c>
      <c r="W19" s="153">
        <v>2</v>
      </c>
      <c r="X19" s="39">
        <v>813</v>
      </c>
      <c r="Y19" s="40">
        <v>2025</v>
      </c>
      <c r="Z19" s="37">
        <v>7.6543209876543214E-2</v>
      </c>
      <c r="AA19" s="37">
        <v>0.52197530864197528</v>
      </c>
      <c r="AB19" s="37">
        <v>0.40148148148148149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76</v>
      </c>
      <c r="D20" s="151">
        <v>101</v>
      </c>
      <c r="E20" s="151">
        <v>85</v>
      </c>
      <c r="F20" s="151">
        <v>93</v>
      </c>
      <c r="G20" s="151">
        <v>91</v>
      </c>
      <c r="H20" s="151">
        <v>96</v>
      </c>
      <c r="I20" s="151">
        <v>96</v>
      </c>
      <c r="J20" s="151">
        <v>125</v>
      </c>
      <c r="K20" s="151">
        <v>141</v>
      </c>
      <c r="L20" s="151">
        <v>155</v>
      </c>
      <c r="M20" s="151">
        <v>141</v>
      </c>
      <c r="N20" s="151">
        <v>187</v>
      </c>
      <c r="O20" s="151">
        <v>209</v>
      </c>
      <c r="P20" s="151">
        <v>259</v>
      </c>
      <c r="Q20" s="151">
        <v>212</v>
      </c>
      <c r="R20" s="151">
        <v>140</v>
      </c>
      <c r="S20" s="151">
        <v>115</v>
      </c>
      <c r="T20" s="151">
        <v>76</v>
      </c>
      <c r="U20" s="151">
        <v>30</v>
      </c>
      <c r="V20" s="151">
        <v>7</v>
      </c>
      <c r="W20" s="151">
        <v>1</v>
      </c>
      <c r="X20" s="30">
        <v>840</v>
      </c>
      <c r="Y20" s="31">
        <v>2436</v>
      </c>
      <c r="Z20" s="32">
        <v>0.10755336617405582</v>
      </c>
      <c r="AA20" s="32">
        <v>0.54761904761904767</v>
      </c>
      <c r="AB20" s="32">
        <v>0.34482758620689657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95</v>
      </c>
      <c r="D21" s="152">
        <v>97</v>
      </c>
      <c r="E21" s="152">
        <v>86</v>
      </c>
      <c r="F21" s="152">
        <v>104</v>
      </c>
      <c r="G21" s="152">
        <v>106</v>
      </c>
      <c r="H21" s="152">
        <v>83</v>
      </c>
      <c r="I21" s="152">
        <v>116</v>
      </c>
      <c r="J21" s="152">
        <v>121</v>
      </c>
      <c r="K21" s="152">
        <v>133</v>
      </c>
      <c r="L21" s="152">
        <v>160</v>
      </c>
      <c r="M21" s="152">
        <v>170</v>
      </c>
      <c r="N21" s="152">
        <v>215</v>
      </c>
      <c r="O21" s="152">
        <v>192</v>
      </c>
      <c r="P21" s="152">
        <v>249</v>
      </c>
      <c r="Q21" s="152">
        <v>230</v>
      </c>
      <c r="R21" s="152">
        <v>178</v>
      </c>
      <c r="S21" s="152">
        <v>163</v>
      </c>
      <c r="T21" s="152">
        <v>150</v>
      </c>
      <c r="U21" s="152">
        <v>87</v>
      </c>
      <c r="V21" s="152">
        <v>31</v>
      </c>
      <c r="W21" s="152">
        <v>4</v>
      </c>
      <c r="X21" s="35">
        <v>1092</v>
      </c>
      <c r="Y21" s="36">
        <v>2770</v>
      </c>
      <c r="Z21" s="37">
        <v>0.10036101083032491</v>
      </c>
      <c r="AA21" s="37">
        <v>0.50541516245487361</v>
      </c>
      <c r="AB21" s="37">
        <v>0.39422382671480144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171</v>
      </c>
      <c r="D22" s="153">
        <v>198</v>
      </c>
      <c r="E22" s="153">
        <v>171</v>
      </c>
      <c r="F22" s="153">
        <v>197</v>
      </c>
      <c r="G22" s="153">
        <v>197</v>
      </c>
      <c r="H22" s="153">
        <v>179</v>
      </c>
      <c r="I22" s="153">
        <v>212</v>
      </c>
      <c r="J22" s="153">
        <v>246</v>
      </c>
      <c r="K22" s="153">
        <v>274</v>
      </c>
      <c r="L22" s="153">
        <v>315</v>
      </c>
      <c r="M22" s="153">
        <v>311</v>
      </c>
      <c r="N22" s="153">
        <v>402</v>
      </c>
      <c r="O22" s="153">
        <v>401</v>
      </c>
      <c r="P22" s="153">
        <v>508</v>
      </c>
      <c r="Q22" s="153">
        <v>442</v>
      </c>
      <c r="R22" s="153">
        <v>318</v>
      </c>
      <c r="S22" s="153">
        <v>278</v>
      </c>
      <c r="T22" s="153">
        <v>226</v>
      </c>
      <c r="U22" s="153">
        <v>117</v>
      </c>
      <c r="V22" s="153">
        <v>38</v>
      </c>
      <c r="W22" s="153">
        <v>5</v>
      </c>
      <c r="X22" s="39">
        <v>1932</v>
      </c>
      <c r="Y22" s="40">
        <v>5206</v>
      </c>
      <c r="Z22" s="37">
        <v>0.10372646945831733</v>
      </c>
      <c r="AA22" s="37">
        <v>0.52516327314636957</v>
      </c>
      <c r="AB22" s="37">
        <v>0.37111025739531311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2031</v>
      </c>
      <c r="D23" s="30">
        <v>2389</v>
      </c>
      <c r="E23" s="30">
        <v>2426</v>
      </c>
      <c r="F23" s="30">
        <v>2342</v>
      </c>
      <c r="G23" s="30">
        <v>1896</v>
      </c>
      <c r="H23" s="30">
        <v>1925</v>
      </c>
      <c r="I23" s="30">
        <v>2268</v>
      </c>
      <c r="J23" s="30">
        <v>2699</v>
      </c>
      <c r="K23" s="30">
        <v>2977</v>
      </c>
      <c r="L23" s="30">
        <v>3353</v>
      </c>
      <c r="M23" s="30">
        <v>2846</v>
      </c>
      <c r="N23" s="30">
        <v>2794</v>
      </c>
      <c r="O23" s="30">
        <v>2896</v>
      </c>
      <c r="P23" s="30">
        <v>3140</v>
      </c>
      <c r="Q23" s="30">
        <v>2824</v>
      </c>
      <c r="R23" s="30">
        <v>2069</v>
      </c>
      <c r="S23" s="30">
        <v>1582</v>
      </c>
      <c r="T23" s="30">
        <v>952</v>
      </c>
      <c r="U23" s="30">
        <v>351</v>
      </c>
      <c r="V23" s="30">
        <v>73</v>
      </c>
      <c r="W23" s="30">
        <v>7</v>
      </c>
      <c r="X23" s="30">
        <v>10998</v>
      </c>
      <c r="Y23" s="30">
        <v>43840</v>
      </c>
      <c r="Z23" s="105">
        <v>0.15615875912408758</v>
      </c>
      <c r="AA23" s="105">
        <v>0.59297445255474457</v>
      </c>
      <c r="AB23" s="105">
        <v>0.25086678832116788</v>
      </c>
      <c r="AC23" s="43">
        <v>1</v>
      </c>
    </row>
    <row r="24" spans="1:29" s="44" customFormat="1" ht="12" customHeight="1" x14ac:dyDescent="0.15">
      <c r="A24" s="177"/>
      <c r="B24" s="27" t="s">
        <v>14</v>
      </c>
      <c r="C24" s="35">
        <v>1975</v>
      </c>
      <c r="D24" s="35">
        <v>2190</v>
      </c>
      <c r="E24" s="35">
        <v>2251</v>
      </c>
      <c r="F24" s="35">
        <v>2320</v>
      </c>
      <c r="G24" s="35">
        <v>1892</v>
      </c>
      <c r="H24" s="35">
        <v>1876</v>
      </c>
      <c r="I24" s="35">
        <v>2332</v>
      </c>
      <c r="J24" s="35">
        <v>2708</v>
      </c>
      <c r="K24" s="35">
        <v>3157</v>
      </c>
      <c r="L24" s="35">
        <v>3480</v>
      </c>
      <c r="M24" s="35">
        <v>3164</v>
      </c>
      <c r="N24" s="35">
        <v>3132</v>
      </c>
      <c r="O24" s="35">
        <v>3081</v>
      </c>
      <c r="P24" s="35">
        <v>3401</v>
      </c>
      <c r="Q24" s="35">
        <v>3336</v>
      </c>
      <c r="R24" s="35">
        <v>2724</v>
      </c>
      <c r="S24" s="35">
        <v>2274</v>
      </c>
      <c r="T24" s="35">
        <v>1785</v>
      </c>
      <c r="U24" s="35">
        <v>1014</v>
      </c>
      <c r="V24" s="35">
        <v>326</v>
      </c>
      <c r="W24" s="35">
        <v>55</v>
      </c>
      <c r="X24" s="35">
        <v>14915</v>
      </c>
      <c r="Y24" s="35">
        <v>48473</v>
      </c>
      <c r="Z24" s="106">
        <v>0.13236234604831557</v>
      </c>
      <c r="AA24" s="106">
        <v>0.55994058548057679</v>
      </c>
      <c r="AB24" s="106">
        <v>0.30769706847110762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4006</v>
      </c>
      <c r="D25" s="39">
        <v>4579</v>
      </c>
      <c r="E25" s="39">
        <v>4677</v>
      </c>
      <c r="F25" s="39">
        <v>4662</v>
      </c>
      <c r="G25" s="39">
        <v>3788</v>
      </c>
      <c r="H25" s="39">
        <v>3801</v>
      </c>
      <c r="I25" s="39">
        <v>4600</v>
      </c>
      <c r="J25" s="39">
        <v>5407</v>
      </c>
      <c r="K25" s="39">
        <v>6134</v>
      </c>
      <c r="L25" s="39">
        <v>6833</v>
      </c>
      <c r="M25" s="39">
        <v>6010</v>
      </c>
      <c r="N25" s="39">
        <v>5926</v>
      </c>
      <c r="O25" s="39">
        <v>5977</v>
      </c>
      <c r="P25" s="39">
        <v>6541</v>
      </c>
      <c r="Q25" s="39">
        <v>6160</v>
      </c>
      <c r="R25" s="39">
        <v>4793</v>
      </c>
      <c r="S25" s="39">
        <v>3856</v>
      </c>
      <c r="T25" s="39">
        <v>2737</v>
      </c>
      <c r="U25" s="39">
        <v>1365</v>
      </c>
      <c r="V25" s="39">
        <v>399</v>
      </c>
      <c r="W25" s="39">
        <v>62</v>
      </c>
      <c r="X25" s="39">
        <v>25913</v>
      </c>
      <c r="Y25" s="39">
        <v>92313</v>
      </c>
      <c r="Z25" s="107">
        <v>0.14366340602082048</v>
      </c>
      <c r="AA25" s="107">
        <v>0.5756285680240053</v>
      </c>
      <c r="AB25" s="107">
        <v>0.28070802595517425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325</v>
      </c>
      <c r="D26" s="151">
        <v>297</v>
      </c>
      <c r="E26" s="151">
        <v>351</v>
      </c>
      <c r="F26" s="151">
        <v>320</v>
      </c>
      <c r="G26" s="151">
        <v>248</v>
      </c>
      <c r="H26" s="151">
        <v>274</v>
      </c>
      <c r="I26" s="151">
        <v>367</v>
      </c>
      <c r="J26" s="151">
        <v>373</v>
      </c>
      <c r="K26" s="151">
        <v>456</v>
      </c>
      <c r="L26" s="151">
        <v>440</v>
      </c>
      <c r="M26" s="151">
        <v>383</v>
      </c>
      <c r="N26" s="151">
        <v>346</v>
      </c>
      <c r="O26" s="151">
        <v>414</v>
      </c>
      <c r="P26" s="151">
        <v>590</v>
      </c>
      <c r="Q26" s="151">
        <v>588</v>
      </c>
      <c r="R26" s="151">
        <v>342</v>
      </c>
      <c r="S26" s="151">
        <v>207</v>
      </c>
      <c r="T26" s="151">
        <v>106</v>
      </c>
      <c r="U26" s="151">
        <v>58</v>
      </c>
      <c r="V26" s="151">
        <v>7</v>
      </c>
      <c r="W26" s="151">
        <v>1</v>
      </c>
      <c r="X26" s="30">
        <v>1899</v>
      </c>
      <c r="Y26" s="31">
        <v>6493</v>
      </c>
      <c r="Z26" s="32">
        <v>0.14985368858770984</v>
      </c>
      <c r="AA26" s="32">
        <v>0.55767749884490991</v>
      </c>
      <c r="AB26" s="32">
        <v>0.29246881256738028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292</v>
      </c>
      <c r="D27" s="152">
        <v>288</v>
      </c>
      <c r="E27" s="152">
        <v>256</v>
      </c>
      <c r="F27" s="152">
        <v>304</v>
      </c>
      <c r="G27" s="152">
        <v>242</v>
      </c>
      <c r="H27" s="152">
        <v>288</v>
      </c>
      <c r="I27" s="152">
        <v>364</v>
      </c>
      <c r="J27" s="152">
        <v>436</v>
      </c>
      <c r="K27" s="152">
        <v>457</v>
      </c>
      <c r="L27" s="152">
        <v>479</v>
      </c>
      <c r="M27" s="152">
        <v>412</v>
      </c>
      <c r="N27" s="152">
        <v>357</v>
      </c>
      <c r="O27" s="152">
        <v>513</v>
      </c>
      <c r="P27" s="152">
        <v>691</v>
      </c>
      <c r="Q27" s="152">
        <v>613</v>
      </c>
      <c r="R27" s="152">
        <v>354</v>
      </c>
      <c r="S27" s="152">
        <v>287</v>
      </c>
      <c r="T27" s="152">
        <v>214</v>
      </c>
      <c r="U27" s="152">
        <v>131</v>
      </c>
      <c r="V27" s="152">
        <v>51</v>
      </c>
      <c r="W27" s="152">
        <v>13</v>
      </c>
      <c r="X27" s="35">
        <v>2354</v>
      </c>
      <c r="Y27" s="36">
        <v>7042</v>
      </c>
      <c r="Z27" s="37">
        <v>0.11871627378585629</v>
      </c>
      <c r="AA27" s="37">
        <v>0.54700369213291677</v>
      </c>
      <c r="AB27" s="37">
        <v>0.33428003408122692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617</v>
      </c>
      <c r="D28" s="153">
        <v>585</v>
      </c>
      <c r="E28" s="153">
        <v>607</v>
      </c>
      <c r="F28" s="153">
        <v>624</v>
      </c>
      <c r="G28" s="153">
        <v>490</v>
      </c>
      <c r="H28" s="153">
        <v>562</v>
      </c>
      <c r="I28" s="153">
        <v>731</v>
      </c>
      <c r="J28" s="153">
        <v>809</v>
      </c>
      <c r="K28" s="153">
        <v>913</v>
      </c>
      <c r="L28" s="153">
        <v>919</v>
      </c>
      <c r="M28" s="153">
        <v>795</v>
      </c>
      <c r="N28" s="153">
        <v>703</v>
      </c>
      <c r="O28" s="153">
        <v>927</v>
      </c>
      <c r="P28" s="153">
        <v>1281</v>
      </c>
      <c r="Q28" s="153">
        <v>1201</v>
      </c>
      <c r="R28" s="153">
        <v>696</v>
      </c>
      <c r="S28" s="153">
        <v>494</v>
      </c>
      <c r="T28" s="153">
        <v>320</v>
      </c>
      <c r="U28" s="153">
        <v>189</v>
      </c>
      <c r="V28" s="153">
        <v>58</v>
      </c>
      <c r="W28" s="153">
        <v>14</v>
      </c>
      <c r="X28" s="39">
        <v>4253</v>
      </c>
      <c r="Y28" s="40">
        <v>13535</v>
      </c>
      <c r="Z28" s="37">
        <v>0.13365349094939047</v>
      </c>
      <c r="AA28" s="37">
        <v>0.55212412264499444</v>
      </c>
      <c r="AB28" s="37">
        <v>0.31422238640561506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12</v>
      </c>
      <c r="D29" s="151">
        <v>13</v>
      </c>
      <c r="E29" s="151">
        <v>15</v>
      </c>
      <c r="F29" s="151">
        <v>23</v>
      </c>
      <c r="G29" s="151">
        <v>10</v>
      </c>
      <c r="H29" s="151">
        <v>20</v>
      </c>
      <c r="I29" s="151">
        <v>19</v>
      </c>
      <c r="J29" s="151">
        <v>17</v>
      </c>
      <c r="K29" s="151">
        <v>21</v>
      </c>
      <c r="L29" s="151">
        <v>31</v>
      </c>
      <c r="M29" s="151">
        <v>32</v>
      </c>
      <c r="N29" s="151">
        <v>40</v>
      </c>
      <c r="O29" s="151">
        <v>63</v>
      </c>
      <c r="P29" s="151">
        <v>65</v>
      </c>
      <c r="Q29" s="151">
        <v>39</v>
      </c>
      <c r="R29" s="151">
        <v>34</v>
      </c>
      <c r="S29" s="151">
        <v>32</v>
      </c>
      <c r="T29" s="151">
        <v>19</v>
      </c>
      <c r="U29" s="151">
        <v>7</v>
      </c>
      <c r="V29" s="151">
        <v>1</v>
      </c>
      <c r="W29" s="151">
        <v>0</v>
      </c>
      <c r="X29" s="30">
        <v>197</v>
      </c>
      <c r="Y29" s="31">
        <v>513</v>
      </c>
      <c r="Z29" s="32">
        <v>7.7972709551656916E-2</v>
      </c>
      <c r="AA29" s="32">
        <v>0.53801169590643272</v>
      </c>
      <c r="AB29" s="32">
        <v>0.38401559454191031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7</v>
      </c>
      <c r="D30" s="152">
        <v>13</v>
      </c>
      <c r="E30" s="152">
        <v>11</v>
      </c>
      <c r="F30" s="152">
        <v>16</v>
      </c>
      <c r="G30" s="152">
        <v>24</v>
      </c>
      <c r="H30" s="152">
        <v>16</v>
      </c>
      <c r="I30" s="152">
        <v>23</v>
      </c>
      <c r="J30" s="152">
        <v>19</v>
      </c>
      <c r="K30" s="152">
        <v>23</v>
      </c>
      <c r="L30" s="152">
        <v>39</v>
      </c>
      <c r="M30" s="152">
        <v>30</v>
      </c>
      <c r="N30" s="152">
        <v>49</v>
      </c>
      <c r="O30" s="152">
        <v>48</v>
      </c>
      <c r="P30" s="152">
        <v>57</v>
      </c>
      <c r="Q30" s="152">
        <v>47</v>
      </c>
      <c r="R30" s="152">
        <v>49</v>
      </c>
      <c r="S30" s="152">
        <v>42</v>
      </c>
      <c r="T30" s="152">
        <v>48</v>
      </c>
      <c r="U30" s="152">
        <v>24</v>
      </c>
      <c r="V30" s="152">
        <v>17</v>
      </c>
      <c r="W30" s="152">
        <v>4</v>
      </c>
      <c r="X30" s="35">
        <v>288</v>
      </c>
      <c r="Y30" s="36">
        <v>606</v>
      </c>
      <c r="Z30" s="37">
        <v>5.1155115511551157E-2</v>
      </c>
      <c r="AA30" s="37">
        <v>0.47359735973597361</v>
      </c>
      <c r="AB30" s="37">
        <v>0.47524752475247523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19</v>
      </c>
      <c r="D31" s="153">
        <v>26</v>
      </c>
      <c r="E31" s="153">
        <v>26</v>
      </c>
      <c r="F31" s="153">
        <v>39</v>
      </c>
      <c r="G31" s="153">
        <v>34</v>
      </c>
      <c r="H31" s="153">
        <v>36</v>
      </c>
      <c r="I31" s="153">
        <v>42</v>
      </c>
      <c r="J31" s="153">
        <v>36</v>
      </c>
      <c r="K31" s="153">
        <v>44</v>
      </c>
      <c r="L31" s="153">
        <v>70</v>
      </c>
      <c r="M31" s="153">
        <v>62</v>
      </c>
      <c r="N31" s="153">
        <v>89</v>
      </c>
      <c r="O31" s="153">
        <v>111</v>
      </c>
      <c r="P31" s="153">
        <v>122</v>
      </c>
      <c r="Q31" s="153">
        <v>86</v>
      </c>
      <c r="R31" s="153">
        <v>83</v>
      </c>
      <c r="S31" s="153">
        <v>74</v>
      </c>
      <c r="T31" s="153">
        <v>67</v>
      </c>
      <c r="U31" s="153">
        <v>31</v>
      </c>
      <c r="V31" s="153">
        <v>18</v>
      </c>
      <c r="W31" s="153">
        <v>4</v>
      </c>
      <c r="X31" s="39">
        <v>485</v>
      </c>
      <c r="Y31" s="40">
        <v>1119</v>
      </c>
      <c r="Z31" s="37">
        <v>6.3449508489722972E-2</v>
      </c>
      <c r="AA31" s="37">
        <v>0.50312779267202856</v>
      </c>
      <c r="AB31" s="37">
        <v>0.43342269883824841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25</v>
      </c>
      <c r="E32" s="151">
        <v>31</v>
      </c>
      <c r="F32" s="151">
        <v>26</v>
      </c>
      <c r="G32" s="151">
        <v>29</v>
      </c>
      <c r="H32" s="151">
        <v>22</v>
      </c>
      <c r="I32" s="151">
        <v>23</v>
      </c>
      <c r="J32" s="151">
        <v>25</v>
      </c>
      <c r="K32" s="151">
        <v>27</v>
      </c>
      <c r="L32" s="151">
        <v>45</v>
      </c>
      <c r="M32" s="151">
        <v>37</v>
      </c>
      <c r="N32" s="151">
        <v>54</v>
      </c>
      <c r="O32" s="151">
        <v>44</v>
      </c>
      <c r="P32" s="151">
        <v>53</v>
      </c>
      <c r="Q32" s="151">
        <v>67</v>
      </c>
      <c r="R32" s="151">
        <v>36</v>
      </c>
      <c r="S32" s="151">
        <v>29</v>
      </c>
      <c r="T32" s="151">
        <v>18</v>
      </c>
      <c r="U32" s="151">
        <v>5</v>
      </c>
      <c r="V32" s="151">
        <v>0</v>
      </c>
      <c r="W32" s="151">
        <v>0</v>
      </c>
      <c r="X32" s="30">
        <v>208</v>
      </c>
      <c r="Y32" s="31">
        <v>617</v>
      </c>
      <c r="Z32" s="32">
        <v>0.12479740680713128</v>
      </c>
      <c r="AA32" s="32">
        <v>0.53808752025931927</v>
      </c>
      <c r="AB32" s="32">
        <v>0.33711507293354942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21</v>
      </c>
      <c r="E33" s="152">
        <v>33</v>
      </c>
      <c r="F33" s="152">
        <v>36</v>
      </c>
      <c r="G33" s="152">
        <v>25</v>
      </c>
      <c r="H33" s="152">
        <v>17</v>
      </c>
      <c r="I33" s="152">
        <v>28</v>
      </c>
      <c r="J33" s="152">
        <v>33</v>
      </c>
      <c r="K33" s="152">
        <v>30</v>
      </c>
      <c r="L33" s="152">
        <v>48</v>
      </c>
      <c r="M33" s="152">
        <v>62</v>
      </c>
      <c r="N33" s="152">
        <v>39</v>
      </c>
      <c r="O33" s="152">
        <v>39</v>
      </c>
      <c r="P33" s="152">
        <v>56</v>
      </c>
      <c r="Q33" s="152">
        <v>61</v>
      </c>
      <c r="R33" s="152">
        <v>46</v>
      </c>
      <c r="S33" s="152">
        <v>46</v>
      </c>
      <c r="T33" s="152">
        <v>36</v>
      </c>
      <c r="U33" s="152">
        <v>26</v>
      </c>
      <c r="V33" s="152">
        <v>7</v>
      </c>
      <c r="W33" s="152">
        <v>2</v>
      </c>
      <c r="X33" s="35">
        <v>280</v>
      </c>
      <c r="Y33" s="36">
        <v>711</v>
      </c>
      <c r="Z33" s="37">
        <v>0.10407876230661041</v>
      </c>
      <c r="AA33" s="37">
        <v>0.50210970464135019</v>
      </c>
      <c r="AB33" s="37">
        <v>0.39381153305203936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46</v>
      </c>
      <c r="E34" s="153">
        <v>64</v>
      </c>
      <c r="F34" s="153">
        <v>62</v>
      </c>
      <c r="G34" s="153">
        <v>54</v>
      </c>
      <c r="H34" s="153">
        <v>39</v>
      </c>
      <c r="I34" s="153">
        <v>51</v>
      </c>
      <c r="J34" s="153">
        <v>58</v>
      </c>
      <c r="K34" s="153">
        <v>57</v>
      </c>
      <c r="L34" s="153">
        <v>93</v>
      </c>
      <c r="M34" s="153">
        <v>99</v>
      </c>
      <c r="N34" s="153">
        <v>93</v>
      </c>
      <c r="O34" s="153">
        <v>83</v>
      </c>
      <c r="P34" s="153">
        <v>109</v>
      </c>
      <c r="Q34" s="153">
        <v>128</v>
      </c>
      <c r="R34" s="153">
        <v>82</v>
      </c>
      <c r="S34" s="153">
        <v>75</v>
      </c>
      <c r="T34" s="153">
        <v>54</v>
      </c>
      <c r="U34" s="153">
        <v>31</v>
      </c>
      <c r="V34" s="153">
        <v>7</v>
      </c>
      <c r="W34" s="153">
        <v>2</v>
      </c>
      <c r="X34" s="39">
        <v>488</v>
      </c>
      <c r="Y34" s="40">
        <v>1328</v>
      </c>
      <c r="Z34" s="37">
        <v>0.11370481927710843</v>
      </c>
      <c r="AA34" s="37">
        <v>0.51882530120481929</v>
      </c>
      <c r="AB34" s="37">
        <v>0.36746987951807231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358</v>
      </c>
      <c r="D35" s="30">
        <v>335</v>
      </c>
      <c r="E35" s="30">
        <v>397</v>
      </c>
      <c r="F35" s="30">
        <v>369</v>
      </c>
      <c r="G35" s="30">
        <v>287</v>
      </c>
      <c r="H35" s="30">
        <v>316</v>
      </c>
      <c r="I35" s="30">
        <v>409</v>
      </c>
      <c r="J35" s="30">
        <v>415</v>
      </c>
      <c r="K35" s="30">
        <v>504</v>
      </c>
      <c r="L35" s="30">
        <v>516</v>
      </c>
      <c r="M35" s="30">
        <v>452</v>
      </c>
      <c r="N35" s="30">
        <v>440</v>
      </c>
      <c r="O35" s="30">
        <v>521</v>
      </c>
      <c r="P35" s="30">
        <v>708</v>
      </c>
      <c r="Q35" s="30">
        <v>694</v>
      </c>
      <c r="R35" s="30">
        <v>412</v>
      </c>
      <c r="S35" s="30">
        <v>268</v>
      </c>
      <c r="T35" s="30">
        <v>143</v>
      </c>
      <c r="U35" s="30">
        <v>70</v>
      </c>
      <c r="V35" s="30">
        <v>8</v>
      </c>
      <c r="W35" s="30">
        <v>1</v>
      </c>
      <c r="X35" s="30">
        <v>2304</v>
      </c>
      <c r="Y35" s="30">
        <v>7623</v>
      </c>
      <c r="Z35" s="105">
        <v>0.14298832480650661</v>
      </c>
      <c r="AA35" s="105">
        <v>0.55476846385937295</v>
      </c>
      <c r="AB35" s="105">
        <v>0.30224321133412041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319</v>
      </c>
      <c r="D36" s="35">
        <v>322</v>
      </c>
      <c r="E36" s="35">
        <v>300</v>
      </c>
      <c r="F36" s="35">
        <v>356</v>
      </c>
      <c r="G36" s="35">
        <v>291</v>
      </c>
      <c r="H36" s="35">
        <v>321</v>
      </c>
      <c r="I36" s="35">
        <v>415</v>
      </c>
      <c r="J36" s="35">
        <v>488</v>
      </c>
      <c r="K36" s="35">
        <v>510</v>
      </c>
      <c r="L36" s="35">
        <v>566</v>
      </c>
      <c r="M36" s="35">
        <v>504</v>
      </c>
      <c r="N36" s="35">
        <v>445</v>
      </c>
      <c r="O36" s="35">
        <v>600</v>
      </c>
      <c r="P36" s="35">
        <v>804</v>
      </c>
      <c r="Q36" s="35">
        <v>721</v>
      </c>
      <c r="R36" s="35">
        <v>449</v>
      </c>
      <c r="S36" s="35">
        <v>375</v>
      </c>
      <c r="T36" s="35">
        <v>298</v>
      </c>
      <c r="U36" s="35">
        <v>181</v>
      </c>
      <c r="V36" s="35">
        <v>75</v>
      </c>
      <c r="W36" s="35">
        <v>19</v>
      </c>
      <c r="X36" s="35">
        <v>2922</v>
      </c>
      <c r="Y36" s="35">
        <v>8359</v>
      </c>
      <c r="Z36" s="106">
        <v>0.11257327431510947</v>
      </c>
      <c r="AA36" s="106">
        <v>0.53786338078717555</v>
      </c>
      <c r="AB36" s="106">
        <v>0.34956334489771501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677</v>
      </c>
      <c r="D37" s="39">
        <v>657</v>
      </c>
      <c r="E37" s="39">
        <v>697</v>
      </c>
      <c r="F37" s="39">
        <v>725</v>
      </c>
      <c r="G37" s="39">
        <v>578</v>
      </c>
      <c r="H37" s="39">
        <v>637</v>
      </c>
      <c r="I37" s="39">
        <v>824</v>
      </c>
      <c r="J37" s="39">
        <v>903</v>
      </c>
      <c r="K37" s="39">
        <v>1014</v>
      </c>
      <c r="L37" s="39">
        <v>1082</v>
      </c>
      <c r="M37" s="39">
        <v>956</v>
      </c>
      <c r="N37" s="39">
        <v>885</v>
      </c>
      <c r="O37" s="39">
        <v>1121</v>
      </c>
      <c r="P37" s="39">
        <v>1512</v>
      </c>
      <c r="Q37" s="39">
        <v>1415</v>
      </c>
      <c r="R37" s="39">
        <v>861</v>
      </c>
      <c r="S37" s="39">
        <v>643</v>
      </c>
      <c r="T37" s="39">
        <v>441</v>
      </c>
      <c r="U37" s="39">
        <v>251</v>
      </c>
      <c r="V37" s="39">
        <v>83</v>
      </c>
      <c r="W37" s="39">
        <v>20</v>
      </c>
      <c r="X37" s="39">
        <v>5226</v>
      </c>
      <c r="Y37" s="39">
        <v>15982</v>
      </c>
      <c r="Z37" s="107">
        <v>0.12708046552371419</v>
      </c>
      <c r="AA37" s="107">
        <v>0.54592666750093854</v>
      </c>
      <c r="AB37" s="107">
        <v>0.32699286697534724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97</v>
      </c>
      <c r="D38" s="93">
        <v>107</v>
      </c>
      <c r="E38" s="93">
        <v>130</v>
      </c>
      <c r="F38" s="93">
        <v>112</v>
      </c>
      <c r="G38" s="93">
        <v>93</v>
      </c>
      <c r="H38" s="93">
        <v>78</v>
      </c>
      <c r="I38" s="93">
        <v>107</v>
      </c>
      <c r="J38" s="93">
        <v>124</v>
      </c>
      <c r="K38" s="93">
        <v>139</v>
      </c>
      <c r="L38" s="93">
        <v>155</v>
      </c>
      <c r="M38" s="93">
        <v>135</v>
      </c>
      <c r="N38" s="93">
        <v>179</v>
      </c>
      <c r="O38" s="93">
        <v>229</v>
      </c>
      <c r="P38" s="93">
        <v>224</v>
      </c>
      <c r="Q38" s="93">
        <v>189</v>
      </c>
      <c r="R38" s="93">
        <v>119</v>
      </c>
      <c r="S38" s="93">
        <v>105</v>
      </c>
      <c r="T38" s="93">
        <v>47</v>
      </c>
      <c r="U38" s="93">
        <v>18</v>
      </c>
      <c r="V38" s="93">
        <v>3</v>
      </c>
      <c r="W38" s="93">
        <v>0</v>
      </c>
      <c r="X38" s="30">
        <v>705</v>
      </c>
      <c r="Y38" s="30">
        <v>2390</v>
      </c>
      <c r="Z38" s="105">
        <v>0.1397489539748954</v>
      </c>
      <c r="AA38" s="105">
        <v>0.56527196652719669</v>
      </c>
      <c r="AB38" s="105">
        <v>0.29497907949790797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86</v>
      </c>
      <c r="D39" s="94">
        <v>96</v>
      </c>
      <c r="E39" s="94">
        <v>100</v>
      </c>
      <c r="F39" s="94">
        <v>119</v>
      </c>
      <c r="G39" s="94">
        <v>85</v>
      </c>
      <c r="H39" s="94">
        <v>81</v>
      </c>
      <c r="I39" s="94">
        <v>124</v>
      </c>
      <c r="J39" s="94">
        <v>113</v>
      </c>
      <c r="K39" s="94">
        <v>135</v>
      </c>
      <c r="L39" s="94">
        <v>153</v>
      </c>
      <c r="M39" s="94">
        <v>178</v>
      </c>
      <c r="N39" s="94">
        <v>204</v>
      </c>
      <c r="O39" s="94">
        <v>210</v>
      </c>
      <c r="P39" s="94">
        <v>215</v>
      </c>
      <c r="Q39" s="94">
        <v>201</v>
      </c>
      <c r="R39" s="94">
        <v>158</v>
      </c>
      <c r="S39" s="94">
        <v>170</v>
      </c>
      <c r="T39" s="94">
        <v>151</v>
      </c>
      <c r="U39" s="94">
        <v>82</v>
      </c>
      <c r="V39" s="94">
        <v>27</v>
      </c>
      <c r="W39" s="94">
        <v>2</v>
      </c>
      <c r="X39" s="35">
        <v>1006</v>
      </c>
      <c r="Y39" s="35">
        <v>2690</v>
      </c>
      <c r="Z39" s="106">
        <v>0.10483271375464684</v>
      </c>
      <c r="AA39" s="106">
        <v>0.52118959107806695</v>
      </c>
      <c r="AB39" s="106">
        <v>0.37397769516728624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183</v>
      </c>
      <c r="D40" s="95">
        <v>203</v>
      </c>
      <c r="E40" s="95">
        <v>230</v>
      </c>
      <c r="F40" s="95">
        <v>231</v>
      </c>
      <c r="G40" s="95">
        <v>178</v>
      </c>
      <c r="H40" s="95">
        <v>159</v>
      </c>
      <c r="I40" s="95">
        <v>231</v>
      </c>
      <c r="J40" s="95">
        <v>237</v>
      </c>
      <c r="K40" s="95">
        <v>274</v>
      </c>
      <c r="L40" s="95">
        <v>308</v>
      </c>
      <c r="M40" s="95">
        <v>313</v>
      </c>
      <c r="N40" s="95">
        <v>383</v>
      </c>
      <c r="O40" s="95">
        <v>439</v>
      </c>
      <c r="P40" s="95">
        <v>439</v>
      </c>
      <c r="Q40" s="95">
        <v>390</v>
      </c>
      <c r="R40" s="95">
        <v>277</v>
      </c>
      <c r="S40" s="95">
        <v>275</v>
      </c>
      <c r="T40" s="95">
        <v>198</v>
      </c>
      <c r="U40" s="95">
        <v>100</v>
      </c>
      <c r="V40" s="95">
        <v>30</v>
      </c>
      <c r="W40" s="95">
        <v>2</v>
      </c>
      <c r="X40" s="39">
        <v>1711</v>
      </c>
      <c r="Y40" s="39">
        <v>5080</v>
      </c>
      <c r="Z40" s="107">
        <v>0.12125984251968504</v>
      </c>
      <c r="AA40" s="107">
        <v>0.54192913385826769</v>
      </c>
      <c r="AB40" s="107">
        <v>0.33681102362204723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122</v>
      </c>
      <c r="E41" s="151">
        <v>126</v>
      </c>
      <c r="F41" s="151">
        <v>114</v>
      </c>
      <c r="G41" s="151">
        <v>97</v>
      </c>
      <c r="H41" s="151">
        <v>104</v>
      </c>
      <c r="I41" s="151">
        <v>124</v>
      </c>
      <c r="J41" s="151">
        <v>148</v>
      </c>
      <c r="K41" s="151">
        <v>148</v>
      </c>
      <c r="L41" s="151">
        <v>174</v>
      </c>
      <c r="M41" s="151">
        <v>175</v>
      </c>
      <c r="N41" s="151">
        <v>183</v>
      </c>
      <c r="O41" s="151">
        <v>199</v>
      </c>
      <c r="P41" s="151">
        <v>258</v>
      </c>
      <c r="Q41" s="151">
        <v>199</v>
      </c>
      <c r="R41" s="151">
        <v>146</v>
      </c>
      <c r="S41" s="151">
        <v>96</v>
      </c>
      <c r="T41" s="151">
        <v>60</v>
      </c>
      <c r="U41" s="151">
        <v>33</v>
      </c>
      <c r="V41" s="151">
        <v>5</v>
      </c>
      <c r="W41" s="151">
        <v>0</v>
      </c>
      <c r="X41" s="30">
        <v>797</v>
      </c>
      <c r="Y41" s="31">
        <v>2634</v>
      </c>
      <c r="Z41" s="32">
        <v>0.14085041761579348</v>
      </c>
      <c r="AA41" s="32">
        <v>0.55656795747911925</v>
      </c>
      <c r="AB41" s="32">
        <v>0.30258162490508733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106</v>
      </c>
      <c r="D42" s="152">
        <v>106</v>
      </c>
      <c r="E42" s="152">
        <v>135</v>
      </c>
      <c r="F42" s="152">
        <v>130</v>
      </c>
      <c r="G42" s="152">
        <v>94</v>
      </c>
      <c r="H42" s="152">
        <v>102</v>
      </c>
      <c r="I42" s="152">
        <v>122</v>
      </c>
      <c r="J42" s="152">
        <v>125</v>
      </c>
      <c r="K42" s="152">
        <v>164</v>
      </c>
      <c r="L42" s="152">
        <v>155</v>
      </c>
      <c r="M42" s="152">
        <v>177</v>
      </c>
      <c r="N42" s="152">
        <v>181</v>
      </c>
      <c r="O42" s="152">
        <v>196</v>
      </c>
      <c r="P42" s="152">
        <v>257</v>
      </c>
      <c r="Q42" s="152">
        <v>214</v>
      </c>
      <c r="R42" s="152">
        <v>177</v>
      </c>
      <c r="S42" s="152">
        <v>156</v>
      </c>
      <c r="T42" s="152">
        <v>136</v>
      </c>
      <c r="U42" s="152">
        <v>89</v>
      </c>
      <c r="V42" s="152">
        <v>24</v>
      </c>
      <c r="W42" s="152">
        <v>2</v>
      </c>
      <c r="X42" s="35">
        <v>1055</v>
      </c>
      <c r="Y42" s="36">
        <v>2848</v>
      </c>
      <c r="Z42" s="37">
        <v>0.12183988764044944</v>
      </c>
      <c r="AA42" s="37">
        <v>0.5077247191011236</v>
      </c>
      <c r="AB42" s="37">
        <v>0.37043539325842695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229</v>
      </c>
      <c r="D43" s="153">
        <v>228</v>
      </c>
      <c r="E43" s="153">
        <v>261</v>
      </c>
      <c r="F43" s="153">
        <v>244</v>
      </c>
      <c r="G43" s="153">
        <v>191</v>
      </c>
      <c r="H43" s="153">
        <v>206</v>
      </c>
      <c r="I43" s="153">
        <v>246</v>
      </c>
      <c r="J43" s="153">
        <v>273</v>
      </c>
      <c r="K43" s="153">
        <v>312</v>
      </c>
      <c r="L43" s="153">
        <v>329</v>
      </c>
      <c r="M43" s="153">
        <v>352</v>
      </c>
      <c r="N43" s="153">
        <v>364</v>
      </c>
      <c r="O43" s="153">
        <v>395</v>
      </c>
      <c r="P43" s="153">
        <v>515</v>
      </c>
      <c r="Q43" s="153">
        <v>413</v>
      </c>
      <c r="R43" s="153">
        <v>323</v>
      </c>
      <c r="S43" s="153">
        <v>252</v>
      </c>
      <c r="T43" s="153">
        <v>196</v>
      </c>
      <c r="U43" s="153">
        <v>122</v>
      </c>
      <c r="V43" s="153">
        <v>29</v>
      </c>
      <c r="W43" s="153">
        <v>2</v>
      </c>
      <c r="X43" s="39">
        <v>1852</v>
      </c>
      <c r="Y43" s="40">
        <v>5482</v>
      </c>
      <c r="Z43" s="37">
        <v>0.13097409704487414</v>
      </c>
      <c r="AA43" s="37">
        <v>0.53119299525720542</v>
      </c>
      <c r="AB43" s="37">
        <v>0.33783290769792046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25</v>
      </c>
      <c r="E44" s="151">
        <v>25</v>
      </c>
      <c r="F44" s="151">
        <v>25</v>
      </c>
      <c r="G44" s="151">
        <v>27</v>
      </c>
      <c r="H44" s="151">
        <v>34</v>
      </c>
      <c r="I44" s="151">
        <v>34</v>
      </c>
      <c r="J44" s="151">
        <v>41</v>
      </c>
      <c r="K44" s="151">
        <v>43</v>
      </c>
      <c r="L44" s="151">
        <v>41</v>
      </c>
      <c r="M44" s="151">
        <v>55</v>
      </c>
      <c r="N44" s="151">
        <v>70</v>
      </c>
      <c r="O44" s="151">
        <v>74</v>
      </c>
      <c r="P44" s="151">
        <v>85</v>
      </c>
      <c r="Q44" s="151">
        <v>60</v>
      </c>
      <c r="R44" s="151">
        <v>43</v>
      </c>
      <c r="S44" s="151">
        <v>31</v>
      </c>
      <c r="T44" s="151">
        <v>20</v>
      </c>
      <c r="U44" s="151">
        <v>6</v>
      </c>
      <c r="V44" s="151">
        <v>3</v>
      </c>
      <c r="W44" s="151">
        <v>1</v>
      </c>
      <c r="X44" s="30">
        <v>249</v>
      </c>
      <c r="Y44" s="31">
        <v>780</v>
      </c>
      <c r="Z44" s="32">
        <v>0.11153846153846154</v>
      </c>
      <c r="AA44" s="32">
        <v>0.56923076923076921</v>
      </c>
      <c r="AB44" s="32">
        <v>0.31923076923076921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25</v>
      </c>
      <c r="E45" s="152">
        <v>27</v>
      </c>
      <c r="F45" s="152">
        <v>32</v>
      </c>
      <c r="G45" s="152">
        <v>33</v>
      </c>
      <c r="H45" s="152">
        <v>29</v>
      </c>
      <c r="I45" s="152">
        <v>34</v>
      </c>
      <c r="J45" s="152">
        <v>33</v>
      </c>
      <c r="K45" s="152">
        <v>38</v>
      </c>
      <c r="L45" s="152">
        <v>36</v>
      </c>
      <c r="M45" s="152">
        <v>49</v>
      </c>
      <c r="N45" s="152">
        <v>71</v>
      </c>
      <c r="O45" s="152">
        <v>73</v>
      </c>
      <c r="P45" s="152">
        <v>70</v>
      </c>
      <c r="Q45" s="152">
        <v>66</v>
      </c>
      <c r="R45" s="152">
        <v>58</v>
      </c>
      <c r="S45" s="152">
        <v>59</v>
      </c>
      <c r="T45" s="152">
        <v>57</v>
      </c>
      <c r="U45" s="152">
        <v>36</v>
      </c>
      <c r="V45" s="152">
        <v>15</v>
      </c>
      <c r="W45" s="152">
        <v>0</v>
      </c>
      <c r="X45" s="35">
        <v>361</v>
      </c>
      <c r="Y45" s="36">
        <v>862</v>
      </c>
      <c r="Z45" s="37">
        <v>8.4686774941995363E-2</v>
      </c>
      <c r="AA45" s="37">
        <v>0.49651972157772623</v>
      </c>
      <c r="AB45" s="37">
        <v>0.41879350348027844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58</v>
      </c>
      <c r="D46" s="153">
        <v>50</v>
      </c>
      <c r="E46" s="153">
        <v>52</v>
      </c>
      <c r="F46" s="153">
        <v>57</v>
      </c>
      <c r="G46" s="153">
        <v>60</v>
      </c>
      <c r="H46" s="153">
        <v>63</v>
      </c>
      <c r="I46" s="153">
        <v>68</v>
      </c>
      <c r="J46" s="153">
        <v>74</v>
      </c>
      <c r="K46" s="153">
        <v>81</v>
      </c>
      <c r="L46" s="153">
        <v>77</v>
      </c>
      <c r="M46" s="153">
        <v>104</v>
      </c>
      <c r="N46" s="153">
        <v>141</v>
      </c>
      <c r="O46" s="153">
        <v>147</v>
      </c>
      <c r="P46" s="153">
        <v>155</v>
      </c>
      <c r="Q46" s="153">
        <v>126</v>
      </c>
      <c r="R46" s="153">
        <v>101</v>
      </c>
      <c r="S46" s="153">
        <v>90</v>
      </c>
      <c r="T46" s="153">
        <v>77</v>
      </c>
      <c r="U46" s="153">
        <v>42</v>
      </c>
      <c r="V46" s="153">
        <v>18</v>
      </c>
      <c r="W46" s="153">
        <v>1</v>
      </c>
      <c r="X46" s="39">
        <v>610</v>
      </c>
      <c r="Y46" s="40">
        <v>1642</v>
      </c>
      <c r="Z46" s="37">
        <v>9.7442143727161992E-2</v>
      </c>
      <c r="AA46" s="37">
        <v>0.53105968331303288</v>
      </c>
      <c r="AB46" s="37">
        <v>0.37149817295980514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160</v>
      </c>
      <c r="D47" s="30">
        <v>147</v>
      </c>
      <c r="E47" s="30">
        <v>151</v>
      </c>
      <c r="F47" s="30">
        <v>139</v>
      </c>
      <c r="G47" s="30">
        <v>124</v>
      </c>
      <c r="H47" s="30">
        <v>138</v>
      </c>
      <c r="I47" s="30">
        <v>158</v>
      </c>
      <c r="J47" s="30">
        <v>189</v>
      </c>
      <c r="K47" s="30">
        <v>191</v>
      </c>
      <c r="L47" s="30">
        <v>215</v>
      </c>
      <c r="M47" s="30">
        <v>230</v>
      </c>
      <c r="N47" s="30">
        <v>253</v>
      </c>
      <c r="O47" s="30">
        <v>273</v>
      </c>
      <c r="P47" s="30">
        <v>343</v>
      </c>
      <c r="Q47" s="30">
        <v>259</v>
      </c>
      <c r="R47" s="30">
        <v>189</v>
      </c>
      <c r="S47" s="30">
        <v>127</v>
      </c>
      <c r="T47" s="30">
        <v>80</v>
      </c>
      <c r="U47" s="30">
        <v>39</v>
      </c>
      <c r="V47" s="30">
        <v>8</v>
      </c>
      <c r="W47" s="30">
        <v>1</v>
      </c>
      <c r="X47" s="30">
        <v>1046</v>
      </c>
      <c r="Y47" s="30">
        <v>3414</v>
      </c>
      <c r="Z47" s="105">
        <v>0.13415348564733451</v>
      </c>
      <c r="AA47" s="105">
        <v>0.5594610427650849</v>
      </c>
      <c r="AB47" s="105">
        <v>0.30638547158758056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127</v>
      </c>
      <c r="D48" s="35">
        <v>131</v>
      </c>
      <c r="E48" s="35">
        <v>162</v>
      </c>
      <c r="F48" s="35">
        <v>162</v>
      </c>
      <c r="G48" s="35">
        <v>127</v>
      </c>
      <c r="H48" s="35">
        <v>131</v>
      </c>
      <c r="I48" s="35">
        <v>156</v>
      </c>
      <c r="J48" s="35">
        <v>158</v>
      </c>
      <c r="K48" s="35">
        <v>202</v>
      </c>
      <c r="L48" s="35">
        <v>191</v>
      </c>
      <c r="M48" s="35">
        <v>226</v>
      </c>
      <c r="N48" s="35">
        <v>252</v>
      </c>
      <c r="O48" s="35">
        <v>269</v>
      </c>
      <c r="P48" s="35">
        <v>327</v>
      </c>
      <c r="Q48" s="35">
        <v>280</v>
      </c>
      <c r="R48" s="35">
        <v>235</v>
      </c>
      <c r="S48" s="35">
        <v>215</v>
      </c>
      <c r="T48" s="35">
        <v>193</v>
      </c>
      <c r="U48" s="35">
        <v>125</v>
      </c>
      <c r="V48" s="35">
        <v>39</v>
      </c>
      <c r="W48" s="35">
        <v>2</v>
      </c>
      <c r="X48" s="35">
        <v>1416</v>
      </c>
      <c r="Y48" s="35">
        <v>3710</v>
      </c>
      <c r="Z48" s="106">
        <v>0.11320754716981132</v>
      </c>
      <c r="AA48" s="106">
        <v>0.50512129380053905</v>
      </c>
      <c r="AB48" s="106">
        <v>0.3816711590296496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287</v>
      </c>
      <c r="D49" s="39">
        <v>278</v>
      </c>
      <c r="E49" s="39">
        <v>313</v>
      </c>
      <c r="F49" s="39">
        <v>301</v>
      </c>
      <c r="G49" s="39">
        <v>251</v>
      </c>
      <c r="H49" s="39">
        <v>269</v>
      </c>
      <c r="I49" s="39">
        <v>314</v>
      </c>
      <c r="J49" s="39">
        <v>347</v>
      </c>
      <c r="K49" s="39">
        <v>393</v>
      </c>
      <c r="L49" s="39">
        <v>406</v>
      </c>
      <c r="M49" s="39">
        <v>456</v>
      </c>
      <c r="N49" s="39">
        <v>505</v>
      </c>
      <c r="O49" s="39">
        <v>542</v>
      </c>
      <c r="P49" s="39">
        <v>670</v>
      </c>
      <c r="Q49" s="39">
        <v>539</v>
      </c>
      <c r="R49" s="39">
        <v>424</v>
      </c>
      <c r="S49" s="39">
        <v>342</v>
      </c>
      <c r="T49" s="39">
        <v>273</v>
      </c>
      <c r="U49" s="39">
        <v>164</v>
      </c>
      <c r="V49" s="39">
        <v>47</v>
      </c>
      <c r="W49" s="39">
        <v>3</v>
      </c>
      <c r="X49" s="39">
        <v>2462</v>
      </c>
      <c r="Y49" s="39">
        <v>7124</v>
      </c>
      <c r="Z49" s="107">
        <v>0.12324536777091522</v>
      </c>
      <c r="AA49" s="107">
        <v>0.53116226838854574</v>
      </c>
      <c r="AB49" s="107">
        <v>0.34559236384053904</v>
      </c>
      <c r="AC49" s="43">
        <v>1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57</v>
      </c>
      <c r="D50" s="151">
        <v>70</v>
      </c>
      <c r="E50" s="151">
        <v>72</v>
      </c>
      <c r="F50" s="151">
        <v>87</v>
      </c>
      <c r="G50" s="151">
        <v>55</v>
      </c>
      <c r="H50" s="151">
        <v>61</v>
      </c>
      <c r="I50" s="151">
        <v>63</v>
      </c>
      <c r="J50" s="151">
        <v>79</v>
      </c>
      <c r="K50" s="151">
        <v>102</v>
      </c>
      <c r="L50" s="151">
        <v>92</v>
      </c>
      <c r="M50" s="151">
        <v>96</v>
      </c>
      <c r="N50" s="151">
        <v>101</v>
      </c>
      <c r="O50" s="151">
        <v>142</v>
      </c>
      <c r="P50" s="151">
        <v>157</v>
      </c>
      <c r="Q50" s="151">
        <v>149</v>
      </c>
      <c r="R50" s="151">
        <v>78</v>
      </c>
      <c r="S50" s="151">
        <v>67</v>
      </c>
      <c r="T50" s="151">
        <v>61</v>
      </c>
      <c r="U50" s="151">
        <v>16</v>
      </c>
      <c r="V50" s="151">
        <v>10</v>
      </c>
      <c r="W50" s="151">
        <v>1</v>
      </c>
      <c r="X50" s="30">
        <v>539</v>
      </c>
      <c r="Y50" s="31">
        <v>1616</v>
      </c>
      <c r="Z50" s="32">
        <v>0.12314356435643564</v>
      </c>
      <c r="AA50" s="32">
        <v>0.54331683168316836</v>
      </c>
      <c r="AB50" s="32">
        <v>0.33353960396039606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71</v>
      </c>
      <c r="D51" s="152">
        <v>70</v>
      </c>
      <c r="E51" s="152">
        <v>66</v>
      </c>
      <c r="F51" s="152">
        <v>67</v>
      </c>
      <c r="G51" s="152">
        <v>60</v>
      </c>
      <c r="H51" s="152">
        <v>62</v>
      </c>
      <c r="I51" s="152">
        <v>61</v>
      </c>
      <c r="J51" s="152">
        <v>93</v>
      </c>
      <c r="K51" s="152">
        <v>96</v>
      </c>
      <c r="L51" s="152">
        <v>108</v>
      </c>
      <c r="M51" s="152">
        <v>94</v>
      </c>
      <c r="N51" s="152">
        <v>135</v>
      </c>
      <c r="O51" s="152">
        <v>142</v>
      </c>
      <c r="P51" s="152">
        <v>153</v>
      </c>
      <c r="Q51" s="152">
        <v>147</v>
      </c>
      <c r="R51" s="152">
        <v>108</v>
      </c>
      <c r="S51" s="152">
        <v>107</v>
      </c>
      <c r="T51" s="152">
        <v>88</v>
      </c>
      <c r="U51" s="152">
        <v>64</v>
      </c>
      <c r="V51" s="152">
        <v>37</v>
      </c>
      <c r="W51" s="152">
        <v>6</v>
      </c>
      <c r="X51" s="35">
        <v>710</v>
      </c>
      <c r="Y51" s="36">
        <v>1835</v>
      </c>
      <c r="Z51" s="37">
        <v>0.11280653950953679</v>
      </c>
      <c r="AA51" s="37">
        <v>0.50027247956403265</v>
      </c>
      <c r="AB51" s="37">
        <v>0.38692098092643051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128</v>
      </c>
      <c r="D52" s="153">
        <v>140</v>
      </c>
      <c r="E52" s="153">
        <v>138</v>
      </c>
      <c r="F52" s="153">
        <v>154</v>
      </c>
      <c r="G52" s="153">
        <v>115</v>
      </c>
      <c r="H52" s="153">
        <v>123</v>
      </c>
      <c r="I52" s="153">
        <v>124</v>
      </c>
      <c r="J52" s="153">
        <v>172</v>
      </c>
      <c r="K52" s="153">
        <v>198</v>
      </c>
      <c r="L52" s="153">
        <v>200</v>
      </c>
      <c r="M52" s="153">
        <v>190</v>
      </c>
      <c r="N52" s="153">
        <v>236</v>
      </c>
      <c r="O52" s="153">
        <v>284</v>
      </c>
      <c r="P52" s="153">
        <v>310</v>
      </c>
      <c r="Q52" s="153">
        <v>296</v>
      </c>
      <c r="R52" s="153">
        <v>186</v>
      </c>
      <c r="S52" s="153">
        <v>174</v>
      </c>
      <c r="T52" s="153">
        <v>149</v>
      </c>
      <c r="U52" s="153">
        <v>80</v>
      </c>
      <c r="V52" s="153">
        <v>47</v>
      </c>
      <c r="W52" s="153">
        <v>7</v>
      </c>
      <c r="X52" s="39">
        <v>1249</v>
      </c>
      <c r="Y52" s="40">
        <v>3451</v>
      </c>
      <c r="Z52" s="37">
        <v>0.11764705882352941</v>
      </c>
      <c r="AA52" s="37">
        <v>0.52042886119965226</v>
      </c>
      <c r="AB52" s="37">
        <v>0.3619240799768183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39</v>
      </c>
      <c r="D53" s="89">
        <v>55</v>
      </c>
      <c r="E53" s="89">
        <v>51</v>
      </c>
      <c r="F53" s="89">
        <v>39</v>
      </c>
      <c r="G53" s="89">
        <v>51</v>
      </c>
      <c r="H53" s="89">
        <v>47</v>
      </c>
      <c r="I53" s="89">
        <v>42</v>
      </c>
      <c r="J53" s="89">
        <v>56</v>
      </c>
      <c r="K53" s="89">
        <v>79</v>
      </c>
      <c r="L53" s="89">
        <v>80</v>
      </c>
      <c r="M53" s="89">
        <v>50</v>
      </c>
      <c r="N53" s="89">
        <v>84</v>
      </c>
      <c r="O53" s="89">
        <v>92</v>
      </c>
      <c r="P53" s="89">
        <v>107</v>
      </c>
      <c r="Q53" s="89">
        <v>86</v>
      </c>
      <c r="R53" s="89">
        <v>78</v>
      </c>
      <c r="S53" s="89">
        <v>32</v>
      </c>
      <c r="T53" s="89">
        <v>39</v>
      </c>
      <c r="U53" s="89">
        <v>19</v>
      </c>
      <c r="V53" s="89">
        <v>3</v>
      </c>
      <c r="W53" s="89">
        <v>0</v>
      </c>
      <c r="X53" s="30">
        <v>364</v>
      </c>
      <c r="Y53" s="31">
        <v>1129</v>
      </c>
      <c r="Z53" s="32">
        <v>0.12843224092116917</v>
      </c>
      <c r="AA53" s="32">
        <v>0.54915854738706815</v>
      </c>
      <c r="AB53" s="32">
        <v>0.32240921169176262</v>
      </c>
      <c r="AC53" s="33">
        <v>0.99999999999999989</v>
      </c>
    </row>
    <row r="54" spans="1:29" s="34" customFormat="1" outlineLevel="1" x14ac:dyDescent="0.15">
      <c r="A54" s="164"/>
      <c r="B54" s="24" t="s">
        <v>14</v>
      </c>
      <c r="C54" s="87">
        <v>34</v>
      </c>
      <c r="D54" s="87">
        <v>36</v>
      </c>
      <c r="E54" s="87">
        <v>50</v>
      </c>
      <c r="F54" s="87">
        <v>36</v>
      </c>
      <c r="G54" s="87">
        <v>46</v>
      </c>
      <c r="H54" s="87">
        <v>50</v>
      </c>
      <c r="I54" s="87">
        <v>54</v>
      </c>
      <c r="J54" s="87">
        <v>59</v>
      </c>
      <c r="K54" s="87">
        <v>66</v>
      </c>
      <c r="L54" s="87">
        <v>92</v>
      </c>
      <c r="M54" s="87">
        <v>63</v>
      </c>
      <c r="N54" s="87">
        <v>91</v>
      </c>
      <c r="O54" s="87">
        <v>104</v>
      </c>
      <c r="P54" s="87">
        <v>104</v>
      </c>
      <c r="Q54" s="87">
        <v>87</v>
      </c>
      <c r="R54" s="87">
        <v>75</v>
      </c>
      <c r="S54" s="87">
        <v>78</v>
      </c>
      <c r="T54" s="87">
        <v>71</v>
      </c>
      <c r="U54" s="87">
        <v>48</v>
      </c>
      <c r="V54" s="87">
        <v>12</v>
      </c>
      <c r="W54" s="87">
        <v>2</v>
      </c>
      <c r="X54" s="35">
        <v>477</v>
      </c>
      <c r="Y54" s="36">
        <v>1258</v>
      </c>
      <c r="Z54" s="37">
        <v>9.5389507154213043E-2</v>
      </c>
      <c r="AA54" s="37">
        <v>0.5254372019077902</v>
      </c>
      <c r="AB54" s="37">
        <v>0.37917329093799684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73</v>
      </c>
      <c r="D55" s="88">
        <v>91</v>
      </c>
      <c r="E55" s="88">
        <v>101</v>
      </c>
      <c r="F55" s="88">
        <v>75</v>
      </c>
      <c r="G55" s="88">
        <v>97</v>
      </c>
      <c r="H55" s="88">
        <v>97</v>
      </c>
      <c r="I55" s="88">
        <v>96</v>
      </c>
      <c r="J55" s="88">
        <v>115</v>
      </c>
      <c r="K55" s="88">
        <v>145</v>
      </c>
      <c r="L55" s="88">
        <v>172</v>
      </c>
      <c r="M55" s="88">
        <v>113</v>
      </c>
      <c r="N55" s="88">
        <v>175</v>
      </c>
      <c r="O55" s="88">
        <v>196</v>
      </c>
      <c r="P55" s="88">
        <v>211</v>
      </c>
      <c r="Q55" s="88">
        <v>173</v>
      </c>
      <c r="R55" s="88">
        <v>153</v>
      </c>
      <c r="S55" s="88">
        <v>110</v>
      </c>
      <c r="T55" s="88">
        <v>110</v>
      </c>
      <c r="U55" s="88">
        <v>67</v>
      </c>
      <c r="V55" s="88">
        <v>15</v>
      </c>
      <c r="W55" s="88">
        <v>2</v>
      </c>
      <c r="X55" s="39">
        <v>841</v>
      </c>
      <c r="Y55" s="40">
        <v>2387</v>
      </c>
      <c r="Z55" s="37">
        <v>0.1110180142438207</v>
      </c>
      <c r="AA55" s="37">
        <v>0.53665689149560114</v>
      </c>
      <c r="AB55" s="37">
        <v>0.35232509426057812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44</v>
      </c>
      <c r="D56" s="151">
        <v>43</v>
      </c>
      <c r="E56" s="151">
        <v>59</v>
      </c>
      <c r="F56" s="151">
        <v>55</v>
      </c>
      <c r="G56" s="151">
        <v>39</v>
      </c>
      <c r="H56" s="151">
        <v>58</v>
      </c>
      <c r="I56" s="151">
        <v>58</v>
      </c>
      <c r="J56" s="151">
        <v>54</v>
      </c>
      <c r="K56" s="151">
        <v>65</v>
      </c>
      <c r="L56" s="151">
        <v>77</v>
      </c>
      <c r="M56" s="151">
        <v>76</v>
      </c>
      <c r="N56" s="151">
        <v>91</v>
      </c>
      <c r="O56" s="151">
        <v>101</v>
      </c>
      <c r="P56" s="151">
        <v>105</v>
      </c>
      <c r="Q56" s="151">
        <v>72</v>
      </c>
      <c r="R56" s="151">
        <v>58</v>
      </c>
      <c r="S56" s="151">
        <v>55</v>
      </c>
      <c r="T56" s="151">
        <v>42</v>
      </c>
      <c r="U56" s="151">
        <v>9</v>
      </c>
      <c r="V56" s="151">
        <v>4</v>
      </c>
      <c r="W56" s="151">
        <v>0</v>
      </c>
      <c r="X56" s="30">
        <v>345</v>
      </c>
      <c r="Y56" s="31">
        <v>1165</v>
      </c>
      <c r="Z56" s="32">
        <v>0.12532188841201716</v>
      </c>
      <c r="AA56" s="32">
        <v>0.57854077253218883</v>
      </c>
      <c r="AB56" s="32">
        <v>0.29613733905579398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43</v>
      </c>
      <c r="D57" s="152">
        <v>49</v>
      </c>
      <c r="E57" s="152">
        <v>49</v>
      </c>
      <c r="F57" s="152">
        <v>41</v>
      </c>
      <c r="G57" s="152">
        <v>40</v>
      </c>
      <c r="H57" s="152">
        <v>56</v>
      </c>
      <c r="I57" s="152">
        <v>51</v>
      </c>
      <c r="J57" s="152">
        <v>57</v>
      </c>
      <c r="K57" s="152">
        <v>61</v>
      </c>
      <c r="L57" s="152">
        <v>64</v>
      </c>
      <c r="M57" s="152">
        <v>69</v>
      </c>
      <c r="N57" s="152">
        <v>104</v>
      </c>
      <c r="O57" s="152">
        <v>106</v>
      </c>
      <c r="P57" s="152">
        <v>88</v>
      </c>
      <c r="Q57" s="152">
        <v>98</v>
      </c>
      <c r="R57" s="152">
        <v>68</v>
      </c>
      <c r="S57" s="152">
        <v>88</v>
      </c>
      <c r="T57" s="152">
        <v>57</v>
      </c>
      <c r="U57" s="152">
        <v>37</v>
      </c>
      <c r="V57" s="152">
        <v>12</v>
      </c>
      <c r="W57" s="152">
        <v>2</v>
      </c>
      <c r="X57" s="35">
        <v>450</v>
      </c>
      <c r="Y57" s="36">
        <v>1240</v>
      </c>
      <c r="Z57" s="37">
        <v>0.11370967741935484</v>
      </c>
      <c r="AA57" s="37">
        <v>0.52338709677419359</v>
      </c>
      <c r="AB57" s="37">
        <v>0.36290322580645162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87</v>
      </c>
      <c r="D58" s="153">
        <v>92</v>
      </c>
      <c r="E58" s="153">
        <v>108</v>
      </c>
      <c r="F58" s="153">
        <v>96</v>
      </c>
      <c r="G58" s="153">
        <v>79</v>
      </c>
      <c r="H58" s="153">
        <v>114</v>
      </c>
      <c r="I58" s="153">
        <v>109</v>
      </c>
      <c r="J58" s="153">
        <v>111</v>
      </c>
      <c r="K58" s="153">
        <v>126</v>
      </c>
      <c r="L58" s="153">
        <v>141</v>
      </c>
      <c r="M58" s="153">
        <v>145</v>
      </c>
      <c r="N58" s="153">
        <v>195</v>
      </c>
      <c r="O58" s="153">
        <v>207</v>
      </c>
      <c r="P58" s="153">
        <v>193</v>
      </c>
      <c r="Q58" s="153">
        <v>170</v>
      </c>
      <c r="R58" s="153">
        <v>126</v>
      </c>
      <c r="S58" s="153">
        <v>143</v>
      </c>
      <c r="T58" s="153">
        <v>99</v>
      </c>
      <c r="U58" s="153">
        <v>46</v>
      </c>
      <c r="V58" s="153">
        <v>16</v>
      </c>
      <c r="W58" s="153">
        <v>2</v>
      </c>
      <c r="X58" s="39">
        <v>795</v>
      </c>
      <c r="Y58" s="40">
        <v>2405</v>
      </c>
      <c r="Z58" s="37">
        <v>0.11933471933471934</v>
      </c>
      <c r="AA58" s="37">
        <v>0.55010395010395008</v>
      </c>
      <c r="AB58" s="37">
        <v>0.33056133056133058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20</v>
      </c>
      <c r="D59" s="151">
        <v>33</v>
      </c>
      <c r="E59" s="151">
        <v>31</v>
      </c>
      <c r="F59" s="151">
        <v>40</v>
      </c>
      <c r="G59" s="151">
        <v>27</v>
      </c>
      <c r="H59" s="151">
        <v>23</v>
      </c>
      <c r="I59" s="151">
        <v>19</v>
      </c>
      <c r="J59" s="151">
        <v>30</v>
      </c>
      <c r="K59" s="151">
        <v>45</v>
      </c>
      <c r="L59" s="151">
        <v>49</v>
      </c>
      <c r="M59" s="151">
        <v>46</v>
      </c>
      <c r="N59" s="151">
        <v>67</v>
      </c>
      <c r="O59" s="151">
        <v>64</v>
      </c>
      <c r="P59" s="151">
        <v>71</v>
      </c>
      <c r="Q59" s="151">
        <v>66</v>
      </c>
      <c r="R59" s="151">
        <v>52</v>
      </c>
      <c r="S59" s="151">
        <v>35</v>
      </c>
      <c r="T59" s="151">
        <v>17</v>
      </c>
      <c r="U59" s="151">
        <v>8</v>
      </c>
      <c r="V59" s="151">
        <v>1</v>
      </c>
      <c r="W59" s="151">
        <v>0</v>
      </c>
      <c r="X59" s="30">
        <v>250</v>
      </c>
      <c r="Y59" s="31">
        <v>744</v>
      </c>
      <c r="Z59" s="32">
        <v>0.11290322580645161</v>
      </c>
      <c r="AA59" s="32">
        <v>0.55107526881720426</v>
      </c>
      <c r="AB59" s="32">
        <v>0.33602150537634407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16</v>
      </c>
      <c r="D60" s="152">
        <v>24</v>
      </c>
      <c r="E60" s="152">
        <v>25</v>
      </c>
      <c r="F60" s="152">
        <v>29</v>
      </c>
      <c r="G60" s="152">
        <v>27</v>
      </c>
      <c r="H60" s="152">
        <v>31</v>
      </c>
      <c r="I60" s="152">
        <v>26</v>
      </c>
      <c r="J60" s="152">
        <v>40</v>
      </c>
      <c r="K60" s="152">
        <v>37</v>
      </c>
      <c r="L60" s="152">
        <v>47</v>
      </c>
      <c r="M60" s="152">
        <v>41</v>
      </c>
      <c r="N60" s="152">
        <v>48</v>
      </c>
      <c r="O60" s="152">
        <v>62</v>
      </c>
      <c r="P60" s="152">
        <v>68</v>
      </c>
      <c r="Q60" s="152">
        <v>61</v>
      </c>
      <c r="R60" s="152">
        <v>64</v>
      </c>
      <c r="S60" s="152">
        <v>50</v>
      </c>
      <c r="T60" s="152">
        <v>44</v>
      </c>
      <c r="U60" s="152">
        <v>22</v>
      </c>
      <c r="V60" s="152">
        <v>3</v>
      </c>
      <c r="W60" s="152">
        <v>1</v>
      </c>
      <c r="X60" s="35">
        <v>313</v>
      </c>
      <c r="Y60" s="36">
        <v>766</v>
      </c>
      <c r="Z60" s="37">
        <v>8.4856396866840725E-2</v>
      </c>
      <c r="AA60" s="37">
        <v>0.50652741514360311</v>
      </c>
      <c r="AB60" s="37">
        <v>0.40861618798955612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36</v>
      </c>
      <c r="D61" s="153">
        <v>57</v>
      </c>
      <c r="E61" s="153">
        <v>56</v>
      </c>
      <c r="F61" s="153">
        <v>69</v>
      </c>
      <c r="G61" s="153">
        <v>54</v>
      </c>
      <c r="H61" s="153">
        <v>54</v>
      </c>
      <c r="I61" s="153">
        <v>45</v>
      </c>
      <c r="J61" s="153">
        <v>70</v>
      </c>
      <c r="K61" s="153">
        <v>82</v>
      </c>
      <c r="L61" s="153">
        <v>96</v>
      </c>
      <c r="M61" s="153">
        <v>87</v>
      </c>
      <c r="N61" s="153">
        <v>115</v>
      </c>
      <c r="O61" s="153">
        <v>126</v>
      </c>
      <c r="P61" s="153">
        <v>139</v>
      </c>
      <c r="Q61" s="153">
        <v>127</v>
      </c>
      <c r="R61" s="153">
        <v>116</v>
      </c>
      <c r="S61" s="153">
        <v>85</v>
      </c>
      <c r="T61" s="153">
        <v>61</v>
      </c>
      <c r="U61" s="153">
        <v>30</v>
      </c>
      <c r="V61" s="153">
        <v>4</v>
      </c>
      <c r="W61" s="153">
        <v>1</v>
      </c>
      <c r="X61" s="39">
        <v>563</v>
      </c>
      <c r="Y61" s="40">
        <v>1510</v>
      </c>
      <c r="Z61" s="37">
        <v>9.8675496688741718E-2</v>
      </c>
      <c r="AA61" s="37">
        <v>0.52847682119205297</v>
      </c>
      <c r="AB61" s="37">
        <v>0.37284768211920527</v>
      </c>
      <c r="AC61" s="41">
        <v>1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160</v>
      </c>
      <c r="D62" s="30">
        <v>201</v>
      </c>
      <c r="E62" s="30">
        <v>213</v>
      </c>
      <c r="F62" s="30">
        <v>221</v>
      </c>
      <c r="G62" s="30">
        <v>172</v>
      </c>
      <c r="H62" s="30">
        <v>189</v>
      </c>
      <c r="I62" s="30">
        <v>182</v>
      </c>
      <c r="J62" s="30">
        <v>219</v>
      </c>
      <c r="K62" s="30">
        <v>291</v>
      </c>
      <c r="L62" s="30">
        <v>298</v>
      </c>
      <c r="M62" s="30">
        <v>268</v>
      </c>
      <c r="N62" s="30">
        <v>343</v>
      </c>
      <c r="O62" s="30">
        <v>399</v>
      </c>
      <c r="P62" s="30">
        <v>440</v>
      </c>
      <c r="Q62" s="30">
        <v>373</v>
      </c>
      <c r="R62" s="30">
        <v>266</v>
      </c>
      <c r="S62" s="30">
        <v>189</v>
      </c>
      <c r="T62" s="30">
        <v>159</v>
      </c>
      <c r="U62" s="30">
        <v>52</v>
      </c>
      <c r="V62" s="30">
        <v>18</v>
      </c>
      <c r="W62" s="30">
        <v>1</v>
      </c>
      <c r="X62" s="99">
        <v>1498</v>
      </c>
      <c r="Y62" s="99">
        <v>4654</v>
      </c>
      <c r="Z62" s="102">
        <v>0.12333476579286635</v>
      </c>
      <c r="AA62" s="102">
        <v>0.5547915771379458</v>
      </c>
      <c r="AB62" s="102">
        <v>0.3218736570691878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164</v>
      </c>
      <c r="D63" s="35">
        <v>179</v>
      </c>
      <c r="E63" s="35">
        <v>190</v>
      </c>
      <c r="F63" s="35">
        <v>173</v>
      </c>
      <c r="G63" s="35">
        <v>173</v>
      </c>
      <c r="H63" s="35">
        <v>199</v>
      </c>
      <c r="I63" s="35">
        <v>192</v>
      </c>
      <c r="J63" s="35">
        <v>249</v>
      </c>
      <c r="K63" s="35">
        <v>260</v>
      </c>
      <c r="L63" s="35">
        <v>311</v>
      </c>
      <c r="M63" s="35">
        <v>267</v>
      </c>
      <c r="N63" s="35">
        <v>378</v>
      </c>
      <c r="O63" s="35">
        <v>414</v>
      </c>
      <c r="P63" s="35">
        <v>413</v>
      </c>
      <c r="Q63" s="35">
        <v>393</v>
      </c>
      <c r="R63" s="35">
        <v>315</v>
      </c>
      <c r="S63" s="35">
        <v>323</v>
      </c>
      <c r="T63" s="35">
        <v>260</v>
      </c>
      <c r="U63" s="35">
        <v>171</v>
      </c>
      <c r="V63" s="35">
        <v>64</v>
      </c>
      <c r="W63" s="35">
        <v>11</v>
      </c>
      <c r="X63" s="100">
        <v>1950</v>
      </c>
      <c r="Y63" s="100">
        <v>5099</v>
      </c>
      <c r="Z63" s="103">
        <v>0.10453030005883507</v>
      </c>
      <c r="AA63" s="103">
        <v>0.51304177289664643</v>
      </c>
      <c r="AB63" s="103">
        <v>0.38242792704451856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324</v>
      </c>
      <c r="D64" s="39">
        <v>380</v>
      </c>
      <c r="E64" s="39">
        <v>403</v>
      </c>
      <c r="F64" s="39">
        <v>394</v>
      </c>
      <c r="G64" s="39">
        <v>345</v>
      </c>
      <c r="H64" s="39">
        <v>388</v>
      </c>
      <c r="I64" s="39">
        <v>374</v>
      </c>
      <c r="J64" s="39">
        <v>468</v>
      </c>
      <c r="K64" s="39">
        <v>551</v>
      </c>
      <c r="L64" s="39">
        <v>609</v>
      </c>
      <c r="M64" s="39">
        <v>535</v>
      </c>
      <c r="N64" s="39">
        <v>721</v>
      </c>
      <c r="O64" s="39">
        <v>813</v>
      </c>
      <c r="P64" s="39">
        <v>853</v>
      </c>
      <c r="Q64" s="39">
        <v>766</v>
      </c>
      <c r="R64" s="39">
        <v>581</v>
      </c>
      <c r="S64" s="39">
        <v>512</v>
      </c>
      <c r="T64" s="39">
        <v>419</v>
      </c>
      <c r="U64" s="39">
        <v>223</v>
      </c>
      <c r="V64" s="39">
        <v>82</v>
      </c>
      <c r="W64" s="39">
        <v>12</v>
      </c>
      <c r="X64" s="101">
        <v>3448</v>
      </c>
      <c r="Y64" s="101">
        <v>9753</v>
      </c>
      <c r="Z64" s="104">
        <v>0.11350353737311597</v>
      </c>
      <c r="AA64" s="104">
        <v>0.53296421613862399</v>
      </c>
      <c r="AB64" s="104">
        <v>0.35353224648826004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71</v>
      </c>
      <c r="D65" s="93">
        <v>69</v>
      </c>
      <c r="E65" s="93">
        <v>85</v>
      </c>
      <c r="F65" s="93">
        <v>109</v>
      </c>
      <c r="G65" s="93">
        <v>98</v>
      </c>
      <c r="H65" s="93">
        <v>72</v>
      </c>
      <c r="I65" s="93">
        <v>90</v>
      </c>
      <c r="J65" s="93">
        <v>97</v>
      </c>
      <c r="K65" s="93">
        <v>119</v>
      </c>
      <c r="L65" s="93">
        <v>131</v>
      </c>
      <c r="M65" s="93">
        <v>132</v>
      </c>
      <c r="N65" s="93">
        <v>220</v>
      </c>
      <c r="O65" s="93">
        <v>237</v>
      </c>
      <c r="P65" s="93">
        <v>228</v>
      </c>
      <c r="Q65" s="93">
        <v>185</v>
      </c>
      <c r="R65" s="93">
        <v>105</v>
      </c>
      <c r="S65" s="93">
        <v>94</v>
      </c>
      <c r="T65" s="93">
        <v>62</v>
      </c>
      <c r="U65" s="93">
        <v>28</v>
      </c>
      <c r="V65" s="93">
        <v>7</v>
      </c>
      <c r="W65" s="93">
        <v>0</v>
      </c>
      <c r="X65" s="99">
        <v>709</v>
      </c>
      <c r="Y65" s="99">
        <v>2239</v>
      </c>
      <c r="Z65" s="105">
        <v>0.10049129075480125</v>
      </c>
      <c r="AA65" s="105">
        <v>0.58284948637784728</v>
      </c>
      <c r="AB65" s="105">
        <v>0.31665922286735149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50</v>
      </c>
      <c r="D66" s="94">
        <v>75</v>
      </c>
      <c r="E66" s="94">
        <v>89</v>
      </c>
      <c r="F66" s="94">
        <v>88</v>
      </c>
      <c r="G66" s="94">
        <v>94</v>
      </c>
      <c r="H66" s="94">
        <v>86</v>
      </c>
      <c r="I66" s="94">
        <v>88</v>
      </c>
      <c r="J66" s="94">
        <v>96</v>
      </c>
      <c r="K66" s="94">
        <v>109</v>
      </c>
      <c r="L66" s="94">
        <v>149</v>
      </c>
      <c r="M66" s="94">
        <v>157</v>
      </c>
      <c r="N66" s="94">
        <v>237</v>
      </c>
      <c r="O66" s="94">
        <v>249</v>
      </c>
      <c r="P66" s="94">
        <v>264</v>
      </c>
      <c r="Q66" s="94">
        <v>209</v>
      </c>
      <c r="R66" s="94">
        <v>153</v>
      </c>
      <c r="S66" s="94">
        <v>161</v>
      </c>
      <c r="T66" s="94">
        <v>203</v>
      </c>
      <c r="U66" s="94">
        <v>119</v>
      </c>
      <c r="V66" s="94">
        <v>31</v>
      </c>
      <c r="W66" s="94">
        <v>5</v>
      </c>
      <c r="X66" s="100">
        <v>1145</v>
      </c>
      <c r="Y66" s="100">
        <v>2712</v>
      </c>
      <c r="Z66" s="106">
        <v>7.8908554572271389E-2</v>
      </c>
      <c r="AA66" s="106">
        <v>0.49889380530973454</v>
      </c>
      <c r="AB66" s="106">
        <v>0.4221976401179941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121</v>
      </c>
      <c r="D67" s="95">
        <v>144</v>
      </c>
      <c r="E67" s="95">
        <v>174</v>
      </c>
      <c r="F67" s="95">
        <v>197</v>
      </c>
      <c r="G67" s="95">
        <v>192</v>
      </c>
      <c r="H67" s="95">
        <v>158</v>
      </c>
      <c r="I67" s="95">
        <v>178</v>
      </c>
      <c r="J67" s="95">
        <v>193</v>
      </c>
      <c r="K67" s="95">
        <v>228</v>
      </c>
      <c r="L67" s="95">
        <v>280</v>
      </c>
      <c r="M67" s="95">
        <v>289</v>
      </c>
      <c r="N67" s="95">
        <v>457</v>
      </c>
      <c r="O67" s="95">
        <v>486</v>
      </c>
      <c r="P67" s="95">
        <v>492</v>
      </c>
      <c r="Q67" s="95">
        <v>394</v>
      </c>
      <c r="R67" s="95">
        <v>258</v>
      </c>
      <c r="S67" s="95">
        <v>255</v>
      </c>
      <c r="T67" s="95">
        <v>265</v>
      </c>
      <c r="U67" s="95">
        <v>147</v>
      </c>
      <c r="V67" s="95">
        <v>38</v>
      </c>
      <c r="W67" s="95">
        <v>5</v>
      </c>
      <c r="X67" s="101">
        <v>1854</v>
      </c>
      <c r="Y67" s="101">
        <v>4951</v>
      </c>
      <c r="Z67" s="107">
        <v>8.866895576651182E-2</v>
      </c>
      <c r="AA67" s="107">
        <v>0.53686124015350434</v>
      </c>
      <c r="AB67" s="107">
        <v>0.37446980407998381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2877</v>
      </c>
      <c r="D68" s="109">
        <v>3248</v>
      </c>
      <c r="E68" s="109">
        <v>3402</v>
      </c>
      <c r="F68" s="109">
        <v>3292</v>
      </c>
      <c r="G68" s="109">
        <v>2670</v>
      </c>
      <c r="H68" s="109">
        <v>2718</v>
      </c>
      <c r="I68" s="109">
        <v>3214</v>
      </c>
      <c r="J68" s="109">
        <v>3743</v>
      </c>
      <c r="K68" s="109">
        <v>4221</v>
      </c>
      <c r="L68" s="109">
        <v>4668</v>
      </c>
      <c r="M68" s="109">
        <v>4063</v>
      </c>
      <c r="N68" s="109">
        <v>4229</v>
      </c>
      <c r="O68" s="109">
        <v>4555</v>
      </c>
      <c r="P68" s="109">
        <v>5083</v>
      </c>
      <c r="Q68" s="109">
        <v>4524</v>
      </c>
      <c r="R68" s="109">
        <v>3160</v>
      </c>
      <c r="S68" s="109">
        <v>2365</v>
      </c>
      <c r="T68" s="109">
        <v>1443</v>
      </c>
      <c r="U68" s="109">
        <v>558</v>
      </c>
      <c r="V68" s="109">
        <v>117</v>
      </c>
      <c r="W68" s="109">
        <v>10</v>
      </c>
      <c r="X68" s="110">
        <v>17260</v>
      </c>
      <c r="Y68" s="110">
        <v>64160</v>
      </c>
      <c r="Z68" s="111">
        <v>0.14848815461346634</v>
      </c>
      <c r="AA68" s="111">
        <v>0.58249688279301748</v>
      </c>
      <c r="AB68" s="111">
        <v>0.2690149625935162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2721</v>
      </c>
      <c r="D69" s="113">
        <v>2993</v>
      </c>
      <c r="E69" s="113">
        <v>3092</v>
      </c>
      <c r="F69" s="113">
        <v>3218</v>
      </c>
      <c r="G69" s="113">
        <v>2662</v>
      </c>
      <c r="H69" s="113">
        <v>2694</v>
      </c>
      <c r="I69" s="113">
        <v>3307</v>
      </c>
      <c r="J69" s="113">
        <v>3812</v>
      </c>
      <c r="K69" s="113">
        <v>4373</v>
      </c>
      <c r="L69" s="113">
        <v>4850</v>
      </c>
      <c r="M69" s="113">
        <v>4496</v>
      </c>
      <c r="N69" s="113">
        <v>4648</v>
      </c>
      <c r="O69" s="113">
        <v>4823</v>
      </c>
      <c r="P69" s="113">
        <v>5424</v>
      </c>
      <c r="Q69" s="113">
        <v>5140</v>
      </c>
      <c r="R69" s="113">
        <v>4034</v>
      </c>
      <c r="S69" s="113">
        <v>3518</v>
      </c>
      <c r="T69" s="113">
        <v>2890</v>
      </c>
      <c r="U69" s="113">
        <v>1692</v>
      </c>
      <c r="V69" s="113">
        <v>562</v>
      </c>
      <c r="W69" s="113">
        <v>94</v>
      </c>
      <c r="X69" s="114">
        <v>23354</v>
      </c>
      <c r="Y69" s="114">
        <v>71043</v>
      </c>
      <c r="Z69" s="115">
        <v>0.12395309882747069</v>
      </c>
      <c r="AA69" s="115">
        <v>0.54731641400278708</v>
      </c>
      <c r="AB69" s="115">
        <v>0.32873048716974229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5598</v>
      </c>
      <c r="D70" s="117">
        <v>6241</v>
      </c>
      <c r="E70" s="117">
        <v>6494</v>
      </c>
      <c r="F70" s="117">
        <v>6510</v>
      </c>
      <c r="G70" s="117">
        <v>5332</v>
      </c>
      <c r="H70" s="117">
        <v>5412</v>
      </c>
      <c r="I70" s="117">
        <v>6521</v>
      </c>
      <c r="J70" s="117">
        <v>7555</v>
      </c>
      <c r="K70" s="117">
        <v>8594</v>
      </c>
      <c r="L70" s="117">
        <v>9518</v>
      </c>
      <c r="M70" s="117">
        <v>8559</v>
      </c>
      <c r="N70" s="117">
        <v>8877</v>
      </c>
      <c r="O70" s="117">
        <v>9378</v>
      </c>
      <c r="P70" s="117">
        <v>10507</v>
      </c>
      <c r="Q70" s="117">
        <v>9664</v>
      </c>
      <c r="R70" s="117">
        <v>7194</v>
      </c>
      <c r="S70" s="117">
        <v>5883</v>
      </c>
      <c r="T70" s="117">
        <v>4333</v>
      </c>
      <c r="U70" s="117">
        <v>2250</v>
      </c>
      <c r="V70" s="117">
        <v>679</v>
      </c>
      <c r="W70" s="117">
        <v>104</v>
      </c>
      <c r="X70" s="118">
        <v>40614</v>
      </c>
      <c r="Y70" s="118">
        <v>135203</v>
      </c>
      <c r="Z70" s="119">
        <v>0.13559610363675362</v>
      </c>
      <c r="AA70" s="119">
        <v>0.56401115359866272</v>
      </c>
      <c r="AB70" s="119">
        <v>0.30039274276458361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1.5967153284671533E-4</v>
      </c>
      <c r="N4" s="77">
        <f>地区別5歳毎!W24</f>
        <v>55</v>
      </c>
      <c r="O4" s="75">
        <f>N4/N26</f>
        <v>1.1346522806510841E-3</v>
      </c>
      <c r="P4" s="78">
        <f>L4+N4</f>
        <v>62</v>
      </c>
      <c r="Q4" s="75">
        <f>P4/P26</f>
        <v>6.7162804805390359E-4</v>
      </c>
    </row>
    <row r="5" spans="2:17" x14ac:dyDescent="0.15">
      <c r="K5" s="61" t="s">
        <v>112</v>
      </c>
      <c r="L5" s="76">
        <f>地区別5歳毎!V23</f>
        <v>73</v>
      </c>
      <c r="M5" s="75">
        <f>L5/L26</f>
        <v>1.6651459854014599E-3</v>
      </c>
      <c r="N5" s="77">
        <f>地区別5歳毎!V24</f>
        <v>326</v>
      </c>
      <c r="O5" s="75">
        <f>N5/N26</f>
        <v>6.7253935180409709E-3</v>
      </c>
      <c r="P5" s="78">
        <f t="shared" ref="P5:P24" si="0">L5+N5</f>
        <v>399</v>
      </c>
      <c r="Q5" s="75">
        <f>P5/P26</f>
        <v>4.3222514705404443E-3</v>
      </c>
    </row>
    <row r="6" spans="2:17" x14ac:dyDescent="0.15">
      <c r="K6" s="61" t="s">
        <v>113</v>
      </c>
      <c r="L6" s="76">
        <f>地区別5歳毎!U23</f>
        <v>351</v>
      </c>
      <c r="M6" s="75">
        <f>L6/L26</f>
        <v>8.0063868613138682E-3</v>
      </c>
      <c r="N6" s="77">
        <f>地区別5歳毎!U24</f>
        <v>1014</v>
      </c>
      <c r="O6" s="75">
        <f>N6/N26</f>
        <v>2.0918862046912713E-2</v>
      </c>
      <c r="P6" s="78">
        <f t="shared" si="0"/>
        <v>1365</v>
      </c>
      <c r="Q6" s="75">
        <f>P6/P26</f>
        <v>1.4786649767638362E-2</v>
      </c>
    </row>
    <row r="7" spans="2:17" x14ac:dyDescent="0.15">
      <c r="K7" s="61" t="s">
        <v>114</v>
      </c>
      <c r="L7" s="76">
        <f>地区別5歳毎!T23</f>
        <v>952</v>
      </c>
      <c r="M7" s="75">
        <f>L7/L26</f>
        <v>2.1715328467153284E-2</v>
      </c>
      <c r="N7" s="77">
        <f>地区別5歳毎!T24</f>
        <v>1785</v>
      </c>
      <c r="O7" s="75">
        <f>N7/N26</f>
        <v>3.6824624017494277E-2</v>
      </c>
      <c r="P7" s="78">
        <f t="shared" si="0"/>
        <v>2737</v>
      </c>
      <c r="Q7" s="75">
        <f>P7/P26</f>
        <v>2.9649128508444096E-2</v>
      </c>
    </row>
    <row r="8" spans="2:17" x14ac:dyDescent="0.15">
      <c r="K8" s="61" t="s">
        <v>115</v>
      </c>
      <c r="L8" s="76">
        <f>地区別5歳毎!S23</f>
        <v>1582</v>
      </c>
      <c r="M8" s="75">
        <f>L8/L26</f>
        <v>3.6085766423357667E-2</v>
      </c>
      <c r="N8" s="77">
        <f>地区別5歳毎!S24</f>
        <v>2274</v>
      </c>
      <c r="O8" s="75">
        <f>N8/N26</f>
        <v>4.6912714294555735E-2</v>
      </c>
      <c r="P8" s="78">
        <f t="shared" si="0"/>
        <v>3856</v>
      </c>
      <c r="Q8" s="75">
        <f>P8/P26</f>
        <v>4.1770931504771812E-2</v>
      </c>
    </row>
    <row r="9" spans="2:17" x14ac:dyDescent="0.15">
      <c r="K9" s="61" t="s">
        <v>116</v>
      </c>
      <c r="L9" s="76">
        <f>地区別5歳毎!R23</f>
        <v>2069</v>
      </c>
      <c r="M9" s="75">
        <f>L9/L26</f>
        <v>4.719434306569343E-2</v>
      </c>
      <c r="N9" s="77">
        <f>地区別5歳毎!R24</f>
        <v>2724</v>
      </c>
      <c r="O9" s="75">
        <f>N9/N26</f>
        <v>5.6196232954428237E-2</v>
      </c>
      <c r="P9" s="78">
        <f t="shared" si="0"/>
        <v>4793</v>
      </c>
      <c r="Q9" s="75">
        <f>P9/P26</f>
        <v>5.1921181198747737E-2</v>
      </c>
    </row>
    <row r="10" spans="2:17" x14ac:dyDescent="0.15">
      <c r="K10" s="61" t="s">
        <v>117</v>
      </c>
      <c r="L10" s="76">
        <f>地区別5歳毎!Q23</f>
        <v>2824</v>
      </c>
      <c r="M10" s="75">
        <f>L10/L26</f>
        <v>6.4416058394160577E-2</v>
      </c>
      <c r="N10" s="77">
        <f>地区別5歳毎!Q24</f>
        <v>3336</v>
      </c>
      <c r="O10" s="75">
        <f>N10/N26</f>
        <v>6.8821818331854842E-2</v>
      </c>
      <c r="P10" s="78">
        <f t="shared" si="0"/>
        <v>6160</v>
      </c>
      <c r="Q10" s="75">
        <f>P10/P26</f>
        <v>6.672949638729106E-2</v>
      </c>
    </row>
    <row r="11" spans="2:17" x14ac:dyDescent="0.15">
      <c r="K11" s="61" t="s">
        <v>118</v>
      </c>
      <c r="L11" s="76">
        <f>地区別5歳毎!P23</f>
        <v>3140</v>
      </c>
      <c r="M11" s="75">
        <f>L11/L26</f>
        <v>7.1624087591240879E-2</v>
      </c>
      <c r="N11" s="77">
        <f>地区別5歳毎!P24</f>
        <v>3401</v>
      </c>
      <c r="O11" s="75">
        <f>N11/N26</f>
        <v>7.0162771027169765E-2</v>
      </c>
      <c r="P11" s="78">
        <f t="shared" si="0"/>
        <v>6541</v>
      </c>
      <c r="Q11" s="75">
        <f>P11/P26</f>
        <v>7.0856759069686831E-2</v>
      </c>
    </row>
    <row r="12" spans="2:17" x14ac:dyDescent="0.15">
      <c r="K12" s="61" t="s">
        <v>119</v>
      </c>
      <c r="L12" s="76">
        <f>地区別5歳毎!O23</f>
        <v>2896</v>
      </c>
      <c r="M12" s="75">
        <f>L12/L26</f>
        <v>6.6058394160583941E-2</v>
      </c>
      <c r="N12" s="77">
        <f>地区別5歳毎!O24</f>
        <v>3081</v>
      </c>
      <c r="O12" s="75">
        <f>N12/N26</f>
        <v>6.3561157757927089E-2</v>
      </c>
      <c r="P12" s="78">
        <f t="shared" si="0"/>
        <v>5977</v>
      </c>
      <c r="Q12" s="75">
        <f>P12/P26</f>
        <v>6.4747110374486799E-2</v>
      </c>
    </row>
    <row r="13" spans="2:17" x14ac:dyDescent="0.15">
      <c r="K13" s="61" t="s">
        <v>120</v>
      </c>
      <c r="L13" s="76">
        <f>地区別5歳毎!N23</f>
        <v>2794</v>
      </c>
      <c r="M13" s="75">
        <f>L13/L26</f>
        <v>6.3731751824817523E-2</v>
      </c>
      <c r="N13" s="77">
        <f>地区別5歳毎!N24</f>
        <v>3132</v>
      </c>
      <c r="O13" s="75">
        <f>N13/N26</f>
        <v>6.4613289872712643E-2</v>
      </c>
      <c r="P13" s="78">
        <f t="shared" si="0"/>
        <v>5926</v>
      </c>
      <c r="Q13" s="75">
        <f>P13/P26</f>
        <v>6.4194642141410199E-2</v>
      </c>
    </row>
    <row r="14" spans="2:17" x14ac:dyDescent="0.15">
      <c r="K14" s="61" t="s">
        <v>121</v>
      </c>
      <c r="L14" s="76">
        <f>地区別5歳毎!M23</f>
        <v>2846</v>
      </c>
      <c r="M14" s="75">
        <f>L14/L26</f>
        <v>6.4917883211678837E-2</v>
      </c>
      <c r="N14" s="77">
        <f>地区別5歳毎!M24</f>
        <v>3164</v>
      </c>
      <c r="O14" s="75">
        <f>N14/N26</f>
        <v>6.5273451199636914E-2</v>
      </c>
      <c r="P14" s="78">
        <f t="shared" si="0"/>
        <v>6010</v>
      </c>
      <c r="Q14" s="75">
        <f>P14/P26</f>
        <v>6.5104589819418718E-2</v>
      </c>
    </row>
    <row r="15" spans="2:17" x14ac:dyDescent="0.15">
      <c r="K15" s="61" t="s">
        <v>122</v>
      </c>
      <c r="L15" s="76">
        <f>地区別5歳毎!L23</f>
        <v>3353</v>
      </c>
      <c r="M15" s="75">
        <f>L15/L26</f>
        <v>7.6482664233576636E-2</v>
      </c>
      <c r="N15" s="77">
        <f>地区別5歳毎!L24</f>
        <v>3480</v>
      </c>
      <c r="O15" s="75">
        <f>N15/N26</f>
        <v>7.1792544303014044E-2</v>
      </c>
      <c r="P15" s="78">
        <f t="shared" si="0"/>
        <v>6833</v>
      </c>
      <c r="Q15" s="75">
        <f>P15/P26</f>
        <v>7.4019910521811658E-2</v>
      </c>
    </row>
    <row r="16" spans="2:17" x14ac:dyDescent="0.15">
      <c r="K16" s="61" t="s">
        <v>123</v>
      </c>
      <c r="L16" s="76">
        <f>地区別5歳毎!K23</f>
        <v>2977</v>
      </c>
      <c r="M16" s="75">
        <f>L16/L26</f>
        <v>6.7906021897810226E-2</v>
      </c>
      <c r="N16" s="77">
        <f>地区別5歳毎!K24</f>
        <v>3157</v>
      </c>
      <c r="O16" s="75">
        <f>N16/N26</f>
        <v>6.5129040909372229E-2</v>
      </c>
      <c r="P16" s="78">
        <f t="shared" si="0"/>
        <v>6134</v>
      </c>
      <c r="Q16" s="75">
        <f>P16/P26</f>
        <v>6.6447845915526521E-2</v>
      </c>
    </row>
    <row r="17" spans="2:17" x14ac:dyDescent="0.15">
      <c r="K17" s="61" t="s">
        <v>124</v>
      </c>
      <c r="L17" s="76">
        <f>地区別5歳毎!J23</f>
        <v>2699</v>
      </c>
      <c r="M17" s="75">
        <f>L17/L26</f>
        <v>6.1564781021897809E-2</v>
      </c>
      <c r="N17" s="77">
        <f>地区別5歳毎!J24</f>
        <v>2708</v>
      </c>
      <c r="O17" s="75">
        <f>N17/N26</f>
        <v>5.5866152290966108E-2</v>
      </c>
      <c r="P17" s="78">
        <f t="shared" si="0"/>
        <v>5407</v>
      </c>
      <c r="Q17" s="75">
        <f>P17/P26</f>
        <v>5.8572465416571878E-2</v>
      </c>
    </row>
    <row r="18" spans="2:17" x14ac:dyDescent="0.15">
      <c r="K18" s="61" t="s">
        <v>125</v>
      </c>
      <c r="L18" s="76">
        <f>地区別5歳毎!I23</f>
        <v>2268</v>
      </c>
      <c r="M18" s="75">
        <f>L18/L26</f>
        <v>5.1733576642335764E-2</v>
      </c>
      <c r="N18" s="77">
        <f>地区別5歳毎!I24</f>
        <v>2332</v>
      </c>
      <c r="O18" s="75">
        <f>N18/N26</f>
        <v>4.8109256699605966E-2</v>
      </c>
      <c r="P18" s="78">
        <f t="shared" si="0"/>
        <v>4600</v>
      </c>
      <c r="Q18" s="75">
        <f>P18/P26</f>
        <v>4.9830468081418652E-2</v>
      </c>
    </row>
    <row r="19" spans="2:17" x14ac:dyDescent="0.15">
      <c r="K19" s="61" t="s">
        <v>126</v>
      </c>
      <c r="L19" s="76">
        <f>地区別5歳毎!H23</f>
        <v>1925</v>
      </c>
      <c r="M19" s="75">
        <f>L19/L26</f>
        <v>4.3909671532846715E-2</v>
      </c>
      <c r="N19" s="77">
        <f>地区別5歳毎!H24</f>
        <v>1876</v>
      </c>
      <c r="O19" s="75">
        <f>N19/N26</f>
        <v>3.870195779093516E-2</v>
      </c>
      <c r="P19" s="78">
        <f t="shared" si="0"/>
        <v>3801</v>
      </c>
      <c r="Q19" s="75">
        <f>P19/P26</f>
        <v>4.1175132429885283E-2</v>
      </c>
    </row>
    <row r="20" spans="2:17" x14ac:dyDescent="0.15">
      <c r="K20" s="61" t="s">
        <v>127</v>
      </c>
      <c r="L20" s="76">
        <f>地区別5歳毎!G23</f>
        <v>1896</v>
      </c>
      <c r="M20" s="75">
        <f>L20/L26</f>
        <v>4.3248175182481752E-2</v>
      </c>
      <c r="N20" s="77">
        <f>地区別5歳毎!G24</f>
        <v>1892</v>
      </c>
      <c r="O20" s="75">
        <f>N20/N26</f>
        <v>3.9032038454397296E-2</v>
      </c>
      <c r="P20" s="78">
        <f t="shared" si="0"/>
        <v>3788</v>
      </c>
      <c r="Q20" s="75">
        <f>P20/P26</f>
        <v>4.1034307194003014E-2</v>
      </c>
    </row>
    <row r="21" spans="2:17" x14ac:dyDescent="0.15">
      <c r="K21" s="61" t="s">
        <v>128</v>
      </c>
      <c r="L21" s="76">
        <f>地区別5歳毎!F23</f>
        <v>2342</v>
      </c>
      <c r="M21" s="75">
        <f>L21/L26</f>
        <v>5.3421532846715331E-2</v>
      </c>
      <c r="N21" s="77">
        <f>地区別5歳毎!F24</f>
        <v>2320</v>
      </c>
      <c r="O21" s="75">
        <f>N21/N26</f>
        <v>4.7861696202009363E-2</v>
      </c>
      <c r="P21" s="78">
        <f t="shared" si="0"/>
        <v>4662</v>
      </c>
      <c r="Q21" s="75">
        <f>P21/P26</f>
        <v>5.0502096129472554E-2</v>
      </c>
    </row>
    <row r="22" spans="2:17" x14ac:dyDescent="0.15">
      <c r="K22" s="61" t="s">
        <v>129</v>
      </c>
      <c r="L22" s="76">
        <f>地区別5歳毎!E23</f>
        <v>2426</v>
      </c>
      <c r="M22" s="75">
        <f>L22/L26</f>
        <v>5.5337591240875915E-2</v>
      </c>
      <c r="N22" s="77">
        <f>地区別5歳毎!E24</f>
        <v>2251</v>
      </c>
      <c r="O22" s="75">
        <f>N22/N26</f>
        <v>4.6438223340828914E-2</v>
      </c>
      <c r="P22" s="78">
        <f t="shared" si="0"/>
        <v>4677</v>
      </c>
      <c r="Q22" s="75">
        <f>P22/P26</f>
        <v>5.0664586786259791E-2</v>
      </c>
    </row>
    <row r="23" spans="2:17" x14ac:dyDescent="0.15">
      <c r="K23" s="61" t="s">
        <v>130</v>
      </c>
      <c r="L23" s="76">
        <f>地区別5歳毎!D23</f>
        <v>2389</v>
      </c>
      <c r="M23" s="75">
        <f>L23/L26</f>
        <v>5.4493613138686128E-2</v>
      </c>
      <c r="N23" s="77">
        <f>地区別5歳毎!D24</f>
        <v>2190</v>
      </c>
      <c r="O23" s="75">
        <f>N23/N26</f>
        <v>4.517979081137953E-2</v>
      </c>
      <c r="P23" s="78">
        <f t="shared" si="0"/>
        <v>4579</v>
      </c>
      <c r="Q23" s="75">
        <f>P23/P26</f>
        <v>4.9602981161916526E-2</v>
      </c>
    </row>
    <row r="24" spans="2:17" x14ac:dyDescent="0.15">
      <c r="K24" s="61" t="s">
        <v>131</v>
      </c>
      <c r="L24" s="76">
        <f>地区別5歳毎!C23</f>
        <v>2031</v>
      </c>
      <c r="M24" s="75">
        <f>L24/L26</f>
        <v>4.6327554744525545E-2</v>
      </c>
      <c r="N24" s="77">
        <f>地区別5歳毎!C24</f>
        <v>1975</v>
      </c>
      <c r="O24" s="75">
        <f>N24/N26</f>
        <v>4.0744331896107114E-2</v>
      </c>
      <c r="P24" s="78">
        <f t="shared" si="0"/>
        <v>4006</v>
      </c>
      <c r="Q24" s="75">
        <f>P24/P26</f>
        <v>4.3395838072644154E-2</v>
      </c>
    </row>
    <row r="25" spans="2:17" x14ac:dyDescent="0.15">
      <c r="K25" s="61"/>
    </row>
    <row r="26" spans="2:17" x14ac:dyDescent="0.15">
      <c r="K26" s="61"/>
      <c r="L26" s="67">
        <f>SUM(L4:L24)</f>
        <v>43840</v>
      </c>
      <c r="M26" s="66"/>
      <c r="N26" s="77">
        <f>SUM(N4:N24)</f>
        <v>48473</v>
      </c>
      <c r="O26" s="66"/>
      <c r="P26" s="78">
        <f>SUM(P4:P24)</f>
        <v>92313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1.3118194936376755E-4</v>
      </c>
      <c r="N34" s="77">
        <f>地区別5歳毎!W36</f>
        <v>19</v>
      </c>
      <c r="O34" s="75">
        <f>N34/N56</f>
        <v>2.272999162579256E-3</v>
      </c>
      <c r="P34" s="78">
        <f>L34+N34</f>
        <v>20</v>
      </c>
      <c r="Q34" s="75">
        <f>P34/P56</f>
        <v>1.2514078338130396E-3</v>
      </c>
    </row>
    <row r="35" spans="11:17" x14ac:dyDescent="0.15">
      <c r="K35" s="61" t="s">
        <v>112</v>
      </c>
      <c r="L35" s="76">
        <f>地区別5歳毎!V35</f>
        <v>8</v>
      </c>
      <c r="M35" s="75">
        <f>L35/L56</f>
        <v>1.0494555949101404E-3</v>
      </c>
      <c r="N35" s="77">
        <f>地区別5歳毎!V36</f>
        <v>75</v>
      </c>
      <c r="O35" s="75">
        <f>N35/N56</f>
        <v>8.9723651154444313E-3</v>
      </c>
      <c r="P35" s="78">
        <f t="shared" ref="P35:P54" si="1">L35+N35</f>
        <v>83</v>
      </c>
      <c r="Q35" s="75">
        <f>P35/P56</f>
        <v>5.1933425103241147E-3</v>
      </c>
    </row>
    <row r="36" spans="11:17" x14ac:dyDescent="0.15">
      <c r="K36" s="61" t="s">
        <v>113</v>
      </c>
      <c r="L36" s="76">
        <f>地区別5歳毎!U35</f>
        <v>70</v>
      </c>
      <c r="M36" s="75">
        <f>L36/L56</f>
        <v>9.1827364554637279E-3</v>
      </c>
      <c r="N36" s="77">
        <f>地区別5歳毎!U36</f>
        <v>181</v>
      </c>
      <c r="O36" s="75">
        <f>N36/N56</f>
        <v>2.1653307811939228E-2</v>
      </c>
      <c r="P36" s="78">
        <f t="shared" si="1"/>
        <v>251</v>
      </c>
      <c r="Q36" s="75">
        <f>P36/P56</f>
        <v>1.5705168314353649E-2</v>
      </c>
    </row>
    <row r="37" spans="11:17" x14ac:dyDescent="0.15">
      <c r="K37" s="61" t="s">
        <v>114</v>
      </c>
      <c r="L37" s="76">
        <f>地区別5歳毎!T35</f>
        <v>143</v>
      </c>
      <c r="M37" s="75">
        <f>L37/L56</f>
        <v>1.875901875901876E-2</v>
      </c>
      <c r="N37" s="77">
        <f>地区別5歳毎!T36</f>
        <v>298</v>
      </c>
      <c r="O37" s="75">
        <f>N37/N56</f>
        <v>3.565019739203254E-2</v>
      </c>
      <c r="P37" s="78">
        <f t="shared" si="1"/>
        <v>441</v>
      </c>
      <c r="Q37" s="75">
        <f>P37/P56</f>
        <v>2.7593542735577525E-2</v>
      </c>
    </row>
    <row r="38" spans="11:17" x14ac:dyDescent="0.15">
      <c r="K38" s="61" t="s">
        <v>115</v>
      </c>
      <c r="L38" s="76">
        <f>地区別5歳毎!S35</f>
        <v>268</v>
      </c>
      <c r="M38" s="75">
        <f>L38/L56</f>
        <v>3.5156762429489702E-2</v>
      </c>
      <c r="N38" s="77">
        <f>地区別5歳毎!S36</f>
        <v>375</v>
      </c>
      <c r="O38" s="75">
        <f>N38/N56</f>
        <v>4.4861825577222153E-2</v>
      </c>
      <c r="P38" s="78">
        <f t="shared" si="1"/>
        <v>643</v>
      </c>
      <c r="Q38" s="75">
        <f>P38/P56</f>
        <v>4.0232761857089225E-2</v>
      </c>
    </row>
    <row r="39" spans="11:17" x14ac:dyDescent="0.15">
      <c r="K39" s="61" t="s">
        <v>116</v>
      </c>
      <c r="L39" s="76">
        <f>地区別5歳毎!R35</f>
        <v>412</v>
      </c>
      <c r="M39" s="75">
        <f>L39/L56</f>
        <v>5.4046963137872231E-2</v>
      </c>
      <c r="N39" s="77">
        <f>地区別5歳毎!R36</f>
        <v>449</v>
      </c>
      <c r="O39" s="75">
        <f>N39/N56</f>
        <v>5.3714559157793995E-2</v>
      </c>
      <c r="P39" s="78">
        <f t="shared" si="1"/>
        <v>861</v>
      </c>
      <c r="Q39" s="75">
        <f>P39/P56</f>
        <v>5.3873107245651357E-2</v>
      </c>
    </row>
    <row r="40" spans="11:17" x14ac:dyDescent="0.15">
      <c r="K40" s="61" t="s">
        <v>117</v>
      </c>
      <c r="L40" s="76">
        <f>地区別5歳毎!Q35</f>
        <v>694</v>
      </c>
      <c r="M40" s="75">
        <f>L40/L56</f>
        <v>9.1040272858454674E-2</v>
      </c>
      <c r="N40" s="77">
        <f>地区別5歳毎!Q36</f>
        <v>721</v>
      </c>
      <c r="O40" s="75">
        <f>N40/N56</f>
        <v>8.6254336643139126E-2</v>
      </c>
      <c r="P40" s="78">
        <f t="shared" si="1"/>
        <v>1415</v>
      </c>
      <c r="Q40" s="75">
        <f>P40/P56</f>
        <v>8.8537104242272555E-2</v>
      </c>
    </row>
    <row r="41" spans="11:17" x14ac:dyDescent="0.15">
      <c r="K41" s="61" t="s">
        <v>118</v>
      </c>
      <c r="L41" s="76">
        <f>地区別5歳毎!P35</f>
        <v>708</v>
      </c>
      <c r="M41" s="75">
        <f>L41/L56</f>
        <v>9.2876820149547429E-2</v>
      </c>
      <c r="N41" s="77">
        <f>地区別5歳毎!P36</f>
        <v>804</v>
      </c>
      <c r="O41" s="75">
        <f>N41/N56</f>
        <v>9.6183754037564295E-2</v>
      </c>
      <c r="P41" s="78">
        <f t="shared" si="1"/>
        <v>1512</v>
      </c>
      <c r="Q41" s="75">
        <f>P41/P56</f>
        <v>9.4606432236265803E-2</v>
      </c>
    </row>
    <row r="42" spans="11:17" x14ac:dyDescent="0.15">
      <c r="K42" s="61" t="s">
        <v>119</v>
      </c>
      <c r="L42" s="76">
        <f>地区別5歳毎!O35</f>
        <v>521</v>
      </c>
      <c r="M42" s="75">
        <f>L42/L56</f>
        <v>6.8345795618522887E-2</v>
      </c>
      <c r="N42" s="77">
        <f>地区別5歳毎!O36</f>
        <v>600</v>
      </c>
      <c r="O42" s="75">
        <f>N42/N56</f>
        <v>7.177892092355545E-2</v>
      </c>
      <c r="P42" s="78">
        <f t="shared" si="1"/>
        <v>1121</v>
      </c>
      <c r="Q42" s="75">
        <f>P42/P56</f>
        <v>7.0141409085220874E-2</v>
      </c>
    </row>
    <row r="43" spans="11:17" x14ac:dyDescent="0.15">
      <c r="K43" s="61" t="s">
        <v>120</v>
      </c>
      <c r="L43" s="76">
        <f>地区別5歳毎!N35</f>
        <v>440</v>
      </c>
      <c r="M43" s="75">
        <f>L43/L56</f>
        <v>5.772005772005772E-2</v>
      </c>
      <c r="N43" s="77">
        <f>地区別5歳毎!N36</f>
        <v>445</v>
      </c>
      <c r="O43" s="75">
        <f>N43/N56</f>
        <v>5.3236033018303625E-2</v>
      </c>
      <c r="P43" s="78">
        <f t="shared" si="1"/>
        <v>885</v>
      </c>
      <c r="Q43" s="75">
        <f>P43/P56</f>
        <v>5.5374796646227006E-2</v>
      </c>
    </row>
    <row r="44" spans="11:17" x14ac:dyDescent="0.15">
      <c r="K44" s="61" t="s">
        <v>121</v>
      </c>
      <c r="L44" s="76">
        <f>地区別5歳毎!M35</f>
        <v>452</v>
      </c>
      <c r="M44" s="75">
        <f>L44/L56</f>
        <v>5.929424111242293E-2</v>
      </c>
      <c r="N44" s="77">
        <f>地区別5歳毎!M36</f>
        <v>504</v>
      </c>
      <c r="O44" s="75">
        <f>N44/N56</f>
        <v>6.0294293575786577E-2</v>
      </c>
      <c r="P44" s="78">
        <f t="shared" si="1"/>
        <v>956</v>
      </c>
      <c r="Q44" s="75">
        <f>P44/P56</f>
        <v>5.9817294456263298E-2</v>
      </c>
    </row>
    <row r="45" spans="11:17" x14ac:dyDescent="0.15">
      <c r="K45" s="61" t="s">
        <v>122</v>
      </c>
      <c r="L45" s="76">
        <f>地区別5歳毎!L35</f>
        <v>516</v>
      </c>
      <c r="M45" s="75">
        <f>L45/L56</f>
        <v>6.7689885871704047E-2</v>
      </c>
      <c r="N45" s="77">
        <f>地区別5歳毎!L36</f>
        <v>566</v>
      </c>
      <c r="O45" s="75">
        <f>N45/N56</f>
        <v>6.77114487378873E-2</v>
      </c>
      <c r="P45" s="78">
        <f t="shared" si="1"/>
        <v>1082</v>
      </c>
      <c r="Q45" s="75">
        <f>P45/P56</f>
        <v>6.7701163809285453E-2</v>
      </c>
    </row>
    <row r="46" spans="11:17" x14ac:dyDescent="0.15">
      <c r="K46" s="61" t="s">
        <v>123</v>
      </c>
      <c r="L46" s="76">
        <f>地区別5歳毎!K35</f>
        <v>504</v>
      </c>
      <c r="M46" s="75">
        <f>L46/L56</f>
        <v>6.6115702479338845E-2</v>
      </c>
      <c r="N46" s="77">
        <f>地区別5歳毎!K36</f>
        <v>510</v>
      </c>
      <c r="O46" s="75">
        <f>N46/N56</f>
        <v>6.1012082785022133E-2</v>
      </c>
      <c r="P46" s="78">
        <f t="shared" si="1"/>
        <v>1014</v>
      </c>
      <c r="Q46" s="75">
        <f>P46/P56</f>
        <v>6.3446377174321111E-2</v>
      </c>
    </row>
    <row r="47" spans="11:17" x14ac:dyDescent="0.15">
      <c r="K47" s="61" t="s">
        <v>124</v>
      </c>
      <c r="L47" s="76">
        <f>地区別5歳毎!J35</f>
        <v>415</v>
      </c>
      <c r="M47" s="75">
        <f>L47/L56</f>
        <v>5.4440508985963532E-2</v>
      </c>
      <c r="N47" s="77">
        <f>地区別5歳毎!J36</f>
        <v>488</v>
      </c>
      <c r="O47" s="75">
        <f>N47/N56</f>
        <v>5.8380189017825102E-2</v>
      </c>
      <c r="P47" s="78">
        <f t="shared" si="1"/>
        <v>903</v>
      </c>
      <c r="Q47" s="75">
        <f>P47/P56</f>
        <v>5.6501063696658742E-2</v>
      </c>
    </row>
    <row r="48" spans="11:17" x14ac:dyDescent="0.15">
      <c r="K48" s="61" t="s">
        <v>125</v>
      </c>
      <c r="L48" s="76">
        <f>地区別5歳毎!I35</f>
        <v>409</v>
      </c>
      <c r="M48" s="75">
        <f>L48/L56</f>
        <v>5.3653417289780923E-2</v>
      </c>
      <c r="N48" s="77">
        <f>地区別5歳毎!I36</f>
        <v>415</v>
      </c>
      <c r="O48" s="75">
        <f>N48/N56</f>
        <v>4.9647086972125852E-2</v>
      </c>
      <c r="P48" s="78">
        <f t="shared" si="1"/>
        <v>824</v>
      </c>
      <c r="Q48" s="75">
        <f>P48/P56</f>
        <v>5.1558002753097236E-2</v>
      </c>
    </row>
    <row r="49" spans="2:17" x14ac:dyDescent="0.15">
      <c r="K49" s="61" t="s">
        <v>126</v>
      </c>
      <c r="L49" s="76">
        <f>地区別5歳毎!H35</f>
        <v>316</v>
      </c>
      <c r="M49" s="75">
        <f>L49/L56</f>
        <v>4.1453495998950547E-2</v>
      </c>
      <c r="N49" s="77">
        <f>地区別5歳毎!H36</f>
        <v>321</v>
      </c>
      <c r="O49" s="75">
        <f>N49/N56</f>
        <v>3.8401722694102164E-2</v>
      </c>
      <c r="P49" s="78">
        <f t="shared" si="1"/>
        <v>637</v>
      </c>
      <c r="Q49" s="75">
        <f>P49/P56</f>
        <v>3.9857339506945311E-2</v>
      </c>
    </row>
    <row r="50" spans="2:17" x14ac:dyDescent="0.15">
      <c r="K50" s="61" t="s">
        <v>127</v>
      </c>
      <c r="L50" s="76">
        <f>地区別5歳毎!G35</f>
        <v>287</v>
      </c>
      <c r="M50" s="75">
        <f>L50/L56</f>
        <v>3.7649219467401289E-2</v>
      </c>
      <c r="N50" s="77">
        <f>地区別5歳毎!G36</f>
        <v>291</v>
      </c>
      <c r="O50" s="75">
        <f>N50/N56</f>
        <v>3.4812776647924391E-2</v>
      </c>
      <c r="P50" s="78">
        <f t="shared" si="1"/>
        <v>578</v>
      </c>
      <c r="Q50" s="75">
        <f>P50/P56</f>
        <v>3.6165686397196847E-2</v>
      </c>
    </row>
    <row r="51" spans="2:17" x14ac:dyDescent="0.15">
      <c r="K51" s="61" t="s">
        <v>128</v>
      </c>
      <c r="L51" s="76">
        <f>地区別5歳毎!F35</f>
        <v>369</v>
      </c>
      <c r="M51" s="75">
        <f>L51/L56</f>
        <v>4.8406139315230225E-2</v>
      </c>
      <c r="N51" s="77">
        <f>地区別5歳毎!F36</f>
        <v>356</v>
      </c>
      <c r="O51" s="75">
        <f>N51/N56</f>
        <v>4.25888264146429E-2</v>
      </c>
      <c r="P51" s="78">
        <f t="shared" si="1"/>
        <v>725</v>
      </c>
      <c r="Q51" s="75">
        <f>P51/P56</f>
        <v>4.5363533975722688E-2</v>
      </c>
    </row>
    <row r="52" spans="2:17" x14ac:dyDescent="0.15">
      <c r="K52" s="61" t="s">
        <v>129</v>
      </c>
      <c r="L52" s="76">
        <f>地区別5歳毎!E35</f>
        <v>397</v>
      </c>
      <c r="M52" s="75">
        <f>L52/L56</f>
        <v>5.2079233897415714E-2</v>
      </c>
      <c r="N52" s="77">
        <f>地区別5歳毎!E36</f>
        <v>300</v>
      </c>
      <c r="O52" s="75">
        <f>N52/N56</f>
        <v>3.5889460461777725E-2</v>
      </c>
      <c r="P52" s="78">
        <f t="shared" si="1"/>
        <v>697</v>
      </c>
      <c r="Q52" s="75">
        <f>P52/P56</f>
        <v>4.3611563008384431E-2</v>
      </c>
    </row>
    <row r="53" spans="2:17" x14ac:dyDescent="0.15">
      <c r="K53" s="61" t="s">
        <v>130</v>
      </c>
      <c r="L53" s="76">
        <f>地区別5歳毎!D35</f>
        <v>335</v>
      </c>
      <c r="M53" s="75">
        <f>L53/L56</f>
        <v>4.3945953036862127E-2</v>
      </c>
      <c r="N53" s="77">
        <f>地区別5歳毎!D36</f>
        <v>322</v>
      </c>
      <c r="O53" s="75">
        <f>N53/N56</f>
        <v>3.8521354228974757E-2</v>
      </c>
      <c r="P53" s="78">
        <f t="shared" si="1"/>
        <v>657</v>
      </c>
      <c r="Q53" s="75">
        <f>P53/P56</f>
        <v>4.1108747340758353E-2</v>
      </c>
    </row>
    <row r="54" spans="2:17" x14ac:dyDescent="0.15">
      <c r="K54" s="61" t="s">
        <v>131</v>
      </c>
      <c r="L54" s="76">
        <f>地区別5歳毎!C35</f>
        <v>358</v>
      </c>
      <c r="M54" s="75">
        <f>L54/L56</f>
        <v>4.6963137872228784E-2</v>
      </c>
      <c r="N54" s="77">
        <f>地区別5歳毎!C36</f>
        <v>319</v>
      </c>
      <c r="O54" s="75">
        <f>N54/N56</f>
        <v>3.8162459624356979E-2</v>
      </c>
      <c r="P54" s="78">
        <f t="shared" si="1"/>
        <v>677</v>
      </c>
      <c r="Q54" s="75">
        <f>P54/P56</f>
        <v>4.2360155174571396E-2</v>
      </c>
    </row>
    <row r="55" spans="2:17" x14ac:dyDescent="0.15">
      <c r="K55" s="61"/>
    </row>
    <row r="56" spans="2:17" x14ac:dyDescent="0.15">
      <c r="K56" s="61"/>
      <c r="L56" s="76">
        <f>SUM(L34:L54)</f>
        <v>7623</v>
      </c>
      <c r="M56" s="66"/>
      <c r="N56" s="77">
        <f>SUM(N34:N54)</f>
        <v>8359</v>
      </c>
      <c r="O56" s="66"/>
      <c r="P56" s="78">
        <f>SUM(P34:P54)</f>
        <v>15982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2</v>
      </c>
      <c r="O64" s="75">
        <f>N64/N86</f>
        <v>7.4349442379182155E-4</v>
      </c>
      <c r="P64" s="78">
        <f>L64+N64</f>
        <v>2</v>
      </c>
      <c r="Q64" s="75">
        <f>P64/P86</f>
        <v>3.937007874015748E-4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1.2552301255230125E-3</v>
      </c>
      <c r="N65" s="77">
        <f>地区別5歳毎!V39</f>
        <v>27</v>
      </c>
      <c r="O65" s="75">
        <f>N65/N86</f>
        <v>1.0037174721189592E-2</v>
      </c>
      <c r="P65" s="78">
        <f t="shared" ref="P65:P84" si="2">L65+N65</f>
        <v>30</v>
      </c>
      <c r="Q65" s="75">
        <f>P65/P86</f>
        <v>5.905511811023622E-3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7.5313807531380752E-3</v>
      </c>
      <c r="N66" s="77">
        <f>地区別5歳毎!U39</f>
        <v>82</v>
      </c>
      <c r="O66" s="75">
        <f>N66/N86</f>
        <v>3.0483271375464683E-2</v>
      </c>
      <c r="P66" s="78">
        <f t="shared" si="2"/>
        <v>100</v>
      </c>
      <c r="Q66" s="75">
        <f>P66/P86</f>
        <v>1.968503937007874E-2</v>
      </c>
    </row>
    <row r="67" spans="11:17" x14ac:dyDescent="0.15">
      <c r="K67" s="61" t="s">
        <v>114</v>
      </c>
      <c r="L67" s="76">
        <f>地区別5歳毎!T38</f>
        <v>47</v>
      </c>
      <c r="M67" s="75">
        <f>L67/L86</f>
        <v>1.9665271966527197E-2</v>
      </c>
      <c r="N67" s="77">
        <f>地区別5歳毎!T39</f>
        <v>151</v>
      </c>
      <c r="O67" s="75">
        <f>N67/N86</f>
        <v>5.6133828996282525E-2</v>
      </c>
      <c r="P67" s="78">
        <f t="shared" si="2"/>
        <v>198</v>
      </c>
      <c r="Q67" s="75">
        <f>P67/P86</f>
        <v>3.8976377952755908E-2</v>
      </c>
    </row>
    <row r="68" spans="11:17" x14ac:dyDescent="0.15">
      <c r="K68" s="61" t="s">
        <v>115</v>
      </c>
      <c r="L68" s="76">
        <f>地区別5歳毎!S38</f>
        <v>105</v>
      </c>
      <c r="M68" s="75">
        <f>L68/L86</f>
        <v>4.3933054393305436E-2</v>
      </c>
      <c r="N68" s="77">
        <f>地区別5歳毎!S39</f>
        <v>170</v>
      </c>
      <c r="O68" s="75">
        <f>N68/N86</f>
        <v>6.3197026022304828E-2</v>
      </c>
      <c r="P68" s="78">
        <f t="shared" si="2"/>
        <v>275</v>
      </c>
      <c r="Q68" s="75">
        <f>P68/P86</f>
        <v>5.4133858267716536E-2</v>
      </c>
    </row>
    <row r="69" spans="11:17" x14ac:dyDescent="0.15">
      <c r="K69" s="61" t="s">
        <v>116</v>
      </c>
      <c r="L69" s="76">
        <f>地区別5歳毎!R38</f>
        <v>119</v>
      </c>
      <c r="M69" s="75">
        <f>L69/L86</f>
        <v>4.9790794979079497E-2</v>
      </c>
      <c r="N69" s="77">
        <f>地区別5歳毎!R39</f>
        <v>158</v>
      </c>
      <c r="O69" s="75">
        <f>N69/N86</f>
        <v>5.8736059479553904E-2</v>
      </c>
      <c r="P69" s="78">
        <f t="shared" si="2"/>
        <v>277</v>
      </c>
      <c r="Q69" s="75">
        <f>P69/P86</f>
        <v>5.4527559055118108E-2</v>
      </c>
    </row>
    <row r="70" spans="11:17" x14ac:dyDescent="0.15">
      <c r="K70" s="61" t="s">
        <v>117</v>
      </c>
      <c r="L70" s="76">
        <f>地区別5歳毎!Q38</f>
        <v>189</v>
      </c>
      <c r="M70" s="75">
        <f>L70/L86</f>
        <v>7.9079497907949797E-2</v>
      </c>
      <c r="N70" s="77">
        <f>地区別5歳毎!Q39</f>
        <v>201</v>
      </c>
      <c r="O70" s="75">
        <f>N70/N86</f>
        <v>7.4721189591078069E-2</v>
      </c>
      <c r="P70" s="78">
        <f t="shared" si="2"/>
        <v>390</v>
      </c>
      <c r="Q70" s="75">
        <f>P70/P86</f>
        <v>7.6771653543307089E-2</v>
      </c>
    </row>
    <row r="71" spans="11:17" x14ac:dyDescent="0.15">
      <c r="K71" s="61" t="s">
        <v>118</v>
      </c>
      <c r="L71" s="76">
        <f>地区別5歳毎!P38</f>
        <v>224</v>
      </c>
      <c r="M71" s="75">
        <f>L71/L86</f>
        <v>9.372384937238494E-2</v>
      </c>
      <c r="N71" s="77">
        <f>地区別5歳毎!P39</f>
        <v>215</v>
      </c>
      <c r="O71" s="75">
        <f>N71/N86</f>
        <v>7.9925650557620811E-2</v>
      </c>
      <c r="P71" s="78">
        <f t="shared" si="2"/>
        <v>439</v>
      </c>
      <c r="Q71" s="75">
        <f>P71/P86</f>
        <v>8.6417322834645663E-2</v>
      </c>
    </row>
    <row r="72" spans="11:17" x14ac:dyDescent="0.15">
      <c r="K72" s="61" t="s">
        <v>119</v>
      </c>
      <c r="L72" s="76">
        <f>地区別5歳毎!O38</f>
        <v>229</v>
      </c>
      <c r="M72" s="75">
        <f>L72/L86</f>
        <v>9.5815899581589953E-2</v>
      </c>
      <c r="N72" s="77">
        <f>地区別5歳毎!O39</f>
        <v>210</v>
      </c>
      <c r="O72" s="75">
        <f>N72/N86</f>
        <v>7.8066914498141265E-2</v>
      </c>
      <c r="P72" s="78">
        <f t="shared" si="2"/>
        <v>439</v>
      </c>
      <c r="Q72" s="75">
        <f>P72/P86</f>
        <v>8.6417322834645663E-2</v>
      </c>
    </row>
    <row r="73" spans="11:17" x14ac:dyDescent="0.15">
      <c r="K73" s="61" t="s">
        <v>120</v>
      </c>
      <c r="L73" s="76">
        <f>地区別5歳毎!N38</f>
        <v>179</v>
      </c>
      <c r="M73" s="75">
        <f>L73/L86</f>
        <v>7.4895397489539745E-2</v>
      </c>
      <c r="N73" s="77">
        <f>地区別5歳毎!N39</f>
        <v>204</v>
      </c>
      <c r="O73" s="75">
        <f>N73/N86</f>
        <v>7.5836431226765796E-2</v>
      </c>
      <c r="P73" s="78">
        <f t="shared" si="2"/>
        <v>383</v>
      </c>
      <c r="Q73" s="75">
        <f>P73/P86</f>
        <v>7.5393700787401569E-2</v>
      </c>
    </row>
    <row r="74" spans="11:17" x14ac:dyDescent="0.15">
      <c r="K74" s="61" t="s">
        <v>121</v>
      </c>
      <c r="L74" s="76">
        <f>地区別5歳毎!M38</f>
        <v>135</v>
      </c>
      <c r="M74" s="75">
        <f>L74/L86</f>
        <v>5.6485355648535567E-2</v>
      </c>
      <c r="N74" s="77">
        <f>地区別5歳毎!M39</f>
        <v>178</v>
      </c>
      <c r="O74" s="75">
        <f>N74/N86</f>
        <v>6.6171003717472116E-2</v>
      </c>
      <c r="P74" s="78">
        <f t="shared" si="2"/>
        <v>313</v>
      </c>
      <c r="Q74" s="75">
        <f>P74/P86</f>
        <v>6.1614173228346454E-2</v>
      </c>
    </row>
    <row r="75" spans="11:17" x14ac:dyDescent="0.15">
      <c r="K75" s="61" t="s">
        <v>122</v>
      </c>
      <c r="L75" s="76">
        <f>地区別5歳毎!L38</f>
        <v>155</v>
      </c>
      <c r="M75" s="75">
        <f>L75/L86</f>
        <v>6.4853556485355651E-2</v>
      </c>
      <c r="N75" s="77">
        <f>地区別5歳毎!L39</f>
        <v>153</v>
      </c>
      <c r="O75" s="75">
        <f>N75/N86</f>
        <v>5.6877323420074351E-2</v>
      </c>
      <c r="P75" s="78">
        <f t="shared" si="2"/>
        <v>308</v>
      </c>
      <c r="Q75" s="75">
        <f>P75/P86</f>
        <v>6.0629921259842519E-2</v>
      </c>
    </row>
    <row r="76" spans="11:17" x14ac:dyDescent="0.15">
      <c r="K76" s="61" t="s">
        <v>123</v>
      </c>
      <c r="L76" s="76">
        <f>地区別5歳毎!K38</f>
        <v>139</v>
      </c>
      <c r="M76" s="75">
        <f>L76/L86</f>
        <v>5.8158995815899582E-2</v>
      </c>
      <c r="N76" s="77">
        <f>地区別5歳毎!K39</f>
        <v>135</v>
      </c>
      <c r="O76" s="75">
        <f>N76/N86</f>
        <v>5.0185873605947957E-2</v>
      </c>
      <c r="P76" s="78">
        <f t="shared" si="2"/>
        <v>274</v>
      </c>
      <c r="Q76" s="75">
        <f>P76/P86</f>
        <v>5.3937007874015751E-2</v>
      </c>
    </row>
    <row r="77" spans="11:17" x14ac:dyDescent="0.15">
      <c r="K77" s="61" t="s">
        <v>124</v>
      </c>
      <c r="L77" s="76">
        <f>地区別5歳毎!J38</f>
        <v>124</v>
      </c>
      <c r="M77" s="75">
        <f>L77/L86</f>
        <v>5.1882845188284517E-2</v>
      </c>
      <c r="N77" s="77">
        <f>地区別5歳毎!J39</f>
        <v>113</v>
      </c>
      <c r="O77" s="75">
        <f>N77/N86</f>
        <v>4.200743494423792E-2</v>
      </c>
      <c r="P77" s="78">
        <f t="shared" si="2"/>
        <v>237</v>
      </c>
      <c r="Q77" s="75">
        <f>P77/P86</f>
        <v>4.6653543307086612E-2</v>
      </c>
    </row>
    <row r="78" spans="11:17" x14ac:dyDescent="0.15">
      <c r="K78" s="61" t="s">
        <v>125</v>
      </c>
      <c r="L78" s="76">
        <f>地区別5歳毎!I38</f>
        <v>107</v>
      </c>
      <c r="M78" s="75">
        <f>L78/L86</f>
        <v>4.4769874476987451E-2</v>
      </c>
      <c r="N78" s="77">
        <f>地区別5歳毎!I39</f>
        <v>124</v>
      </c>
      <c r="O78" s="75">
        <f>N78/N86</f>
        <v>4.6096654275092935E-2</v>
      </c>
      <c r="P78" s="78">
        <f t="shared" si="2"/>
        <v>231</v>
      </c>
      <c r="Q78" s="75">
        <f>P78/P86</f>
        <v>4.5472440944881891E-2</v>
      </c>
    </row>
    <row r="79" spans="11:17" x14ac:dyDescent="0.15">
      <c r="K79" s="61" t="s">
        <v>126</v>
      </c>
      <c r="L79" s="76">
        <f>地区別5歳毎!H38</f>
        <v>78</v>
      </c>
      <c r="M79" s="75">
        <f>L79/L86</f>
        <v>3.2635983263598324E-2</v>
      </c>
      <c r="N79" s="77">
        <f>地区別5歳毎!H39</f>
        <v>81</v>
      </c>
      <c r="O79" s="75">
        <f>N79/N86</f>
        <v>3.0111524163568774E-2</v>
      </c>
      <c r="P79" s="78">
        <f t="shared" si="2"/>
        <v>159</v>
      </c>
      <c r="Q79" s="75">
        <f>P79/P86</f>
        <v>3.1299212598425198E-2</v>
      </c>
    </row>
    <row r="80" spans="11:17" x14ac:dyDescent="0.15">
      <c r="K80" s="61" t="s">
        <v>127</v>
      </c>
      <c r="L80" s="76">
        <f>地区別5歳毎!G38</f>
        <v>93</v>
      </c>
      <c r="M80" s="75">
        <f>L80/L86</f>
        <v>3.8912133891213389E-2</v>
      </c>
      <c r="N80" s="77">
        <f>地区別5歳毎!G39</f>
        <v>85</v>
      </c>
      <c r="O80" s="75">
        <f>N80/N86</f>
        <v>3.1598513011152414E-2</v>
      </c>
      <c r="P80" s="78">
        <f t="shared" si="2"/>
        <v>178</v>
      </c>
      <c r="Q80" s="75">
        <f>P80/P86</f>
        <v>3.503937007874016E-2</v>
      </c>
    </row>
    <row r="81" spans="2:17" x14ac:dyDescent="0.15">
      <c r="K81" s="61" t="s">
        <v>128</v>
      </c>
      <c r="L81" s="76">
        <f>地区別5歳毎!F38</f>
        <v>112</v>
      </c>
      <c r="M81" s="75">
        <f>L81/L86</f>
        <v>4.686192468619247E-2</v>
      </c>
      <c r="N81" s="77">
        <f>地区別5歳毎!F39</f>
        <v>119</v>
      </c>
      <c r="O81" s="75">
        <f>N81/N86</f>
        <v>4.4237918215613382E-2</v>
      </c>
      <c r="P81" s="78">
        <f t="shared" si="2"/>
        <v>231</v>
      </c>
      <c r="Q81" s="75">
        <f>P81/P86</f>
        <v>4.5472440944881891E-2</v>
      </c>
    </row>
    <row r="82" spans="2:17" x14ac:dyDescent="0.15">
      <c r="K82" s="61" t="s">
        <v>129</v>
      </c>
      <c r="L82" s="76">
        <f>地区別5歳毎!E38</f>
        <v>130</v>
      </c>
      <c r="M82" s="75">
        <f>L82/L86</f>
        <v>5.4393305439330547E-2</v>
      </c>
      <c r="N82" s="77">
        <f>地区別5歳毎!E39</f>
        <v>100</v>
      </c>
      <c r="O82" s="75">
        <f>N82/N86</f>
        <v>3.717472118959108E-2</v>
      </c>
      <c r="P82" s="78">
        <f t="shared" si="2"/>
        <v>230</v>
      </c>
      <c r="Q82" s="75">
        <f>P82/P86</f>
        <v>4.5275590551181105E-2</v>
      </c>
    </row>
    <row r="83" spans="2:17" x14ac:dyDescent="0.15">
      <c r="K83" s="61" t="s">
        <v>130</v>
      </c>
      <c r="L83" s="76">
        <f>地区別5歳毎!D38</f>
        <v>107</v>
      </c>
      <c r="M83" s="75">
        <f>L83/L86</f>
        <v>4.4769874476987451E-2</v>
      </c>
      <c r="N83" s="77">
        <f>地区別5歳毎!D39</f>
        <v>96</v>
      </c>
      <c r="O83" s="75">
        <f>N83/N86</f>
        <v>3.5687732342007436E-2</v>
      </c>
      <c r="P83" s="78">
        <f t="shared" si="2"/>
        <v>203</v>
      </c>
      <c r="Q83" s="75">
        <f>P83/P86</f>
        <v>3.9960629921259844E-2</v>
      </c>
    </row>
    <row r="84" spans="2:17" x14ac:dyDescent="0.15">
      <c r="K84" s="61" t="s">
        <v>131</v>
      </c>
      <c r="L84" s="76">
        <f>地区別5歳毎!C38</f>
        <v>97</v>
      </c>
      <c r="M84" s="75">
        <f>L84/L86</f>
        <v>4.0585774058577405E-2</v>
      </c>
      <c r="N84" s="77">
        <f>地区別5歳毎!C39</f>
        <v>86</v>
      </c>
      <c r="O84" s="75">
        <f>N84/N86</f>
        <v>3.197026022304833E-2</v>
      </c>
      <c r="P84" s="78">
        <f t="shared" si="2"/>
        <v>183</v>
      </c>
      <c r="Q84" s="75">
        <f>P84/P86</f>
        <v>3.6023622047244096E-2</v>
      </c>
    </row>
    <row r="85" spans="2:17" x14ac:dyDescent="0.15">
      <c r="K85" s="61"/>
    </row>
    <row r="86" spans="2:17" x14ac:dyDescent="0.15">
      <c r="K86" s="61"/>
      <c r="L86" s="76">
        <f>SUM(L64:L84)</f>
        <v>2390</v>
      </c>
      <c r="M86" s="66"/>
      <c r="N86" s="77">
        <f>SUM(N64:N84)</f>
        <v>2690</v>
      </c>
      <c r="O86" s="66"/>
      <c r="P86" s="78">
        <f>SUM(P64:P84)</f>
        <v>5080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2.9291154071470416E-4</v>
      </c>
      <c r="N94" s="77">
        <f>地区別5歳毎!W48</f>
        <v>2</v>
      </c>
      <c r="O94" s="75">
        <f>N94/N116</f>
        <v>5.3908355795148253E-4</v>
      </c>
      <c r="P94" s="78">
        <f>L94+N94</f>
        <v>3</v>
      </c>
      <c r="Q94" s="75">
        <f>P94/P116</f>
        <v>4.2111173498034812E-4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2.3432923257176333E-3</v>
      </c>
      <c r="N95" s="77">
        <f>地区別5歳毎!V48</f>
        <v>39</v>
      </c>
      <c r="O95" s="75">
        <f>N95/N116</f>
        <v>1.0512129380053909E-2</v>
      </c>
      <c r="P95" s="78">
        <f t="shared" ref="P95:P114" si="3">L95+N95</f>
        <v>47</v>
      </c>
      <c r="Q95" s="75">
        <f>P95/P116</f>
        <v>6.5974171813587869E-3</v>
      </c>
    </row>
    <row r="96" spans="2:17" x14ac:dyDescent="0.15">
      <c r="K96" s="61" t="s">
        <v>113</v>
      </c>
      <c r="L96" s="76">
        <f>地区別5歳毎!U47</f>
        <v>39</v>
      </c>
      <c r="M96" s="75">
        <f>L96/L116</f>
        <v>1.1423550087873463E-2</v>
      </c>
      <c r="N96" s="77">
        <f>地区別5歳毎!U48</f>
        <v>125</v>
      </c>
      <c r="O96" s="75">
        <f>N96/N116</f>
        <v>3.3692722371967652E-2</v>
      </c>
      <c r="P96" s="78">
        <f t="shared" si="3"/>
        <v>164</v>
      </c>
      <c r="Q96" s="75">
        <f>P96/P116</f>
        <v>2.3020774845592364E-2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2.3432923257176334E-2</v>
      </c>
      <c r="N97" s="77">
        <f>地区別5歳毎!T48</f>
        <v>193</v>
      </c>
      <c r="O97" s="75">
        <f>N97/N116</f>
        <v>5.2021563342318063E-2</v>
      </c>
      <c r="P97" s="78">
        <f t="shared" si="3"/>
        <v>273</v>
      </c>
      <c r="Q97" s="75">
        <f>P97/P116</f>
        <v>3.8321167883211681E-2</v>
      </c>
    </row>
    <row r="98" spans="11:17" x14ac:dyDescent="0.15">
      <c r="K98" s="61" t="s">
        <v>115</v>
      </c>
      <c r="L98" s="76">
        <f>地区別5歳毎!S47</f>
        <v>127</v>
      </c>
      <c r="M98" s="75">
        <f>L98/L116</f>
        <v>3.719976567076743E-2</v>
      </c>
      <c r="N98" s="77">
        <f>地区別5歳毎!S48</f>
        <v>215</v>
      </c>
      <c r="O98" s="75">
        <f>N98/N116</f>
        <v>5.7951482479784364E-2</v>
      </c>
      <c r="P98" s="78">
        <f t="shared" si="3"/>
        <v>342</v>
      </c>
      <c r="Q98" s="75">
        <f>P98/P116</f>
        <v>4.8006737787759685E-2</v>
      </c>
    </row>
    <row r="99" spans="11:17" x14ac:dyDescent="0.15">
      <c r="K99" s="61" t="s">
        <v>116</v>
      </c>
      <c r="L99" s="76">
        <f>地区別5歳毎!R47</f>
        <v>189</v>
      </c>
      <c r="M99" s="75">
        <f>L99/L116</f>
        <v>5.5360281195079089E-2</v>
      </c>
      <c r="N99" s="77">
        <f>地区別5歳毎!R48</f>
        <v>235</v>
      </c>
      <c r="O99" s="75">
        <f>N99/N116</f>
        <v>6.3342318059299185E-2</v>
      </c>
      <c r="P99" s="78">
        <f t="shared" si="3"/>
        <v>424</v>
      </c>
      <c r="Q99" s="75">
        <f>P99/P116</f>
        <v>5.9517125210555868E-2</v>
      </c>
    </row>
    <row r="100" spans="11:17" x14ac:dyDescent="0.15">
      <c r="K100" s="61" t="s">
        <v>117</v>
      </c>
      <c r="L100" s="76">
        <f>地区別5歳毎!Q47</f>
        <v>259</v>
      </c>
      <c r="M100" s="75">
        <f>L100/L116</f>
        <v>7.5864089045108371E-2</v>
      </c>
      <c r="N100" s="77">
        <f>地区別5歳毎!Q48</f>
        <v>280</v>
      </c>
      <c r="O100" s="75">
        <f>N100/N116</f>
        <v>7.5471698113207544E-2</v>
      </c>
      <c r="P100" s="78">
        <f t="shared" si="3"/>
        <v>539</v>
      </c>
      <c r="Q100" s="75">
        <f>P100/P116</f>
        <v>7.5659741718135873E-2</v>
      </c>
    </row>
    <row r="101" spans="11:17" x14ac:dyDescent="0.15">
      <c r="K101" s="61" t="s">
        <v>118</v>
      </c>
      <c r="L101" s="76">
        <f>地区別5歳毎!P47</f>
        <v>343</v>
      </c>
      <c r="M101" s="75">
        <f>L101/L116</f>
        <v>0.10046865846514352</v>
      </c>
      <c r="N101" s="77">
        <f>地区別5歳毎!P48</f>
        <v>327</v>
      </c>
      <c r="O101" s="75">
        <f>N101/N116</f>
        <v>8.814016172506739E-2</v>
      </c>
      <c r="P101" s="78">
        <f t="shared" si="3"/>
        <v>670</v>
      </c>
      <c r="Q101" s="75">
        <f>P101/P116</f>
        <v>9.404828747894442E-2</v>
      </c>
    </row>
    <row r="102" spans="11:17" x14ac:dyDescent="0.15">
      <c r="K102" s="61" t="s">
        <v>119</v>
      </c>
      <c r="L102" s="76">
        <f>地区別5歳毎!O47</f>
        <v>273</v>
      </c>
      <c r="M102" s="75">
        <f>L102/L116</f>
        <v>7.9964850615114241E-2</v>
      </c>
      <c r="N102" s="77">
        <f>地区別5歳毎!O48</f>
        <v>269</v>
      </c>
      <c r="O102" s="75">
        <f>N102/N116</f>
        <v>7.2506738544474397E-2</v>
      </c>
      <c r="P102" s="78">
        <f t="shared" si="3"/>
        <v>542</v>
      </c>
      <c r="Q102" s="75">
        <f>P102/P116</f>
        <v>7.6080853453116229E-2</v>
      </c>
    </row>
    <row r="103" spans="11:17" x14ac:dyDescent="0.15">
      <c r="K103" s="61" t="s">
        <v>120</v>
      </c>
      <c r="L103" s="76">
        <f>地区別5歳毎!N47</f>
        <v>253</v>
      </c>
      <c r="M103" s="75">
        <f>L103/L116</f>
        <v>7.4106619800820159E-2</v>
      </c>
      <c r="N103" s="77">
        <f>地区別5歳毎!N48</f>
        <v>252</v>
      </c>
      <c r="O103" s="75">
        <f>N103/N116</f>
        <v>6.7924528301886791E-2</v>
      </c>
      <c r="P103" s="78">
        <f t="shared" si="3"/>
        <v>505</v>
      </c>
      <c r="Q103" s="75">
        <f>P103/P116</f>
        <v>7.0887142055025262E-2</v>
      </c>
    </row>
    <row r="104" spans="11:17" x14ac:dyDescent="0.15">
      <c r="K104" s="61" t="s">
        <v>121</v>
      </c>
      <c r="L104" s="76">
        <f>地区別5歳毎!M47</f>
        <v>230</v>
      </c>
      <c r="M104" s="75">
        <f>L104/L116</f>
        <v>6.7369654364381956E-2</v>
      </c>
      <c r="N104" s="77">
        <f>地区別5歳毎!M48</f>
        <v>226</v>
      </c>
      <c r="O104" s="75">
        <f>N104/N116</f>
        <v>6.0916442048517518E-2</v>
      </c>
      <c r="P104" s="78">
        <f t="shared" si="3"/>
        <v>456</v>
      </c>
      <c r="Q104" s="75">
        <f>P104/P116</f>
        <v>6.4008983717012913E-2</v>
      </c>
    </row>
    <row r="105" spans="11:17" x14ac:dyDescent="0.15">
      <c r="K105" s="61" t="s">
        <v>122</v>
      </c>
      <c r="L105" s="76">
        <f>地区別5歳毎!L47</f>
        <v>215</v>
      </c>
      <c r="M105" s="75">
        <f>L105/L116</f>
        <v>6.2975981253661398E-2</v>
      </c>
      <c r="N105" s="77">
        <f>地区別5歳毎!L48</f>
        <v>191</v>
      </c>
      <c r="O105" s="75">
        <f>N105/N116</f>
        <v>5.1482479784366576E-2</v>
      </c>
      <c r="P105" s="78">
        <f t="shared" si="3"/>
        <v>406</v>
      </c>
      <c r="Q105" s="75">
        <f>P105/P116</f>
        <v>5.699045480067378E-2</v>
      </c>
    </row>
    <row r="106" spans="11:17" x14ac:dyDescent="0.15">
      <c r="K106" s="61" t="s">
        <v>123</v>
      </c>
      <c r="L106" s="76">
        <f>地区別5歳毎!K47</f>
        <v>191</v>
      </c>
      <c r="M106" s="75">
        <f>L106/L116</f>
        <v>5.5946104276508493E-2</v>
      </c>
      <c r="N106" s="77">
        <f>地区別5歳毎!K48</f>
        <v>202</v>
      </c>
      <c r="O106" s="75">
        <f>N106/N116</f>
        <v>5.444743935309973E-2</v>
      </c>
      <c r="P106" s="78">
        <f t="shared" si="3"/>
        <v>393</v>
      </c>
      <c r="Q106" s="75">
        <f>P106/P116</f>
        <v>5.51656372824256E-2</v>
      </c>
    </row>
    <row r="107" spans="11:17" x14ac:dyDescent="0.15">
      <c r="K107" s="61" t="s">
        <v>124</v>
      </c>
      <c r="L107" s="76">
        <f>地区別5歳毎!J47</f>
        <v>189</v>
      </c>
      <c r="M107" s="75">
        <f>L107/L116</f>
        <v>5.5360281195079089E-2</v>
      </c>
      <c r="N107" s="77">
        <f>地区別5歳毎!J48</f>
        <v>158</v>
      </c>
      <c r="O107" s="75">
        <f>N107/N116</f>
        <v>4.2587601078167114E-2</v>
      </c>
      <c r="P107" s="78">
        <f t="shared" si="3"/>
        <v>347</v>
      </c>
      <c r="Q107" s="75">
        <f>P107/P116</f>
        <v>4.87085906793936E-2</v>
      </c>
    </row>
    <row r="108" spans="11:17" x14ac:dyDescent="0.15">
      <c r="K108" s="61" t="s">
        <v>125</v>
      </c>
      <c r="L108" s="76">
        <f>地区別5歳毎!I47</f>
        <v>158</v>
      </c>
      <c r="M108" s="75">
        <f>L108/L116</f>
        <v>4.6280023432923256E-2</v>
      </c>
      <c r="N108" s="77">
        <f>地区別5歳毎!I48</f>
        <v>156</v>
      </c>
      <c r="O108" s="75">
        <f>N108/N116</f>
        <v>4.2048517520215635E-2</v>
      </c>
      <c r="P108" s="78">
        <f t="shared" si="3"/>
        <v>314</v>
      </c>
      <c r="Q108" s="75">
        <f>P108/P116</f>
        <v>4.4076361594609773E-2</v>
      </c>
    </row>
    <row r="109" spans="11:17" x14ac:dyDescent="0.15">
      <c r="K109" s="61" t="s">
        <v>126</v>
      </c>
      <c r="L109" s="76">
        <f>地区別5歳毎!H47</f>
        <v>138</v>
      </c>
      <c r="M109" s="75">
        <f>L109/L116</f>
        <v>4.0421792618629174E-2</v>
      </c>
      <c r="N109" s="77">
        <f>地区別5歳毎!H48</f>
        <v>131</v>
      </c>
      <c r="O109" s="75">
        <f>N109/N116</f>
        <v>3.5309973045822104E-2</v>
      </c>
      <c r="P109" s="78">
        <f t="shared" si="3"/>
        <v>269</v>
      </c>
      <c r="Q109" s="75">
        <f>P109/P116</f>
        <v>3.7759685569904548E-2</v>
      </c>
    </row>
    <row r="110" spans="11:17" x14ac:dyDescent="0.15">
      <c r="K110" s="61" t="s">
        <v>127</v>
      </c>
      <c r="L110" s="76">
        <f>地区別5歳毎!G47</f>
        <v>124</v>
      </c>
      <c r="M110" s="75">
        <f>L110/L116</f>
        <v>3.6321031048623317E-2</v>
      </c>
      <c r="N110" s="77">
        <f>地区別5歳毎!G48</f>
        <v>127</v>
      </c>
      <c r="O110" s="75">
        <f>N110/N116</f>
        <v>3.4231805929919139E-2</v>
      </c>
      <c r="P110" s="78">
        <f t="shared" si="3"/>
        <v>251</v>
      </c>
      <c r="Q110" s="75">
        <f>P110/P116</f>
        <v>3.523301516002246E-2</v>
      </c>
    </row>
    <row r="111" spans="11:17" x14ac:dyDescent="0.15">
      <c r="K111" s="61" t="s">
        <v>128</v>
      </c>
      <c r="L111" s="76">
        <f>地区別5歳毎!F47</f>
        <v>139</v>
      </c>
      <c r="M111" s="75">
        <f>L111/L116</f>
        <v>4.0714704159343876E-2</v>
      </c>
      <c r="N111" s="77">
        <f>地区別5歳毎!F48</f>
        <v>162</v>
      </c>
      <c r="O111" s="75">
        <f>N111/N116</f>
        <v>4.366576819407008E-2</v>
      </c>
      <c r="P111" s="78">
        <f t="shared" si="3"/>
        <v>301</v>
      </c>
      <c r="Q111" s="75">
        <f>P111/P116</f>
        <v>4.2251544076361593E-2</v>
      </c>
    </row>
    <row r="112" spans="11:17" x14ac:dyDescent="0.15">
      <c r="K112" s="61" t="s">
        <v>129</v>
      </c>
      <c r="L112" s="76">
        <f>地区別5歳毎!E47</f>
        <v>151</v>
      </c>
      <c r="M112" s="75">
        <f>L112/L116</f>
        <v>4.4229642647920328E-2</v>
      </c>
      <c r="N112" s="77">
        <f>地区別5歳毎!E48</f>
        <v>162</v>
      </c>
      <c r="O112" s="75">
        <f>N112/N116</f>
        <v>4.366576819407008E-2</v>
      </c>
      <c r="P112" s="78">
        <f t="shared" si="3"/>
        <v>313</v>
      </c>
      <c r="Q112" s="75">
        <f>P112/P116</f>
        <v>4.3935991016282989E-2</v>
      </c>
    </row>
    <row r="113" spans="2:17" x14ac:dyDescent="0.15">
      <c r="K113" s="61" t="s">
        <v>130</v>
      </c>
      <c r="L113" s="76">
        <f>地区別5歳毎!D47</f>
        <v>147</v>
      </c>
      <c r="M113" s="75">
        <f>L113/L116</f>
        <v>4.3057996485061513E-2</v>
      </c>
      <c r="N113" s="77">
        <f>地区別5歳毎!D48</f>
        <v>131</v>
      </c>
      <c r="O113" s="75">
        <f>N113/N116</f>
        <v>3.5309973045822104E-2</v>
      </c>
      <c r="P113" s="78">
        <f t="shared" si="3"/>
        <v>278</v>
      </c>
      <c r="Q113" s="75">
        <f>P113/P116</f>
        <v>3.9023020774845589E-2</v>
      </c>
    </row>
    <row r="114" spans="2:17" x14ac:dyDescent="0.15">
      <c r="K114" s="61" t="s">
        <v>131</v>
      </c>
      <c r="L114" s="76">
        <f>地区別5歳毎!C47</f>
        <v>160</v>
      </c>
      <c r="M114" s="75">
        <f>L114/L116</f>
        <v>4.6865846514352667E-2</v>
      </c>
      <c r="N114" s="77">
        <f>地区別5歳毎!C48</f>
        <v>127</v>
      </c>
      <c r="O114" s="75">
        <f>N114/N116</f>
        <v>3.4231805929919139E-2</v>
      </c>
      <c r="P114" s="78">
        <f t="shared" si="3"/>
        <v>287</v>
      </c>
      <c r="Q114" s="75">
        <f>P114/P116</f>
        <v>4.0286355979786637E-2</v>
      </c>
    </row>
    <row r="115" spans="2:17" x14ac:dyDescent="0.15">
      <c r="K115" s="61"/>
    </row>
    <row r="116" spans="2:17" x14ac:dyDescent="0.15">
      <c r="K116" s="61"/>
      <c r="L116" s="76">
        <f>SUM(L94:L114)</f>
        <v>3414</v>
      </c>
      <c r="M116" s="66"/>
      <c r="N116" s="77">
        <f>SUM(N94:N114)</f>
        <v>3710</v>
      </c>
      <c r="O116" s="66"/>
      <c r="P116" s="78">
        <f>SUM(P94:P114)</f>
        <v>7124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2.1486892995272884E-4</v>
      </c>
      <c r="N124" s="77">
        <f>地区別5歳毎!W63</f>
        <v>11</v>
      </c>
      <c r="O124" s="75">
        <f>N124/N146</f>
        <v>2.1572857423024124E-3</v>
      </c>
      <c r="P124" s="78">
        <f>L124+N124</f>
        <v>12</v>
      </c>
      <c r="Q124" s="75">
        <f>P124/P146</f>
        <v>1.2303906490310674E-3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3.867640739149119E-3</v>
      </c>
      <c r="N125" s="77">
        <f>地区別5歳毎!V63</f>
        <v>64</v>
      </c>
      <c r="O125" s="75">
        <f>N125/N146</f>
        <v>1.2551480682486762E-2</v>
      </c>
      <c r="P125" s="78">
        <f t="shared" ref="P125:P144" si="4">L125+N125</f>
        <v>82</v>
      </c>
      <c r="Q125" s="75">
        <f>P125/P146</f>
        <v>8.4076694350456276E-3</v>
      </c>
    </row>
    <row r="126" spans="2:17" x14ac:dyDescent="0.15">
      <c r="K126" s="61" t="s">
        <v>113</v>
      </c>
      <c r="L126" s="76">
        <f>地区別5歳毎!U62</f>
        <v>52</v>
      </c>
      <c r="M126" s="75">
        <f>L126/L146</f>
        <v>1.11731843575419E-2</v>
      </c>
      <c r="N126" s="77">
        <f>地区別5歳毎!U63</f>
        <v>171</v>
      </c>
      <c r="O126" s="75">
        <f>N126/N146</f>
        <v>3.3535987448519315E-2</v>
      </c>
      <c r="P126" s="78">
        <f t="shared" si="4"/>
        <v>223</v>
      </c>
      <c r="Q126" s="75">
        <f>P126/P146</f>
        <v>2.2864759561160668E-2</v>
      </c>
    </row>
    <row r="127" spans="2:17" x14ac:dyDescent="0.15">
      <c r="K127" s="61" t="s">
        <v>114</v>
      </c>
      <c r="L127" s="76">
        <f>地区別5歳毎!T62</f>
        <v>159</v>
      </c>
      <c r="M127" s="75">
        <f>L127/L146</f>
        <v>3.4164159862483882E-2</v>
      </c>
      <c r="N127" s="77">
        <f>地区別5歳毎!T63</f>
        <v>260</v>
      </c>
      <c r="O127" s="75">
        <f>N127/N146</f>
        <v>5.0990390272602472E-2</v>
      </c>
      <c r="P127" s="78">
        <f t="shared" si="4"/>
        <v>419</v>
      </c>
      <c r="Q127" s="75">
        <f>P127/P146</f>
        <v>4.2961140162001435E-2</v>
      </c>
    </row>
    <row r="128" spans="2:17" x14ac:dyDescent="0.15">
      <c r="K128" s="61" t="s">
        <v>115</v>
      </c>
      <c r="L128" s="76">
        <f>地区別5歳毎!S62</f>
        <v>189</v>
      </c>
      <c r="M128" s="75">
        <f>L128/L146</f>
        <v>4.0610227761065751E-2</v>
      </c>
      <c r="N128" s="77">
        <f>地区別5歳毎!S63</f>
        <v>323</v>
      </c>
      <c r="O128" s="75">
        <f>N128/N146</f>
        <v>6.3345754069425372E-2</v>
      </c>
      <c r="P128" s="78">
        <f t="shared" si="4"/>
        <v>512</v>
      </c>
      <c r="Q128" s="75">
        <f>P128/P146</f>
        <v>5.249666769199221E-2</v>
      </c>
    </row>
    <row r="129" spans="11:17" x14ac:dyDescent="0.15">
      <c r="K129" s="61" t="s">
        <v>116</v>
      </c>
      <c r="L129" s="76">
        <f>地区別5歳毎!R62</f>
        <v>266</v>
      </c>
      <c r="M129" s="75">
        <f>L129/L146</f>
        <v>5.715513536742587E-2</v>
      </c>
      <c r="N129" s="77">
        <f>地区別5歳毎!R63</f>
        <v>315</v>
      </c>
      <c r="O129" s="75">
        <f>N129/N146</f>
        <v>6.177681898411453E-2</v>
      </c>
      <c r="P129" s="78">
        <f t="shared" si="4"/>
        <v>581</v>
      </c>
      <c r="Q129" s="75">
        <f>P129/P146</f>
        <v>5.9571413923920846E-2</v>
      </c>
    </row>
    <row r="130" spans="11:17" x14ac:dyDescent="0.15">
      <c r="K130" s="61" t="s">
        <v>117</v>
      </c>
      <c r="L130" s="76">
        <f>地区別5歳毎!Q62</f>
        <v>373</v>
      </c>
      <c r="M130" s="75">
        <f>L130/L146</f>
        <v>8.0146110872367851E-2</v>
      </c>
      <c r="N130" s="77">
        <f>地区別5歳毎!Q63</f>
        <v>393</v>
      </c>
      <c r="O130" s="75">
        <f>N130/N146</f>
        <v>7.7073936065895271E-2</v>
      </c>
      <c r="P130" s="78">
        <f t="shared" si="4"/>
        <v>766</v>
      </c>
      <c r="Q130" s="75">
        <f>P130/P146</f>
        <v>7.8539936429816465E-2</v>
      </c>
    </row>
    <row r="131" spans="11:17" x14ac:dyDescent="0.15">
      <c r="K131" s="61" t="s">
        <v>118</v>
      </c>
      <c r="L131" s="76">
        <f>地区別5歳毎!P62</f>
        <v>440</v>
      </c>
      <c r="M131" s="75">
        <f>L131/L146</f>
        <v>9.454232917920069E-2</v>
      </c>
      <c r="N131" s="77">
        <f>地区別5歳毎!P63</f>
        <v>413</v>
      </c>
      <c r="O131" s="75">
        <f>N131/N146</f>
        <v>8.0996273779172387E-2</v>
      </c>
      <c r="P131" s="78">
        <f t="shared" si="4"/>
        <v>853</v>
      </c>
      <c r="Q131" s="75">
        <f>P131/P146</f>
        <v>8.7460268635291702E-2</v>
      </c>
    </row>
    <row r="132" spans="11:17" x14ac:dyDescent="0.15">
      <c r="K132" s="61" t="s">
        <v>119</v>
      </c>
      <c r="L132" s="76">
        <f>地区別5歳毎!O62</f>
        <v>399</v>
      </c>
      <c r="M132" s="75">
        <f>L132/L146</f>
        <v>8.5732703051138809E-2</v>
      </c>
      <c r="N132" s="77">
        <f>地区別5歳毎!O63</f>
        <v>414</v>
      </c>
      <c r="O132" s="75">
        <f>N132/N146</f>
        <v>8.1192390664836245E-2</v>
      </c>
      <c r="P132" s="78">
        <f t="shared" si="4"/>
        <v>813</v>
      </c>
      <c r="Q132" s="75">
        <f>P132/P146</f>
        <v>8.3358966471854812E-2</v>
      </c>
    </row>
    <row r="133" spans="11:17" x14ac:dyDescent="0.15">
      <c r="K133" s="61" t="s">
        <v>120</v>
      </c>
      <c r="L133" s="76">
        <f>地区別5歳毎!N62</f>
        <v>343</v>
      </c>
      <c r="M133" s="75">
        <f>L133/L146</f>
        <v>7.370004297378599E-2</v>
      </c>
      <c r="N133" s="77">
        <f>地区別5歳毎!N63</f>
        <v>378</v>
      </c>
      <c r="O133" s="75">
        <f>N133/N146</f>
        <v>7.4132182780937445E-2</v>
      </c>
      <c r="P133" s="78">
        <f t="shared" si="4"/>
        <v>721</v>
      </c>
      <c r="Q133" s="75">
        <f>P133/P146</f>
        <v>7.3925971495949969E-2</v>
      </c>
    </row>
    <row r="134" spans="11:17" x14ac:dyDescent="0.15">
      <c r="K134" s="61" t="s">
        <v>121</v>
      </c>
      <c r="L134" s="76">
        <f>地区別5歳毎!M62</f>
        <v>268</v>
      </c>
      <c r="M134" s="75">
        <f>L134/L146</f>
        <v>5.7584873227331329E-2</v>
      </c>
      <c r="N134" s="77">
        <f>地区別5歳毎!M63</f>
        <v>267</v>
      </c>
      <c r="O134" s="75">
        <f>N134/N146</f>
        <v>5.2363208472249463E-2</v>
      </c>
      <c r="P134" s="78">
        <f t="shared" si="4"/>
        <v>535</v>
      </c>
      <c r="Q134" s="75">
        <f>P134/P146</f>
        <v>5.4854916435968418E-2</v>
      </c>
    </row>
    <row r="135" spans="11:17" x14ac:dyDescent="0.15">
      <c r="K135" s="61" t="s">
        <v>122</v>
      </c>
      <c r="L135" s="76">
        <f>地区別5歳毎!L62</f>
        <v>298</v>
      </c>
      <c r="M135" s="75">
        <f>L135/L146</f>
        <v>6.4030941125913191E-2</v>
      </c>
      <c r="N135" s="77">
        <f>地区別5歳毎!L63</f>
        <v>311</v>
      </c>
      <c r="O135" s="75">
        <f>N135/N146</f>
        <v>6.0992351441459113E-2</v>
      </c>
      <c r="P135" s="78">
        <f t="shared" si="4"/>
        <v>609</v>
      </c>
      <c r="Q135" s="75">
        <f>P135/P146</f>
        <v>6.2442325438326667E-2</v>
      </c>
    </row>
    <row r="136" spans="11:17" x14ac:dyDescent="0.15">
      <c r="K136" s="61" t="s">
        <v>123</v>
      </c>
      <c r="L136" s="76">
        <f>地区別5歳毎!K62</f>
        <v>291</v>
      </c>
      <c r="M136" s="75">
        <f>L136/L146</f>
        <v>6.2526858616244088E-2</v>
      </c>
      <c r="N136" s="77">
        <f>地区別5歳毎!K63</f>
        <v>260</v>
      </c>
      <c r="O136" s="75">
        <f>N136/N146</f>
        <v>5.0990390272602472E-2</v>
      </c>
      <c r="P136" s="78">
        <f t="shared" si="4"/>
        <v>551</v>
      </c>
      <c r="Q136" s="75">
        <f>P136/P146</f>
        <v>5.6495437301343175E-2</v>
      </c>
    </row>
    <row r="137" spans="11:17" x14ac:dyDescent="0.15">
      <c r="K137" s="61" t="s">
        <v>124</v>
      </c>
      <c r="L137" s="76">
        <f>地区別5歳毎!J62</f>
        <v>219</v>
      </c>
      <c r="M137" s="75">
        <f>L137/L146</f>
        <v>4.7056295659647612E-2</v>
      </c>
      <c r="N137" s="77">
        <f>地区別5歳毎!J63</f>
        <v>249</v>
      </c>
      <c r="O137" s="75">
        <f>N137/N146</f>
        <v>4.8833104530300056E-2</v>
      </c>
      <c r="P137" s="78">
        <f t="shared" si="4"/>
        <v>468</v>
      </c>
      <c r="Q137" s="75">
        <f>P137/P146</f>
        <v>4.7985235312211626E-2</v>
      </c>
    </row>
    <row r="138" spans="11:17" x14ac:dyDescent="0.15">
      <c r="K138" s="61" t="s">
        <v>125</v>
      </c>
      <c r="L138" s="76">
        <f>地区別5歳毎!I62</f>
        <v>182</v>
      </c>
      <c r="M138" s="75">
        <f>L138/L146</f>
        <v>3.9106145251396648E-2</v>
      </c>
      <c r="N138" s="77">
        <f>地区別5歳毎!I63</f>
        <v>192</v>
      </c>
      <c r="O138" s="75">
        <f>N138/N146</f>
        <v>3.7654442047460289E-2</v>
      </c>
      <c r="P138" s="78">
        <f t="shared" si="4"/>
        <v>374</v>
      </c>
      <c r="Q138" s="75">
        <f>P138/P146</f>
        <v>3.8347175228134932E-2</v>
      </c>
    </row>
    <row r="139" spans="11:17" x14ac:dyDescent="0.15">
      <c r="K139" s="61" t="s">
        <v>126</v>
      </c>
      <c r="L139" s="76">
        <f>地区別5歳毎!H62</f>
        <v>189</v>
      </c>
      <c r="M139" s="75">
        <f>L139/L146</f>
        <v>4.0610227761065751E-2</v>
      </c>
      <c r="N139" s="77">
        <f>地区別5歳毎!H63</f>
        <v>199</v>
      </c>
      <c r="O139" s="75">
        <f>N139/N146</f>
        <v>3.9027260247107273E-2</v>
      </c>
      <c r="P139" s="78">
        <f t="shared" si="4"/>
        <v>388</v>
      </c>
      <c r="Q139" s="75">
        <f>P139/P146</f>
        <v>3.9782630985337845E-2</v>
      </c>
    </row>
    <row r="140" spans="11:17" x14ac:dyDescent="0.15">
      <c r="K140" s="61" t="s">
        <v>127</v>
      </c>
      <c r="L140" s="76">
        <f>地区別5歳毎!G62</f>
        <v>172</v>
      </c>
      <c r="M140" s="75">
        <f>L140/L146</f>
        <v>3.6957455951869361E-2</v>
      </c>
      <c r="N140" s="77">
        <f>地区別5歳毎!G63</f>
        <v>173</v>
      </c>
      <c r="O140" s="75">
        <f>N140/N146</f>
        <v>3.3928221219847031E-2</v>
      </c>
      <c r="P140" s="78">
        <f t="shared" si="4"/>
        <v>345</v>
      </c>
      <c r="Q140" s="75">
        <f>P140/P146</f>
        <v>3.5373731159643186E-2</v>
      </c>
    </row>
    <row r="141" spans="11:17" x14ac:dyDescent="0.15">
      <c r="K141" s="61" t="s">
        <v>128</v>
      </c>
      <c r="L141" s="76">
        <f>地区別5歳毎!F62</f>
        <v>221</v>
      </c>
      <c r="M141" s="75">
        <f>L141/L146</f>
        <v>4.7486033519553071E-2</v>
      </c>
      <c r="N141" s="77">
        <f>地区別5歳毎!F63</f>
        <v>173</v>
      </c>
      <c r="O141" s="75">
        <f>N141/N146</f>
        <v>3.3928221219847031E-2</v>
      </c>
      <c r="P141" s="78">
        <f t="shared" si="4"/>
        <v>394</v>
      </c>
      <c r="Q141" s="75">
        <f>P141/P146</f>
        <v>4.0397826309853377E-2</v>
      </c>
    </row>
    <row r="142" spans="11:17" x14ac:dyDescent="0.15">
      <c r="K142" s="61" t="s">
        <v>129</v>
      </c>
      <c r="L142" s="76">
        <f>地区別5歳毎!E62</f>
        <v>213</v>
      </c>
      <c r="M142" s="75">
        <f>L142/L146</f>
        <v>4.5767082079931243E-2</v>
      </c>
      <c r="N142" s="77">
        <f>地区別5歳毎!E63</f>
        <v>190</v>
      </c>
      <c r="O142" s="75">
        <f>N142/N146</f>
        <v>3.7262208276132573E-2</v>
      </c>
      <c r="P142" s="78">
        <f t="shared" si="4"/>
        <v>403</v>
      </c>
      <c r="Q142" s="75">
        <f>P142/P146</f>
        <v>4.1320619296626677E-2</v>
      </c>
    </row>
    <row r="143" spans="11:17" x14ac:dyDescent="0.15">
      <c r="K143" s="61" t="s">
        <v>130</v>
      </c>
      <c r="L143" s="76">
        <f>地区別5歳毎!D62</f>
        <v>201</v>
      </c>
      <c r="M143" s="75">
        <f>L143/L146</f>
        <v>4.3188654920498497E-2</v>
      </c>
      <c r="N143" s="77">
        <f>地区別5歳毎!D63</f>
        <v>179</v>
      </c>
      <c r="O143" s="75">
        <f>N143/N146</f>
        <v>3.5104922533830164E-2</v>
      </c>
      <c r="P143" s="78">
        <f t="shared" si="4"/>
        <v>380</v>
      </c>
      <c r="Q143" s="75">
        <f>P143/P146</f>
        <v>3.8962370552650463E-2</v>
      </c>
    </row>
    <row r="144" spans="11:17" x14ac:dyDescent="0.15">
      <c r="K144" s="61" t="s">
        <v>131</v>
      </c>
      <c r="L144" s="76">
        <f>地区別5歳毎!C62</f>
        <v>160</v>
      </c>
      <c r="M144" s="75">
        <f>L144/L146</f>
        <v>3.4379028792436615E-2</v>
      </c>
      <c r="N144" s="77">
        <f>地区別5歳毎!C63</f>
        <v>164</v>
      </c>
      <c r="O144" s="75">
        <f>N144/N146</f>
        <v>3.2163169248872331E-2</v>
      </c>
      <c r="P144" s="78">
        <f t="shared" si="4"/>
        <v>324</v>
      </c>
      <c r="Q144" s="75">
        <f>P144/P146</f>
        <v>3.3220547523838816E-2</v>
      </c>
    </row>
    <row r="145" spans="2:17" x14ac:dyDescent="0.15">
      <c r="K145" s="61"/>
    </row>
    <row r="146" spans="2:17" x14ac:dyDescent="0.15">
      <c r="K146" s="61"/>
      <c r="L146" s="76">
        <f>SUM(L124:L144)</f>
        <v>4654</v>
      </c>
      <c r="M146" s="66"/>
      <c r="N146" s="77">
        <f>SUM(N124:N144)</f>
        <v>5099</v>
      </c>
      <c r="O146" s="66"/>
      <c r="P146" s="78">
        <f>SUM(P124:P144)</f>
        <v>9753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1.8436578171091445E-3</v>
      </c>
      <c r="P154" s="78">
        <f>L154+N154</f>
        <v>5</v>
      </c>
      <c r="Q154" s="75">
        <f>P154/P176</f>
        <v>1.0098969905069683E-3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3.1263957123715946E-3</v>
      </c>
      <c r="N155" s="77">
        <f>地区別5歳毎!V66</f>
        <v>31</v>
      </c>
      <c r="O155" s="75">
        <f>N155/N176</f>
        <v>1.1430678466076696E-2</v>
      </c>
      <c r="P155" s="78">
        <f t="shared" ref="P155:P174" si="5">L155+N155</f>
        <v>38</v>
      </c>
      <c r="Q155" s="75">
        <f>P155/P176</f>
        <v>7.6752171278529589E-3</v>
      </c>
    </row>
    <row r="156" spans="2:17" x14ac:dyDescent="0.15">
      <c r="K156" s="61" t="s">
        <v>113</v>
      </c>
      <c r="L156" s="76">
        <f>地区別5歳毎!U65</f>
        <v>28</v>
      </c>
      <c r="M156" s="75">
        <f>L156/L176</f>
        <v>1.2505582849486378E-2</v>
      </c>
      <c r="N156" s="77">
        <f>地区別5歳毎!U66</f>
        <v>119</v>
      </c>
      <c r="O156" s="75">
        <f>N156/N176</f>
        <v>4.3879056047197641E-2</v>
      </c>
      <c r="P156" s="78">
        <f t="shared" si="5"/>
        <v>147</v>
      </c>
      <c r="Q156" s="75">
        <f>P156/P176</f>
        <v>2.9690971520904868E-2</v>
      </c>
    </row>
    <row r="157" spans="2:17" x14ac:dyDescent="0.15">
      <c r="K157" s="61" t="s">
        <v>114</v>
      </c>
      <c r="L157" s="76">
        <f>地区別5歳毎!T65</f>
        <v>62</v>
      </c>
      <c r="M157" s="75">
        <f>L157/L176</f>
        <v>2.7690933452434122E-2</v>
      </c>
      <c r="N157" s="77">
        <f>地区別5歳毎!T66</f>
        <v>203</v>
      </c>
      <c r="O157" s="75">
        <f>N157/N176</f>
        <v>7.4852507374631269E-2</v>
      </c>
      <c r="P157" s="78">
        <f t="shared" si="5"/>
        <v>265</v>
      </c>
      <c r="Q157" s="75">
        <f>P157/P176</f>
        <v>5.3524540496869319E-2</v>
      </c>
    </row>
    <row r="158" spans="2:17" x14ac:dyDescent="0.15">
      <c r="K158" s="61" t="s">
        <v>115</v>
      </c>
      <c r="L158" s="76">
        <f>地区別5歳毎!S65</f>
        <v>94</v>
      </c>
      <c r="M158" s="75">
        <f>L158/L176</f>
        <v>4.1983028137561412E-2</v>
      </c>
      <c r="N158" s="77">
        <f>地区別5歳毎!S66</f>
        <v>161</v>
      </c>
      <c r="O158" s="75">
        <f>N158/N176</f>
        <v>5.9365781710914452E-2</v>
      </c>
      <c r="P158" s="78">
        <f t="shared" si="5"/>
        <v>255</v>
      </c>
      <c r="Q158" s="75">
        <f>P158/P176</f>
        <v>5.1504746515855383E-2</v>
      </c>
    </row>
    <row r="159" spans="2:17" x14ac:dyDescent="0.15">
      <c r="K159" s="61" t="s">
        <v>116</v>
      </c>
      <c r="L159" s="76">
        <f>地区別5歳毎!R65</f>
        <v>105</v>
      </c>
      <c r="M159" s="75">
        <f>L159/L176</f>
        <v>4.6895935685573917E-2</v>
      </c>
      <c r="N159" s="77">
        <f>地区別5歳毎!R66</f>
        <v>153</v>
      </c>
      <c r="O159" s="75">
        <f>N159/N176</f>
        <v>5.641592920353982E-2</v>
      </c>
      <c r="P159" s="78">
        <f t="shared" si="5"/>
        <v>258</v>
      </c>
      <c r="Q159" s="75">
        <f>P159/P176</f>
        <v>5.211068471015956E-2</v>
      </c>
    </row>
    <row r="160" spans="2:17" x14ac:dyDescent="0.15">
      <c r="K160" s="61" t="s">
        <v>117</v>
      </c>
      <c r="L160" s="76">
        <f>地区別5歳毎!Q65</f>
        <v>185</v>
      </c>
      <c r="M160" s="75">
        <f>L160/L176</f>
        <v>8.2626172398392136E-2</v>
      </c>
      <c r="N160" s="77">
        <f>地区別5歳毎!Q66</f>
        <v>209</v>
      </c>
      <c r="O160" s="75">
        <f>N160/N176</f>
        <v>7.7064896755162246E-2</v>
      </c>
      <c r="P160" s="78">
        <f t="shared" si="5"/>
        <v>394</v>
      </c>
      <c r="Q160" s="75">
        <f>P160/P176</f>
        <v>7.9579882851949099E-2</v>
      </c>
    </row>
    <row r="161" spans="11:17" x14ac:dyDescent="0.15">
      <c r="K161" s="61" t="s">
        <v>118</v>
      </c>
      <c r="L161" s="76">
        <f>地区別5歳毎!P65</f>
        <v>228</v>
      </c>
      <c r="M161" s="75">
        <f>L161/L176</f>
        <v>0.10183117463153193</v>
      </c>
      <c r="N161" s="77">
        <f>地区別5歳毎!P66</f>
        <v>264</v>
      </c>
      <c r="O161" s="75">
        <f>N161/N176</f>
        <v>9.7345132743362831E-2</v>
      </c>
      <c r="P161" s="78">
        <f t="shared" si="5"/>
        <v>492</v>
      </c>
      <c r="Q161" s="75">
        <f>P161/P176</f>
        <v>9.9373863865885675E-2</v>
      </c>
    </row>
    <row r="162" spans="11:17" x14ac:dyDescent="0.15">
      <c r="K162" s="61" t="s">
        <v>119</v>
      </c>
      <c r="L162" s="76">
        <f>地区別5歳毎!O65</f>
        <v>237</v>
      </c>
      <c r="M162" s="75">
        <f>L162/L176</f>
        <v>0.10585082626172398</v>
      </c>
      <c r="N162" s="77">
        <f>地区別5歳毎!O66</f>
        <v>249</v>
      </c>
      <c r="O162" s="75">
        <f>N162/N176</f>
        <v>9.1814159292035402E-2</v>
      </c>
      <c r="P162" s="78">
        <f t="shared" si="5"/>
        <v>486</v>
      </c>
      <c r="Q162" s="75">
        <f>P162/P176</f>
        <v>9.8161987477277321E-2</v>
      </c>
    </row>
    <row r="163" spans="11:17" x14ac:dyDescent="0.15">
      <c r="K163" s="61" t="s">
        <v>120</v>
      </c>
      <c r="L163" s="76">
        <f>地区別5歳毎!N65</f>
        <v>220</v>
      </c>
      <c r="M163" s="75">
        <f>L163/L176</f>
        <v>9.8258150960250118E-2</v>
      </c>
      <c r="N163" s="77">
        <f>地区別5歳毎!N66</f>
        <v>237</v>
      </c>
      <c r="O163" s="75">
        <f>N163/N176</f>
        <v>8.7389380530973448E-2</v>
      </c>
      <c r="P163" s="78">
        <f t="shared" si="5"/>
        <v>457</v>
      </c>
      <c r="Q163" s="75">
        <f>P163/P176</f>
        <v>9.2304584932336897E-2</v>
      </c>
    </row>
    <row r="164" spans="11:17" x14ac:dyDescent="0.15">
      <c r="K164" s="61" t="s">
        <v>121</v>
      </c>
      <c r="L164" s="76">
        <f>地区別5歳毎!M65</f>
        <v>132</v>
      </c>
      <c r="M164" s="75">
        <f>L164/L176</f>
        <v>5.8954890576150068E-2</v>
      </c>
      <c r="N164" s="77">
        <f>地区別5歳毎!M66</f>
        <v>157</v>
      </c>
      <c r="O164" s="75">
        <f>N164/N176</f>
        <v>5.7890855457227136E-2</v>
      </c>
      <c r="P164" s="78">
        <f t="shared" si="5"/>
        <v>289</v>
      </c>
      <c r="Q164" s="75">
        <f>P164/P176</f>
        <v>5.8372046051302764E-2</v>
      </c>
    </row>
    <row r="165" spans="11:17" x14ac:dyDescent="0.15">
      <c r="K165" s="61" t="s">
        <v>122</v>
      </c>
      <c r="L165" s="76">
        <f>地区別5歳毎!L65</f>
        <v>131</v>
      </c>
      <c r="M165" s="75">
        <f>L165/L176</f>
        <v>5.8508262617239841E-2</v>
      </c>
      <c r="N165" s="77">
        <f>地区別5歳毎!L66</f>
        <v>149</v>
      </c>
      <c r="O165" s="75">
        <f>N165/N176</f>
        <v>5.4941002949852505E-2</v>
      </c>
      <c r="P165" s="78">
        <f t="shared" si="5"/>
        <v>280</v>
      </c>
      <c r="Q165" s="75">
        <f>P165/P176</f>
        <v>5.6554231468390226E-2</v>
      </c>
    </row>
    <row r="166" spans="11:17" x14ac:dyDescent="0.15">
      <c r="K166" s="61" t="s">
        <v>123</v>
      </c>
      <c r="L166" s="76">
        <f>地区別5歳毎!K65</f>
        <v>119</v>
      </c>
      <c r="M166" s="75">
        <f>L166/L176</f>
        <v>5.3148727110317102E-2</v>
      </c>
      <c r="N166" s="77">
        <f>地区別5歳毎!K66</f>
        <v>109</v>
      </c>
      <c r="O166" s="75">
        <f>N166/N176</f>
        <v>4.0191740412979349E-2</v>
      </c>
      <c r="P166" s="78">
        <f t="shared" si="5"/>
        <v>228</v>
      </c>
      <c r="Q166" s="75">
        <f>P166/P176</f>
        <v>4.6051302767117754E-2</v>
      </c>
    </row>
    <row r="167" spans="11:17" x14ac:dyDescent="0.15">
      <c r="K167" s="61" t="s">
        <v>124</v>
      </c>
      <c r="L167" s="76">
        <f>地区別5歳毎!J65</f>
        <v>97</v>
      </c>
      <c r="M167" s="75">
        <f>L167/L176</f>
        <v>4.3322912014292093E-2</v>
      </c>
      <c r="N167" s="77">
        <f>地区別5歳毎!J66</f>
        <v>96</v>
      </c>
      <c r="O167" s="75">
        <f>N167/N176</f>
        <v>3.5398230088495575E-2</v>
      </c>
      <c r="P167" s="78">
        <f t="shared" si="5"/>
        <v>193</v>
      </c>
      <c r="Q167" s="75">
        <f>P167/P176</f>
        <v>3.8982023833568975E-2</v>
      </c>
    </row>
    <row r="168" spans="11:17" x14ac:dyDescent="0.15">
      <c r="K168" s="61" t="s">
        <v>125</v>
      </c>
      <c r="L168" s="76">
        <f>地区別5歳毎!I65</f>
        <v>90</v>
      </c>
      <c r="M168" s="75">
        <f>L168/L176</f>
        <v>4.0196516301920497E-2</v>
      </c>
      <c r="N168" s="77">
        <f>地区別5歳毎!I66</f>
        <v>88</v>
      </c>
      <c r="O168" s="75">
        <f>N168/N176</f>
        <v>3.2448377581120944E-2</v>
      </c>
      <c r="P168" s="78">
        <f t="shared" si="5"/>
        <v>178</v>
      </c>
      <c r="Q168" s="75">
        <f>P168/P176</f>
        <v>3.5952332862048068E-2</v>
      </c>
    </row>
    <row r="169" spans="11:17" x14ac:dyDescent="0.15">
      <c r="K169" s="61" t="s">
        <v>126</v>
      </c>
      <c r="L169" s="76">
        <f>地区別5歳毎!H65</f>
        <v>72</v>
      </c>
      <c r="M169" s="75">
        <f>L169/L176</f>
        <v>3.2157213041536403E-2</v>
      </c>
      <c r="N169" s="77">
        <f>地区別5歳毎!H66</f>
        <v>86</v>
      </c>
      <c r="O169" s="75">
        <f>N169/N176</f>
        <v>3.1710914454277289E-2</v>
      </c>
      <c r="P169" s="78">
        <f t="shared" si="5"/>
        <v>158</v>
      </c>
      <c r="Q169" s="75">
        <f>P169/P176</f>
        <v>3.1912744900020197E-2</v>
      </c>
    </row>
    <row r="170" spans="11:17" x14ac:dyDescent="0.15">
      <c r="K170" s="61" t="s">
        <v>127</v>
      </c>
      <c r="L170" s="76">
        <f>地区別5歳毎!G65</f>
        <v>98</v>
      </c>
      <c r="M170" s="75">
        <f>L170/L176</f>
        <v>4.376953997320232E-2</v>
      </c>
      <c r="N170" s="77">
        <f>地区別5歳毎!G66</f>
        <v>94</v>
      </c>
      <c r="O170" s="75">
        <f>N170/N176</f>
        <v>3.466076696165192E-2</v>
      </c>
      <c r="P170" s="78">
        <f t="shared" si="5"/>
        <v>192</v>
      </c>
      <c r="Q170" s="75">
        <f>P170/P176</f>
        <v>3.8780044435467585E-2</v>
      </c>
    </row>
    <row r="171" spans="11:17" x14ac:dyDescent="0.15">
      <c r="K171" s="61" t="s">
        <v>128</v>
      </c>
      <c r="L171" s="76">
        <f>地区別5歳毎!F65</f>
        <v>109</v>
      </c>
      <c r="M171" s="75">
        <f>L171/L176</f>
        <v>4.8682447521214825E-2</v>
      </c>
      <c r="N171" s="77">
        <f>地区別5歳毎!F66</f>
        <v>88</v>
      </c>
      <c r="O171" s="75">
        <f>N171/N176</f>
        <v>3.2448377581120944E-2</v>
      </c>
      <c r="P171" s="78">
        <f t="shared" si="5"/>
        <v>197</v>
      </c>
      <c r="Q171" s="75">
        <f>P171/P176</f>
        <v>3.978994142597455E-2</v>
      </c>
    </row>
    <row r="172" spans="11:17" x14ac:dyDescent="0.15">
      <c r="K172" s="61" t="s">
        <v>129</v>
      </c>
      <c r="L172" s="76">
        <f>地区別5歳毎!E65</f>
        <v>85</v>
      </c>
      <c r="M172" s="75">
        <f>L172/L176</f>
        <v>3.7963376507369362E-2</v>
      </c>
      <c r="N172" s="77">
        <f>地区別5歳毎!E66</f>
        <v>89</v>
      </c>
      <c r="O172" s="75">
        <f>N172/N176</f>
        <v>3.2817109144542771E-2</v>
      </c>
      <c r="P172" s="78">
        <f t="shared" si="5"/>
        <v>174</v>
      </c>
      <c r="Q172" s="75">
        <f>P172/P176</f>
        <v>3.5144415269642494E-2</v>
      </c>
    </row>
    <row r="173" spans="11:17" x14ac:dyDescent="0.15">
      <c r="K173" s="61" t="s">
        <v>130</v>
      </c>
      <c r="L173" s="76">
        <f>地区別5歳毎!D65</f>
        <v>69</v>
      </c>
      <c r="M173" s="75">
        <f>L173/L176</f>
        <v>3.0817329164805715E-2</v>
      </c>
      <c r="N173" s="77">
        <f>地区別5歳毎!D66</f>
        <v>75</v>
      </c>
      <c r="O173" s="75">
        <f>N173/N176</f>
        <v>2.7654867256637169E-2</v>
      </c>
      <c r="P173" s="78">
        <f t="shared" si="5"/>
        <v>144</v>
      </c>
      <c r="Q173" s="75">
        <f>P173/P176</f>
        <v>2.9085033326600687E-2</v>
      </c>
    </row>
    <row r="174" spans="11:17" x14ac:dyDescent="0.15">
      <c r="K174" s="61" t="s">
        <v>131</v>
      </c>
      <c r="L174" s="76">
        <f>地区別5歳毎!C65</f>
        <v>71</v>
      </c>
      <c r="M174" s="75">
        <f>L174/L176</f>
        <v>3.1710585082626169E-2</v>
      </c>
      <c r="N174" s="77">
        <f>地区別5歳毎!C66</f>
        <v>50</v>
      </c>
      <c r="O174" s="75">
        <f>N174/N176</f>
        <v>1.8436578171091445E-2</v>
      </c>
      <c r="P174" s="78">
        <f t="shared" si="5"/>
        <v>121</v>
      </c>
      <c r="Q174" s="75">
        <f>P174/P176</f>
        <v>2.4439507170268632E-2</v>
      </c>
    </row>
    <row r="175" spans="11:17" x14ac:dyDescent="0.15">
      <c r="K175" s="61"/>
    </row>
    <row r="176" spans="11:17" x14ac:dyDescent="0.15">
      <c r="K176" s="61"/>
      <c r="L176" s="76">
        <f>SUM(L154:L174)</f>
        <v>2239</v>
      </c>
      <c r="M176" s="66"/>
      <c r="N176" s="77">
        <f>SUM(N154:N174)</f>
        <v>2712</v>
      </c>
      <c r="O176" s="66"/>
      <c r="P176" s="78">
        <f>SUM(P154:P174)</f>
        <v>4951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1.5586034912718204E-4</v>
      </c>
      <c r="N184" s="77">
        <f>地区別5歳毎!W69</f>
        <v>94</v>
      </c>
      <c r="O184" s="75">
        <f>N184/N206</f>
        <v>1.3231423222555354E-3</v>
      </c>
      <c r="P184" s="78">
        <f>L184+N184</f>
        <v>104</v>
      </c>
      <c r="Q184" s="75">
        <f>P184/P206</f>
        <v>7.6921370087941834E-4</v>
      </c>
    </row>
    <row r="185" spans="2:17" x14ac:dyDescent="0.15">
      <c r="K185" s="61" t="s">
        <v>112</v>
      </c>
      <c r="L185" s="76">
        <f>地区別5歳毎!V68</f>
        <v>117</v>
      </c>
      <c r="M185" s="75">
        <f>L185/L206</f>
        <v>1.8235660847880299E-3</v>
      </c>
      <c r="N185" s="77">
        <f>地区別5歳毎!V69</f>
        <v>562</v>
      </c>
      <c r="O185" s="75">
        <f>N185/N206</f>
        <v>7.9107019692299038E-3</v>
      </c>
      <c r="P185" s="78">
        <f t="shared" ref="P185:P204" si="6">L185+N185</f>
        <v>679</v>
      </c>
      <c r="Q185" s="75">
        <f>P185/P206</f>
        <v>5.0220779124723561E-3</v>
      </c>
    </row>
    <row r="186" spans="2:17" x14ac:dyDescent="0.15">
      <c r="K186" s="61" t="s">
        <v>113</v>
      </c>
      <c r="L186" s="76">
        <f>地区別5歳毎!U68</f>
        <v>558</v>
      </c>
      <c r="M186" s="75">
        <f>L186/L206</f>
        <v>8.6970074812967573E-3</v>
      </c>
      <c r="N186" s="77">
        <f>地区別5歳毎!U69</f>
        <v>1692</v>
      </c>
      <c r="O186" s="75">
        <f>N186/N206</f>
        <v>2.3816561800599635E-2</v>
      </c>
      <c r="P186" s="78">
        <f t="shared" si="6"/>
        <v>2250</v>
      </c>
      <c r="Q186" s="75">
        <f>P186/P206</f>
        <v>1.66416425671028E-2</v>
      </c>
    </row>
    <row r="187" spans="2:17" x14ac:dyDescent="0.15">
      <c r="K187" s="61" t="s">
        <v>114</v>
      </c>
      <c r="L187" s="76">
        <f>地区別5歳毎!T68</f>
        <v>1443</v>
      </c>
      <c r="M187" s="75">
        <f>L187/L206</f>
        <v>2.2490648379052368E-2</v>
      </c>
      <c r="N187" s="77">
        <f>地区別5歳毎!T69</f>
        <v>2890</v>
      </c>
      <c r="O187" s="75">
        <f>N187/N206</f>
        <v>4.0679588418281884E-2</v>
      </c>
      <c r="P187" s="78">
        <f t="shared" si="6"/>
        <v>4333</v>
      </c>
      <c r="Q187" s="75">
        <f>P187/P206</f>
        <v>3.2048105441447303E-2</v>
      </c>
    </row>
    <row r="188" spans="2:17" x14ac:dyDescent="0.15">
      <c r="K188" s="61" t="s">
        <v>115</v>
      </c>
      <c r="L188" s="76">
        <f>地区別5歳毎!S68</f>
        <v>2365</v>
      </c>
      <c r="M188" s="75">
        <f>L188/L206</f>
        <v>3.6860972568578551E-2</v>
      </c>
      <c r="N188" s="77">
        <f>地区別5歳毎!S69</f>
        <v>3518</v>
      </c>
      <c r="O188" s="75">
        <f>N188/N206</f>
        <v>4.9519305209520997E-2</v>
      </c>
      <c r="P188" s="78">
        <f t="shared" si="6"/>
        <v>5883</v>
      </c>
      <c r="Q188" s="75">
        <f>P188/P206</f>
        <v>4.3512348098784792E-2</v>
      </c>
    </row>
    <row r="189" spans="2:17" x14ac:dyDescent="0.15">
      <c r="K189" s="61" t="s">
        <v>116</v>
      </c>
      <c r="L189" s="76">
        <f>地区別5歳毎!R68</f>
        <v>3160</v>
      </c>
      <c r="M189" s="75">
        <f>L189/L206</f>
        <v>4.9251870324189526E-2</v>
      </c>
      <c r="N189" s="77">
        <f>地区別5歳毎!R69</f>
        <v>4034</v>
      </c>
      <c r="O189" s="75">
        <f>N189/N206</f>
        <v>5.6782511999774785E-2</v>
      </c>
      <c r="P189" s="78">
        <f t="shared" si="6"/>
        <v>7194</v>
      </c>
      <c r="Q189" s="75">
        <f>P189/P206</f>
        <v>5.3208878501216687E-2</v>
      </c>
    </row>
    <row r="190" spans="2:17" x14ac:dyDescent="0.15">
      <c r="K190" s="61" t="s">
        <v>117</v>
      </c>
      <c r="L190" s="76">
        <f>地区別5歳毎!Q68</f>
        <v>4524</v>
      </c>
      <c r="M190" s="75">
        <f>L190/L206</f>
        <v>7.0511221945137162E-2</v>
      </c>
      <c r="N190" s="77">
        <f>地区別5歳毎!Q69</f>
        <v>5140</v>
      </c>
      <c r="O190" s="75">
        <f>N190/N206</f>
        <v>7.2350548259504807E-2</v>
      </c>
      <c r="P190" s="78">
        <f t="shared" si="6"/>
        <v>9664</v>
      </c>
      <c r="Q190" s="75">
        <f>P190/P206</f>
        <v>7.1477703897102882E-2</v>
      </c>
    </row>
    <row r="191" spans="2:17" x14ac:dyDescent="0.15">
      <c r="K191" s="61" t="s">
        <v>118</v>
      </c>
      <c r="L191" s="76">
        <f>地区別5歳毎!P68</f>
        <v>5083</v>
      </c>
      <c r="M191" s="75">
        <f>L191/L206</f>
        <v>7.9223815461346631E-2</v>
      </c>
      <c r="N191" s="77">
        <f>地区別5歳毎!P69</f>
        <v>5424</v>
      </c>
      <c r="O191" s="75">
        <f>N191/N206</f>
        <v>7.6348127190574724E-2</v>
      </c>
      <c r="P191" s="78">
        <f t="shared" si="6"/>
        <v>10507</v>
      </c>
      <c r="Q191" s="75">
        <f>P191/P206</f>
        <v>7.7712772645577397E-2</v>
      </c>
    </row>
    <row r="192" spans="2:17" x14ac:dyDescent="0.15">
      <c r="K192" s="61" t="s">
        <v>119</v>
      </c>
      <c r="L192" s="76">
        <f>地区別5歳毎!O68</f>
        <v>4555</v>
      </c>
      <c r="M192" s="75">
        <f>L192/L206</f>
        <v>7.0994389027431423E-2</v>
      </c>
      <c r="N192" s="77">
        <f>地区別5歳毎!O69</f>
        <v>4823</v>
      </c>
      <c r="O192" s="75">
        <f>N192/N206</f>
        <v>6.7888461917430296E-2</v>
      </c>
      <c r="P192" s="78">
        <f t="shared" si="6"/>
        <v>9378</v>
      </c>
      <c r="Q192" s="75">
        <f>P192/P206</f>
        <v>6.9362366219684474E-2</v>
      </c>
    </row>
    <row r="193" spans="11:17" x14ac:dyDescent="0.15">
      <c r="K193" s="61" t="s">
        <v>120</v>
      </c>
      <c r="L193" s="76">
        <f>地区別5歳毎!N68</f>
        <v>4229</v>
      </c>
      <c r="M193" s="75">
        <f>L193/L206</f>
        <v>6.591334164588529E-2</v>
      </c>
      <c r="N193" s="77">
        <f>地区別5歳毎!N69</f>
        <v>4648</v>
      </c>
      <c r="O193" s="75">
        <f>N193/N206</f>
        <v>6.5425165040890729E-2</v>
      </c>
      <c r="P193" s="78">
        <f t="shared" si="6"/>
        <v>8877</v>
      </c>
      <c r="Q193" s="75">
        <f>P193/P206</f>
        <v>6.5656827141409579E-2</v>
      </c>
    </row>
    <row r="194" spans="11:17" x14ac:dyDescent="0.15">
      <c r="K194" s="61" t="s">
        <v>121</v>
      </c>
      <c r="L194" s="76">
        <f>地区別5歳毎!M68</f>
        <v>4063</v>
      </c>
      <c r="M194" s="75">
        <f>L194/L206</f>
        <v>6.3326059850374067E-2</v>
      </c>
      <c r="N194" s="77">
        <f>地区別5歳毎!M69</f>
        <v>4496</v>
      </c>
      <c r="O194" s="75">
        <f>N194/N206</f>
        <v>6.3285615753839231E-2</v>
      </c>
      <c r="P194" s="78">
        <f t="shared" si="6"/>
        <v>8559</v>
      </c>
      <c r="Q194" s="75">
        <f>P194/P206</f>
        <v>6.330480832525906E-2</v>
      </c>
    </row>
    <row r="195" spans="11:17" x14ac:dyDescent="0.15">
      <c r="K195" s="61" t="s">
        <v>122</v>
      </c>
      <c r="L195" s="76">
        <f>地区別5歳毎!L68</f>
        <v>4668</v>
      </c>
      <c r="M195" s="75">
        <f>L195/L206</f>
        <v>7.275561097256858E-2</v>
      </c>
      <c r="N195" s="77">
        <f>地区別5歳毎!L69</f>
        <v>4850</v>
      </c>
      <c r="O195" s="75">
        <f>N195/N206</f>
        <v>6.8268513435524966E-2</v>
      </c>
      <c r="P195" s="78">
        <f t="shared" si="6"/>
        <v>9518</v>
      </c>
      <c r="Q195" s="75">
        <f>P195/P206</f>
        <v>7.039784620163754E-2</v>
      </c>
    </row>
    <row r="196" spans="11:17" x14ac:dyDescent="0.15">
      <c r="K196" s="61" t="s">
        <v>123</v>
      </c>
      <c r="L196" s="76">
        <f>地区別5歳毎!K68</f>
        <v>4221</v>
      </c>
      <c r="M196" s="75">
        <f>L196/L206</f>
        <v>6.5788653366583544E-2</v>
      </c>
      <c r="N196" s="77">
        <f>地区別5歳毎!K69</f>
        <v>4373</v>
      </c>
      <c r="O196" s="75">
        <f>N196/N206</f>
        <v>6.1554269949185704E-2</v>
      </c>
      <c r="P196" s="78">
        <f t="shared" si="6"/>
        <v>8594</v>
      </c>
      <c r="Q196" s="75">
        <f>P196/P206</f>
        <v>6.3563678320747316E-2</v>
      </c>
    </row>
    <row r="197" spans="11:17" x14ac:dyDescent="0.15">
      <c r="K197" s="61" t="s">
        <v>124</v>
      </c>
      <c r="L197" s="76">
        <f>地区別5歳毎!J68</f>
        <v>3743</v>
      </c>
      <c r="M197" s="75">
        <f>L197/L206</f>
        <v>5.833852867830424E-2</v>
      </c>
      <c r="N197" s="77">
        <f>地区別5歳毎!J69</f>
        <v>3812</v>
      </c>
      <c r="O197" s="75">
        <f>N197/N206</f>
        <v>5.3657643962107454E-2</v>
      </c>
      <c r="P197" s="78">
        <f t="shared" si="6"/>
        <v>7555</v>
      </c>
      <c r="Q197" s="75">
        <f>P197/P206</f>
        <v>5.5878937597538515E-2</v>
      </c>
    </row>
    <row r="198" spans="11:17" x14ac:dyDescent="0.15">
      <c r="K198" s="61" t="s">
        <v>125</v>
      </c>
      <c r="L198" s="76">
        <f>地区別5歳毎!I68</f>
        <v>3214</v>
      </c>
      <c r="M198" s="75">
        <f>L198/L206</f>
        <v>5.0093516209476309E-2</v>
      </c>
      <c r="N198" s="77">
        <f>地区別5歳毎!I69</f>
        <v>3307</v>
      </c>
      <c r="O198" s="75">
        <f>N198/N206</f>
        <v>4.6549272975521867E-2</v>
      </c>
      <c r="P198" s="78">
        <f t="shared" si="6"/>
        <v>6521</v>
      </c>
      <c r="Q198" s="75">
        <f>P198/P206</f>
        <v>4.8231178302256608E-2</v>
      </c>
    </row>
    <row r="199" spans="11:17" x14ac:dyDescent="0.15">
      <c r="K199" s="61" t="s">
        <v>126</v>
      </c>
      <c r="L199" s="76">
        <f>地区別5歳毎!H68</f>
        <v>2718</v>
      </c>
      <c r="M199" s="75">
        <f>L199/L206</f>
        <v>4.2362842892768079E-2</v>
      </c>
      <c r="N199" s="77">
        <f>地区別5歳毎!H69</f>
        <v>2694</v>
      </c>
      <c r="O199" s="75">
        <f>N199/N206</f>
        <v>3.7920695916557577E-2</v>
      </c>
      <c r="P199" s="78">
        <f t="shared" si="6"/>
        <v>5412</v>
      </c>
      <c r="Q199" s="75">
        <f>P199/P206</f>
        <v>4.0028697588071267E-2</v>
      </c>
    </row>
    <row r="200" spans="11:17" x14ac:dyDescent="0.15">
      <c r="K200" s="61" t="s">
        <v>127</v>
      </c>
      <c r="L200" s="76">
        <f>地区別5歳毎!G68</f>
        <v>2670</v>
      </c>
      <c r="M200" s="75">
        <f>L200/L206</f>
        <v>4.1614713216957609E-2</v>
      </c>
      <c r="N200" s="77">
        <f>地区別5歳毎!G69</f>
        <v>2662</v>
      </c>
      <c r="O200" s="75">
        <f>N200/N206</f>
        <v>3.747026448770463E-2</v>
      </c>
      <c r="P200" s="78">
        <f t="shared" si="6"/>
        <v>5332</v>
      </c>
      <c r="Q200" s="75">
        <f>P200/P206</f>
        <v>3.9436994741240947E-2</v>
      </c>
    </row>
    <row r="201" spans="11:17" x14ac:dyDescent="0.15">
      <c r="K201" s="61" t="s">
        <v>128</v>
      </c>
      <c r="L201" s="76">
        <f>地区別5歳毎!F68</f>
        <v>3292</v>
      </c>
      <c r="M201" s="75">
        <f>L201/L206</f>
        <v>5.1309226932668331E-2</v>
      </c>
      <c r="N201" s="77">
        <f>地区別5歳毎!F69</f>
        <v>3218</v>
      </c>
      <c r="O201" s="75">
        <f>N201/N206</f>
        <v>4.5296510564024603E-2</v>
      </c>
      <c r="P201" s="78">
        <f t="shared" si="6"/>
        <v>6510</v>
      </c>
      <c r="Q201" s="75">
        <f>P201/P206</f>
        <v>4.8149819160817439E-2</v>
      </c>
    </row>
    <row r="202" spans="11:17" x14ac:dyDescent="0.15">
      <c r="K202" s="61" t="s">
        <v>129</v>
      </c>
      <c r="L202" s="76">
        <f>地区別5歳毎!E68</f>
        <v>3402</v>
      </c>
      <c r="M202" s="75">
        <f>L202/L206</f>
        <v>5.3023690773067331E-2</v>
      </c>
      <c r="N202" s="77">
        <f>地区別5歳毎!E69</f>
        <v>3092</v>
      </c>
      <c r="O202" s="75">
        <f>N202/N206</f>
        <v>4.3522936812916121E-2</v>
      </c>
      <c r="P202" s="78">
        <f t="shared" si="6"/>
        <v>6494</v>
      </c>
      <c r="Q202" s="75">
        <f>P202/P206</f>
        <v>4.8031478591451376E-2</v>
      </c>
    </row>
    <row r="203" spans="11:17" x14ac:dyDescent="0.15">
      <c r="K203" s="61" t="s">
        <v>130</v>
      </c>
      <c r="L203" s="76">
        <f>地区別5歳毎!D68</f>
        <v>3248</v>
      </c>
      <c r="M203" s="75">
        <f>L203/L206</f>
        <v>5.0623441396508727E-2</v>
      </c>
      <c r="N203" s="77">
        <f>地区別5歳毎!D69</f>
        <v>2993</v>
      </c>
      <c r="O203" s="75">
        <f>N203/N206</f>
        <v>4.2129414579902311E-2</v>
      </c>
      <c r="P203" s="78">
        <f t="shared" si="6"/>
        <v>6241</v>
      </c>
      <c r="Q203" s="75">
        <f>P203/P206</f>
        <v>4.6160218338350482E-2</v>
      </c>
    </row>
    <row r="204" spans="11:17" x14ac:dyDescent="0.15">
      <c r="K204" s="61" t="s">
        <v>131</v>
      </c>
      <c r="L204" s="76">
        <f>地区別5歳毎!C68</f>
        <v>2877</v>
      </c>
      <c r="M204" s="75">
        <f>L204/L206</f>
        <v>4.4841022443890273E-2</v>
      </c>
      <c r="N204" s="77">
        <f>地区別5歳毎!C69</f>
        <v>2721</v>
      </c>
      <c r="O204" s="75">
        <f>N204/N206</f>
        <v>3.8300747434652255E-2</v>
      </c>
      <c r="P204" s="78">
        <f t="shared" si="6"/>
        <v>5598</v>
      </c>
      <c r="Q204" s="75">
        <f>P204/P206</f>
        <v>4.1404406706951766E-2</v>
      </c>
    </row>
    <row r="205" spans="11:17" x14ac:dyDescent="0.15">
      <c r="K205" s="61"/>
    </row>
    <row r="206" spans="11:17" x14ac:dyDescent="0.15">
      <c r="K206" s="61"/>
      <c r="L206" s="76">
        <f>SUM(L184:L204)</f>
        <v>64160</v>
      </c>
      <c r="M206" s="66"/>
      <c r="N206" s="77">
        <f>SUM(N184:N204)</f>
        <v>71043</v>
      </c>
      <c r="O206" s="66"/>
      <c r="P206" s="78">
        <f>SUM(P184:P204)</f>
        <v>135203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1.5967153284671533E-4</v>
      </c>
      <c r="N4" s="67">
        <f>地区別5歳毎!W24</f>
        <v>55</v>
      </c>
      <c r="O4" s="68">
        <f>N4/N26</f>
        <v>1.1346522806510841E-3</v>
      </c>
      <c r="P4" s="67">
        <f t="shared" ref="P4:P24" si="0">L4+N4</f>
        <v>62</v>
      </c>
      <c r="Q4" s="71">
        <f>P4/P26</f>
        <v>6.7162804805390359E-4</v>
      </c>
      <c r="S4" s="61" t="s">
        <v>1</v>
      </c>
      <c r="T4" s="67">
        <f>SUM(L4:L4)</f>
        <v>7</v>
      </c>
      <c r="U4" s="70">
        <f>T4/L26</f>
        <v>1.5967153284671533E-4</v>
      </c>
      <c r="V4" s="67">
        <f>SUM(N4:N4)</f>
        <v>55</v>
      </c>
      <c r="W4" s="68">
        <f>V4/N26</f>
        <v>1.1346522806510841E-3</v>
      </c>
      <c r="X4" s="67">
        <f>SUM(P4:P4)</f>
        <v>62</v>
      </c>
      <c r="Y4" s="71">
        <f>X4/P26</f>
        <v>6.7162804805390359E-4</v>
      </c>
    </row>
    <row r="5" spans="2:25" x14ac:dyDescent="0.15">
      <c r="K5" s="61" t="s">
        <v>112</v>
      </c>
      <c r="L5" s="67">
        <f>地区別5歳毎!V23</f>
        <v>73</v>
      </c>
      <c r="M5" s="70">
        <f>L5/L26</f>
        <v>1.6651459854014599E-3</v>
      </c>
      <c r="N5" s="67">
        <f>地区別5歳毎!V24</f>
        <v>326</v>
      </c>
      <c r="O5" s="68">
        <f>N5/N26</f>
        <v>6.7253935180409709E-3</v>
      </c>
      <c r="P5" s="67">
        <f t="shared" si="0"/>
        <v>399</v>
      </c>
      <c r="Q5" s="71">
        <f>P5/P26</f>
        <v>4.3222514705404443E-3</v>
      </c>
      <c r="S5" s="61" t="s">
        <v>137</v>
      </c>
      <c r="T5" s="67">
        <f>SUM(L4:L5)</f>
        <v>80</v>
      </c>
      <c r="U5" s="70">
        <f>T5/L26</f>
        <v>1.8248175182481751E-3</v>
      </c>
      <c r="V5" s="67">
        <f>SUM(N4:N5)</f>
        <v>381</v>
      </c>
      <c r="W5" s="68">
        <f>V5/N26</f>
        <v>7.8600457986920547E-3</v>
      </c>
      <c r="X5" s="67">
        <f>SUM(P4:P5)</f>
        <v>461</v>
      </c>
      <c r="Y5" s="71">
        <f>X5/P26</f>
        <v>4.9938795185943477E-3</v>
      </c>
    </row>
    <row r="6" spans="2:25" x14ac:dyDescent="0.15">
      <c r="K6" s="61" t="s">
        <v>113</v>
      </c>
      <c r="L6" s="67">
        <f>地区別5歳毎!U23</f>
        <v>351</v>
      </c>
      <c r="M6" s="70">
        <f>L6/L26</f>
        <v>8.0063868613138682E-3</v>
      </c>
      <c r="N6" s="67">
        <f>地区別5歳毎!U24</f>
        <v>1014</v>
      </c>
      <c r="O6" s="68">
        <f>N6/N26</f>
        <v>2.0918862046912713E-2</v>
      </c>
      <c r="P6" s="67">
        <f t="shared" si="0"/>
        <v>1365</v>
      </c>
      <c r="Q6" s="71">
        <f>P6/P26</f>
        <v>1.4786649767638362E-2</v>
      </c>
      <c r="S6" s="61" t="s">
        <v>138</v>
      </c>
      <c r="T6" s="67">
        <f>SUM(L4:L6)</f>
        <v>431</v>
      </c>
      <c r="U6" s="70">
        <f>T6/L26</f>
        <v>9.8312043795620446E-3</v>
      </c>
      <c r="V6" s="67">
        <f>SUM(N4:N6)</f>
        <v>1395</v>
      </c>
      <c r="W6" s="68">
        <f>V6/N26</f>
        <v>2.877890784560477E-2</v>
      </c>
      <c r="X6" s="67">
        <f>SUM(P4:P6)</f>
        <v>1826</v>
      </c>
      <c r="Y6" s="71">
        <f>X6/P26</f>
        <v>1.9780529286232709E-2</v>
      </c>
    </row>
    <row r="7" spans="2:25" x14ac:dyDescent="0.15">
      <c r="K7" s="61" t="s">
        <v>114</v>
      </c>
      <c r="L7" s="67">
        <f>地区別5歳毎!T23</f>
        <v>952</v>
      </c>
      <c r="M7" s="70">
        <f>L7/L26</f>
        <v>2.1715328467153284E-2</v>
      </c>
      <c r="N7" s="67">
        <f>地区別5歳毎!T24</f>
        <v>1785</v>
      </c>
      <c r="O7" s="68">
        <f>N7/N26</f>
        <v>3.6824624017494277E-2</v>
      </c>
      <c r="P7" s="67">
        <f t="shared" si="0"/>
        <v>2737</v>
      </c>
      <c r="Q7" s="71">
        <f>P7/P26</f>
        <v>2.9649128508444096E-2</v>
      </c>
      <c r="S7" s="61" t="s">
        <v>139</v>
      </c>
      <c r="T7" s="67">
        <f>SUM(L4:L7)</f>
        <v>1383</v>
      </c>
      <c r="U7" s="70">
        <f>T7/L26</f>
        <v>3.1546532846715332E-2</v>
      </c>
      <c r="V7" s="67">
        <f>SUM(N4:N7)</f>
        <v>3180</v>
      </c>
      <c r="W7" s="68">
        <f>V7/N26</f>
        <v>6.5603531863099043E-2</v>
      </c>
      <c r="X7" s="67">
        <f>SUM(P4:P7)</f>
        <v>4563</v>
      </c>
      <c r="Y7" s="71">
        <f>X7/P26</f>
        <v>4.9429657794676805E-2</v>
      </c>
    </row>
    <row r="8" spans="2:25" x14ac:dyDescent="0.15">
      <c r="K8" s="61" t="s">
        <v>115</v>
      </c>
      <c r="L8" s="67">
        <f>地区別5歳毎!S23</f>
        <v>1582</v>
      </c>
      <c r="M8" s="70">
        <f>L8/L26</f>
        <v>3.6085766423357667E-2</v>
      </c>
      <c r="N8" s="67">
        <f>地区別5歳毎!S24</f>
        <v>2274</v>
      </c>
      <c r="O8" s="68">
        <f>N8/N26</f>
        <v>4.6912714294555735E-2</v>
      </c>
      <c r="P8" s="67">
        <f t="shared" si="0"/>
        <v>3856</v>
      </c>
      <c r="Q8" s="71">
        <f>P8/P26</f>
        <v>4.1770931504771812E-2</v>
      </c>
      <c r="S8" s="61" t="s">
        <v>140</v>
      </c>
      <c r="T8" s="67">
        <f>SUM(L4:L8)</f>
        <v>2965</v>
      </c>
      <c r="U8" s="70">
        <f>T8/L26</f>
        <v>6.7632299270072999E-2</v>
      </c>
      <c r="V8" s="67">
        <f>SUM(N4:N8)</f>
        <v>5454</v>
      </c>
      <c r="W8" s="68">
        <f>V8/N26</f>
        <v>0.11251624615765478</v>
      </c>
      <c r="X8" s="67">
        <f>SUM(P4:P8)</f>
        <v>8419</v>
      </c>
      <c r="Y8" s="71">
        <f>X8/P26</f>
        <v>9.1200589299448617E-2</v>
      </c>
    </row>
    <row r="9" spans="2:25" x14ac:dyDescent="0.15">
      <c r="K9" s="61" t="s">
        <v>116</v>
      </c>
      <c r="L9" s="67">
        <f>地区別5歳毎!R23</f>
        <v>2069</v>
      </c>
      <c r="M9" s="70">
        <f>L9/L26</f>
        <v>4.719434306569343E-2</v>
      </c>
      <c r="N9" s="67">
        <f>地区別5歳毎!R24</f>
        <v>2724</v>
      </c>
      <c r="O9" s="68">
        <f>N9/N26</f>
        <v>5.6196232954428237E-2</v>
      </c>
      <c r="P9" s="67">
        <f t="shared" si="0"/>
        <v>4793</v>
      </c>
      <c r="Q9" s="71">
        <f>P9/P26</f>
        <v>5.1921181198747737E-2</v>
      </c>
      <c r="S9" s="61" t="s">
        <v>141</v>
      </c>
      <c r="T9" s="67">
        <f>SUM(L4:L9)</f>
        <v>5034</v>
      </c>
      <c r="U9" s="70">
        <f>T9/L26</f>
        <v>0.11482664233576642</v>
      </c>
      <c r="V9" s="67">
        <f>SUM(N4:N9)</f>
        <v>8178</v>
      </c>
      <c r="W9" s="68">
        <f>V9/N26</f>
        <v>0.16871247911208301</v>
      </c>
      <c r="X9" s="67">
        <f>SUM(P4:P9)</f>
        <v>13212</v>
      </c>
      <c r="Y9" s="71">
        <f>X9/P26</f>
        <v>0.14312177049819635</v>
      </c>
    </row>
    <row r="10" spans="2:25" x14ac:dyDescent="0.15">
      <c r="K10" s="61" t="s">
        <v>117</v>
      </c>
      <c r="L10" s="67">
        <f>地区別5歳毎!Q23</f>
        <v>2824</v>
      </c>
      <c r="M10" s="70">
        <f>L10/L26</f>
        <v>6.4416058394160577E-2</v>
      </c>
      <c r="N10" s="67">
        <f>地区別5歳毎!Q24</f>
        <v>3336</v>
      </c>
      <c r="O10" s="68">
        <f>N10/N26</f>
        <v>6.8821818331854842E-2</v>
      </c>
      <c r="P10" s="67">
        <f t="shared" si="0"/>
        <v>6160</v>
      </c>
      <c r="Q10" s="71">
        <f>P10/P26</f>
        <v>6.672949638729106E-2</v>
      </c>
      <c r="S10" s="61" t="s">
        <v>142</v>
      </c>
      <c r="T10" s="67">
        <f>SUM(L4:L10)</f>
        <v>7858</v>
      </c>
      <c r="U10" s="70">
        <f>T10/L26</f>
        <v>0.17924270072992701</v>
      </c>
      <c r="V10" s="67">
        <f>SUM(N4:N10)</f>
        <v>11514</v>
      </c>
      <c r="W10" s="68">
        <f>V10/N26</f>
        <v>0.23753429744393786</v>
      </c>
      <c r="X10" s="67">
        <f>SUM(P4:P10)</f>
        <v>19372</v>
      </c>
      <c r="Y10" s="71">
        <f>X10/P26</f>
        <v>0.20985126688548741</v>
      </c>
    </row>
    <row r="11" spans="2:25" x14ac:dyDescent="0.15">
      <c r="K11" s="61" t="s">
        <v>118</v>
      </c>
      <c r="L11" s="67">
        <f>地区別5歳毎!P23</f>
        <v>3140</v>
      </c>
      <c r="M11" s="70">
        <f>L11/L26</f>
        <v>7.1624087591240879E-2</v>
      </c>
      <c r="N11" s="67">
        <f>地区別5歳毎!P24</f>
        <v>3401</v>
      </c>
      <c r="O11" s="68">
        <f>N11/N26</f>
        <v>7.0162771027169765E-2</v>
      </c>
      <c r="P11" s="67">
        <f t="shared" si="0"/>
        <v>6541</v>
      </c>
      <c r="Q11" s="71">
        <f>P11/P26</f>
        <v>7.0856759069686831E-2</v>
      </c>
      <c r="S11" s="61" t="s">
        <v>143</v>
      </c>
      <c r="T11" s="67">
        <f>SUM(L4:L11)</f>
        <v>10998</v>
      </c>
      <c r="U11" s="70">
        <f>T11/L26</f>
        <v>0.25086678832116788</v>
      </c>
      <c r="V11" s="67">
        <f>SUM(N4:N11)</f>
        <v>14915</v>
      </c>
      <c r="W11" s="68">
        <f>V11/N26</f>
        <v>0.30769706847110762</v>
      </c>
      <c r="X11" s="67">
        <f>SUM(P4:P11)</f>
        <v>25913</v>
      </c>
      <c r="Y11" s="71">
        <f>X11/P26</f>
        <v>0.28070802595517425</v>
      </c>
    </row>
    <row r="12" spans="2:25" x14ac:dyDescent="0.15">
      <c r="K12" s="61" t="s">
        <v>119</v>
      </c>
      <c r="L12" s="67">
        <f>地区別5歳毎!O23</f>
        <v>2896</v>
      </c>
      <c r="M12" s="70">
        <f>L12/L26</f>
        <v>6.6058394160583941E-2</v>
      </c>
      <c r="N12" s="67">
        <f>地区別5歳毎!O24</f>
        <v>3081</v>
      </c>
      <c r="O12" s="68">
        <f>N12/N26</f>
        <v>6.3561157757927089E-2</v>
      </c>
      <c r="P12" s="67">
        <f t="shared" si="0"/>
        <v>5977</v>
      </c>
      <c r="Q12" s="71">
        <f>P12/P26</f>
        <v>6.4747110374486799E-2</v>
      </c>
      <c r="S12" s="61" t="s">
        <v>144</v>
      </c>
      <c r="T12" s="67">
        <f>SUM(L4:L12)</f>
        <v>13894</v>
      </c>
      <c r="U12" s="70">
        <f>T12/L26</f>
        <v>0.31692518248175183</v>
      </c>
      <c r="V12" s="67">
        <f>SUM(N4:N12)</f>
        <v>17996</v>
      </c>
      <c r="W12" s="68">
        <f>V12/N26</f>
        <v>0.3712582262290347</v>
      </c>
      <c r="X12" s="67">
        <f>SUM(P4:P12)</f>
        <v>31890</v>
      </c>
      <c r="Y12" s="71">
        <f>X12/P26</f>
        <v>0.34545513632966107</v>
      </c>
    </row>
    <row r="13" spans="2:25" x14ac:dyDescent="0.15">
      <c r="K13" s="61" t="s">
        <v>120</v>
      </c>
      <c r="L13" s="67">
        <f>地区別5歳毎!N23</f>
        <v>2794</v>
      </c>
      <c r="M13" s="70">
        <f>L13/L26</f>
        <v>6.3731751824817523E-2</v>
      </c>
      <c r="N13" s="67">
        <f>地区別5歳毎!N24</f>
        <v>3132</v>
      </c>
      <c r="O13" s="68">
        <f>N13/N26</f>
        <v>6.4613289872712643E-2</v>
      </c>
      <c r="P13" s="67">
        <f t="shared" si="0"/>
        <v>5926</v>
      </c>
      <c r="Q13" s="71">
        <f>P13/P26</f>
        <v>6.4194642141410199E-2</v>
      </c>
      <c r="S13" s="61" t="s">
        <v>145</v>
      </c>
      <c r="T13" s="67">
        <f>SUM(L4:L13)</f>
        <v>16688</v>
      </c>
      <c r="U13" s="70">
        <f>T13/L26</f>
        <v>0.38065693430656933</v>
      </c>
      <c r="V13" s="67">
        <f>SUM(N4:N13)</f>
        <v>21128</v>
      </c>
      <c r="W13" s="68">
        <f>V13/N26</f>
        <v>0.43587151610174735</v>
      </c>
      <c r="X13" s="67">
        <f>SUM(P4:P13)</f>
        <v>37816</v>
      </c>
      <c r="Y13" s="71">
        <f>X13/P26</f>
        <v>0.40964977847107126</v>
      </c>
    </row>
    <row r="14" spans="2:25" x14ac:dyDescent="0.15">
      <c r="K14" s="61" t="s">
        <v>121</v>
      </c>
      <c r="L14" s="67">
        <f>地区別5歳毎!M23</f>
        <v>2846</v>
      </c>
      <c r="M14" s="70">
        <f>L14/L26</f>
        <v>6.4917883211678837E-2</v>
      </c>
      <c r="N14" s="67">
        <f>地区別5歳毎!M24</f>
        <v>3164</v>
      </c>
      <c r="O14" s="68">
        <f>N14/N26</f>
        <v>6.5273451199636914E-2</v>
      </c>
      <c r="P14" s="67">
        <f t="shared" si="0"/>
        <v>6010</v>
      </c>
      <c r="Q14" s="71">
        <f>P14/P26</f>
        <v>6.5104589819418718E-2</v>
      </c>
      <c r="S14" s="61" t="s">
        <v>146</v>
      </c>
      <c r="T14" s="67">
        <f>SUM(L4:L14)</f>
        <v>19534</v>
      </c>
      <c r="U14" s="70">
        <f>T14/L26</f>
        <v>0.44557481751824818</v>
      </c>
      <c r="V14" s="67">
        <f>SUM(N4:N14)</f>
        <v>24292</v>
      </c>
      <c r="W14" s="68">
        <f>V14/N26</f>
        <v>0.50114496730138425</v>
      </c>
      <c r="X14" s="67">
        <f>SUM(P4:P14)</f>
        <v>43826</v>
      </c>
      <c r="Y14" s="71">
        <f>X14/P26</f>
        <v>0.47475436829048995</v>
      </c>
    </row>
    <row r="15" spans="2:25" x14ac:dyDescent="0.15">
      <c r="K15" s="61" t="s">
        <v>122</v>
      </c>
      <c r="L15" s="67">
        <f>地区別5歳毎!L23</f>
        <v>3353</v>
      </c>
      <c r="M15" s="70">
        <f>L15/L26</f>
        <v>7.6482664233576636E-2</v>
      </c>
      <c r="N15" s="67">
        <f>地区別5歳毎!L24</f>
        <v>3480</v>
      </c>
      <c r="O15" s="68">
        <f>N15/N26</f>
        <v>7.1792544303014044E-2</v>
      </c>
      <c r="P15" s="67">
        <f t="shared" si="0"/>
        <v>6833</v>
      </c>
      <c r="Q15" s="71">
        <f>P15/P26</f>
        <v>7.4019910521811658E-2</v>
      </c>
      <c r="S15" s="61" t="s">
        <v>147</v>
      </c>
      <c r="T15" s="67">
        <f>SUM(L4:L15)</f>
        <v>22887</v>
      </c>
      <c r="U15" s="70">
        <f>T15/L26</f>
        <v>0.52205748175182487</v>
      </c>
      <c r="V15" s="67">
        <f>SUM(N4:N15)</f>
        <v>27772</v>
      </c>
      <c r="W15" s="68">
        <f>V15/N26</f>
        <v>0.57293751160439832</v>
      </c>
      <c r="X15" s="67">
        <f>SUM(P4:P15)</f>
        <v>50659</v>
      </c>
      <c r="Y15" s="71">
        <f>X15/P26</f>
        <v>0.54877427881230167</v>
      </c>
    </row>
    <row r="16" spans="2:25" x14ac:dyDescent="0.15">
      <c r="K16" s="61" t="s">
        <v>123</v>
      </c>
      <c r="L16" s="67">
        <f>地区別5歳毎!K23</f>
        <v>2977</v>
      </c>
      <c r="M16" s="70">
        <f>L16/L26</f>
        <v>6.7906021897810226E-2</v>
      </c>
      <c r="N16" s="67">
        <f>地区別5歳毎!K24</f>
        <v>3157</v>
      </c>
      <c r="O16" s="68">
        <f>N16/N26</f>
        <v>6.5129040909372229E-2</v>
      </c>
      <c r="P16" s="67">
        <f t="shared" si="0"/>
        <v>6134</v>
      </c>
      <c r="Q16" s="71">
        <f>P16/P26</f>
        <v>6.6447845915526521E-2</v>
      </c>
      <c r="S16" s="61" t="s">
        <v>104</v>
      </c>
      <c r="T16" s="67">
        <f>SUM(L16:L24)</f>
        <v>20953</v>
      </c>
      <c r="U16" s="70">
        <f>T16/L26</f>
        <v>0.47794251824817519</v>
      </c>
      <c r="V16" s="67">
        <f>SUM(N16:N24)</f>
        <v>20701</v>
      </c>
      <c r="W16" s="68">
        <f>V16/N26</f>
        <v>0.42706248839560168</v>
      </c>
      <c r="X16" s="67">
        <f>SUM(P16:P24)</f>
        <v>41654</v>
      </c>
      <c r="Y16" s="71">
        <f>X16/P26</f>
        <v>0.45122572118769838</v>
      </c>
    </row>
    <row r="17" spans="2:25" x14ac:dyDescent="0.15">
      <c r="K17" s="61" t="s">
        <v>124</v>
      </c>
      <c r="L17" s="67">
        <f>地区別5歳毎!J23</f>
        <v>2699</v>
      </c>
      <c r="M17" s="70">
        <f>L17/L26</f>
        <v>6.1564781021897809E-2</v>
      </c>
      <c r="N17" s="67">
        <f>地区別5歳毎!J24</f>
        <v>2708</v>
      </c>
      <c r="O17" s="68">
        <f>N17/N26</f>
        <v>5.5866152290966108E-2</v>
      </c>
      <c r="P17" s="67">
        <f t="shared" si="0"/>
        <v>5407</v>
      </c>
      <c r="Q17" s="71">
        <f>P17/P26</f>
        <v>5.8572465416571878E-2</v>
      </c>
      <c r="S17" s="61" t="s">
        <v>105</v>
      </c>
      <c r="T17" s="67">
        <f>SUM(L17:L24)</f>
        <v>17976</v>
      </c>
      <c r="U17" s="70">
        <f>T17/L26</f>
        <v>0.41003649635036499</v>
      </c>
      <c r="V17" s="67">
        <f>SUM(N17:N24)</f>
        <v>17544</v>
      </c>
      <c r="W17" s="68">
        <f>V17/N26</f>
        <v>0.36193344748622946</v>
      </c>
      <c r="X17" s="67">
        <f>SUM(P17:P24)</f>
        <v>35520</v>
      </c>
      <c r="Y17" s="71">
        <f>X17/P26</f>
        <v>0.38477787527217183</v>
      </c>
    </row>
    <row r="18" spans="2:25" x14ac:dyDescent="0.15">
      <c r="K18" s="61" t="s">
        <v>125</v>
      </c>
      <c r="L18" s="67">
        <f>地区別5歳毎!I23</f>
        <v>2268</v>
      </c>
      <c r="M18" s="70">
        <f>L18/L26</f>
        <v>5.1733576642335764E-2</v>
      </c>
      <c r="N18" s="67">
        <f>地区別5歳毎!I24</f>
        <v>2332</v>
      </c>
      <c r="O18" s="68">
        <f>N18/N26</f>
        <v>4.8109256699605966E-2</v>
      </c>
      <c r="P18" s="67">
        <f t="shared" si="0"/>
        <v>4600</v>
      </c>
      <c r="Q18" s="71">
        <f>P18/P26</f>
        <v>4.9830468081418652E-2</v>
      </c>
      <c r="S18" s="61" t="s">
        <v>106</v>
      </c>
      <c r="T18" s="67">
        <f>SUM(L18:L24)</f>
        <v>15277</v>
      </c>
      <c r="U18" s="70">
        <f>T18/L26</f>
        <v>0.34847171532846716</v>
      </c>
      <c r="V18" s="67">
        <f>SUM(N18:N24)</f>
        <v>14836</v>
      </c>
      <c r="W18" s="68">
        <f>V18/N26</f>
        <v>0.30606729519526332</v>
      </c>
      <c r="X18" s="67">
        <f>SUM(P18:P24)</f>
        <v>30113</v>
      </c>
      <c r="Y18" s="71">
        <f>X18/P26</f>
        <v>0.32620540985559998</v>
      </c>
    </row>
    <row r="19" spans="2:25" x14ac:dyDescent="0.15">
      <c r="K19" s="61" t="s">
        <v>126</v>
      </c>
      <c r="L19" s="67">
        <f>地区別5歳毎!H23</f>
        <v>1925</v>
      </c>
      <c r="M19" s="70">
        <f>L19/L26</f>
        <v>4.3909671532846715E-2</v>
      </c>
      <c r="N19" s="67">
        <f>地区別5歳毎!H24</f>
        <v>1876</v>
      </c>
      <c r="O19" s="68">
        <f>N19/N26</f>
        <v>3.870195779093516E-2</v>
      </c>
      <c r="P19" s="67">
        <f t="shared" si="0"/>
        <v>3801</v>
      </c>
      <c r="Q19" s="71">
        <f>P19/P26</f>
        <v>4.1175132429885283E-2</v>
      </c>
      <c r="S19" s="61" t="s">
        <v>107</v>
      </c>
      <c r="T19" s="67">
        <f>SUM(L19:L24)</f>
        <v>13009</v>
      </c>
      <c r="U19" s="70">
        <f>T19/L26</f>
        <v>0.29673813868613141</v>
      </c>
      <c r="V19" s="67">
        <f>SUM(N19:N24)</f>
        <v>12504</v>
      </c>
      <c r="W19" s="68">
        <f>V19/N26</f>
        <v>0.25795803849565735</v>
      </c>
      <c r="X19" s="67">
        <f>SUM(P19:P24)</f>
        <v>25513</v>
      </c>
      <c r="Y19" s="71">
        <f>X19/P26</f>
        <v>0.27637494177418132</v>
      </c>
    </row>
    <row r="20" spans="2:25" x14ac:dyDescent="0.15">
      <c r="K20" s="61" t="s">
        <v>127</v>
      </c>
      <c r="L20" s="67">
        <f>地区別5歳毎!G23</f>
        <v>1896</v>
      </c>
      <c r="M20" s="70">
        <f>L20/L26</f>
        <v>4.3248175182481752E-2</v>
      </c>
      <c r="N20" s="67">
        <f>地区別5歳毎!G24</f>
        <v>1892</v>
      </c>
      <c r="O20" s="68">
        <f>N20/N26</f>
        <v>3.9032038454397296E-2</v>
      </c>
      <c r="P20" s="67">
        <f t="shared" si="0"/>
        <v>3788</v>
      </c>
      <c r="Q20" s="71">
        <f>P20/P26</f>
        <v>4.1034307194003014E-2</v>
      </c>
      <c r="S20" s="61" t="s">
        <v>108</v>
      </c>
      <c r="T20" s="67">
        <f>SUM(L20:L24)</f>
        <v>11084</v>
      </c>
      <c r="U20" s="70">
        <f>T20/L26</f>
        <v>0.25282846715328466</v>
      </c>
      <c r="V20" s="67">
        <f>SUM(N20:N24)</f>
        <v>10628</v>
      </c>
      <c r="W20" s="68">
        <f>V20/N26</f>
        <v>0.21925608070472222</v>
      </c>
      <c r="X20" s="67">
        <f>SUM(P20:P24)</f>
        <v>21712</v>
      </c>
      <c r="Y20" s="71">
        <f>X20/P26</f>
        <v>0.23519980934429605</v>
      </c>
    </row>
    <row r="21" spans="2:25" x14ac:dyDescent="0.15">
      <c r="K21" s="61" t="s">
        <v>128</v>
      </c>
      <c r="L21" s="67">
        <f>地区別5歳毎!F23</f>
        <v>2342</v>
      </c>
      <c r="M21" s="70">
        <f>L21/L26</f>
        <v>5.3421532846715331E-2</v>
      </c>
      <c r="N21" s="67">
        <f>地区別5歳毎!F24</f>
        <v>2320</v>
      </c>
      <c r="O21" s="68">
        <f>N21/N26</f>
        <v>4.7861696202009363E-2</v>
      </c>
      <c r="P21" s="67">
        <f t="shared" si="0"/>
        <v>4662</v>
      </c>
      <c r="Q21" s="71">
        <f>P21/P26</f>
        <v>5.0502096129472554E-2</v>
      </c>
      <c r="S21" s="61" t="s">
        <v>109</v>
      </c>
      <c r="T21" s="67">
        <f>SUM(L21:L24)</f>
        <v>9188</v>
      </c>
      <c r="U21" s="70">
        <f>T21/L26</f>
        <v>0.20958029197080291</v>
      </c>
      <c r="V21" s="67">
        <f>SUM(N21:N24)</f>
        <v>8736</v>
      </c>
      <c r="W21" s="68">
        <f>V21/N26</f>
        <v>0.18022404225032493</v>
      </c>
      <c r="X21" s="67">
        <f>SUM(P21:P24)</f>
        <v>17924</v>
      </c>
      <c r="Y21" s="71">
        <f>X21/P26</f>
        <v>0.19416550215029302</v>
      </c>
    </row>
    <row r="22" spans="2:25" x14ac:dyDescent="0.15">
      <c r="K22" s="61" t="s">
        <v>129</v>
      </c>
      <c r="L22" s="67">
        <f>地区別5歳毎!E23</f>
        <v>2426</v>
      </c>
      <c r="M22" s="70">
        <f>L22/L26</f>
        <v>5.5337591240875915E-2</v>
      </c>
      <c r="N22" s="67">
        <f>地区別5歳毎!E24</f>
        <v>2251</v>
      </c>
      <c r="O22" s="68">
        <f>N22/N26</f>
        <v>4.6438223340828914E-2</v>
      </c>
      <c r="P22" s="67">
        <f t="shared" si="0"/>
        <v>4677</v>
      </c>
      <c r="Q22" s="71">
        <f>P22/P26</f>
        <v>5.0664586786259791E-2</v>
      </c>
      <c r="S22" s="61" t="s">
        <v>110</v>
      </c>
      <c r="T22" s="67">
        <f>SUM(L22:L24)</f>
        <v>6846</v>
      </c>
      <c r="U22" s="70">
        <f>T22/L26</f>
        <v>0.15615875912408758</v>
      </c>
      <c r="V22" s="67">
        <f>SUM(N22:N24)</f>
        <v>6416</v>
      </c>
      <c r="W22" s="68">
        <f>V22/N26</f>
        <v>0.13236234604831557</v>
      </c>
      <c r="X22" s="67">
        <f>SUM(P22:P24)</f>
        <v>13262</v>
      </c>
      <c r="Y22" s="71">
        <f>X22/P26</f>
        <v>0.14366340602082048</v>
      </c>
    </row>
    <row r="23" spans="2:25" x14ac:dyDescent="0.15">
      <c r="K23" s="61" t="s">
        <v>130</v>
      </c>
      <c r="L23" s="67">
        <f>地区別5歳毎!D23</f>
        <v>2389</v>
      </c>
      <c r="M23" s="70">
        <f>L23/L26</f>
        <v>5.4493613138686128E-2</v>
      </c>
      <c r="N23" s="67">
        <f>地区別5歳毎!D24</f>
        <v>2190</v>
      </c>
      <c r="O23" s="68">
        <f>N23/N26</f>
        <v>4.517979081137953E-2</v>
      </c>
      <c r="P23" s="67">
        <f t="shared" si="0"/>
        <v>4579</v>
      </c>
      <c r="Q23" s="71">
        <f>P23/P26</f>
        <v>4.9602981161916526E-2</v>
      </c>
      <c r="S23" s="61" t="s">
        <v>3</v>
      </c>
      <c r="T23" s="67">
        <f>SUM(L23:L24)</f>
        <v>4420</v>
      </c>
      <c r="U23" s="70">
        <f>T23/L26</f>
        <v>0.10082116788321167</v>
      </c>
      <c r="V23" s="67">
        <f>SUM(N23:N24)</f>
        <v>4165</v>
      </c>
      <c r="W23" s="68">
        <f>V23/N26</f>
        <v>8.5924122707486644E-2</v>
      </c>
      <c r="X23" s="67">
        <f>SUM(P23:P24)</f>
        <v>8585</v>
      </c>
      <c r="Y23" s="71">
        <f>X23/P26</f>
        <v>9.2998819234560673E-2</v>
      </c>
    </row>
    <row r="24" spans="2:25" x14ac:dyDescent="0.15">
      <c r="K24" s="61" t="s">
        <v>131</v>
      </c>
      <c r="L24" s="67">
        <f>地区別5歳毎!C23</f>
        <v>2031</v>
      </c>
      <c r="M24" s="70">
        <f>L24/L26</f>
        <v>4.6327554744525545E-2</v>
      </c>
      <c r="N24" s="67">
        <f>地区別5歳毎!C24</f>
        <v>1975</v>
      </c>
      <c r="O24" s="68">
        <f>N24/N26</f>
        <v>4.0744331896107114E-2</v>
      </c>
      <c r="P24" s="67">
        <f t="shared" si="0"/>
        <v>4006</v>
      </c>
      <c r="Q24" s="71">
        <f>P24/P26</f>
        <v>4.3395838072644154E-2</v>
      </c>
      <c r="S24" s="61" t="s">
        <v>111</v>
      </c>
      <c r="T24" s="67">
        <f>SUM(L24:L24)</f>
        <v>2031</v>
      </c>
      <c r="U24" s="70">
        <f>T24/L26</f>
        <v>4.6327554744525545E-2</v>
      </c>
      <c r="V24" s="67">
        <f>SUM(N24:N24)</f>
        <v>1975</v>
      </c>
      <c r="W24" s="68">
        <f>V24/N26</f>
        <v>4.0744331896107114E-2</v>
      </c>
      <c r="X24" s="67">
        <f>SUM(P24:P24)</f>
        <v>4006</v>
      </c>
      <c r="Y24" s="71">
        <f>X24/P26</f>
        <v>4.3395838072644154E-2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43840</v>
      </c>
      <c r="M26" s="66"/>
      <c r="N26" s="67">
        <f>SUM(N4:N24)</f>
        <v>48473</v>
      </c>
      <c r="O26" s="62"/>
      <c r="P26" s="67">
        <f>SUM(P4:P24)</f>
        <v>92313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1.3118194936376755E-4</v>
      </c>
      <c r="N34" s="67">
        <f>地区別5歳毎!W36</f>
        <v>19</v>
      </c>
      <c r="O34" s="68">
        <f>N34/N56</f>
        <v>2.272999162579256E-3</v>
      </c>
      <c r="P34" s="67">
        <f t="shared" ref="P34:P54" si="1">L34+N34</f>
        <v>20</v>
      </c>
      <c r="Q34" s="71">
        <f>P34/P56</f>
        <v>1.2514078338130396E-3</v>
      </c>
      <c r="S34" s="61" t="s">
        <v>1</v>
      </c>
      <c r="T34" s="67">
        <f>SUM(L34:L34)</f>
        <v>1</v>
      </c>
      <c r="U34" s="70">
        <f>T34/L56</f>
        <v>1.3118194936376755E-4</v>
      </c>
      <c r="V34" s="67">
        <f>SUM(N34:N34)</f>
        <v>19</v>
      </c>
      <c r="W34" s="68">
        <f>V34/N56</f>
        <v>2.272999162579256E-3</v>
      </c>
      <c r="X34" s="67">
        <f>SUM(P34:P34)</f>
        <v>20</v>
      </c>
      <c r="Y34" s="71">
        <f>X34/P56</f>
        <v>1.2514078338130396E-3</v>
      </c>
    </row>
    <row r="35" spans="11:25" x14ac:dyDescent="0.15">
      <c r="K35" s="61" t="s">
        <v>112</v>
      </c>
      <c r="L35" s="67">
        <f>地区別5歳毎!V35</f>
        <v>8</v>
      </c>
      <c r="M35" s="70">
        <f>L35/L56</f>
        <v>1.0494555949101404E-3</v>
      </c>
      <c r="N35" s="67">
        <f>地区別5歳毎!V36</f>
        <v>75</v>
      </c>
      <c r="O35" s="68">
        <f>N35/N56</f>
        <v>8.9723651154444313E-3</v>
      </c>
      <c r="P35" s="67">
        <f t="shared" si="1"/>
        <v>83</v>
      </c>
      <c r="Q35" s="71">
        <f>P35/P56</f>
        <v>5.1933425103241147E-3</v>
      </c>
      <c r="S35" s="61" t="s">
        <v>137</v>
      </c>
      <c r="T35" s="67">
        <f>SUM(L34:L35)</f>
        <v>9</v>
      </c>
      <c r="U35" s="70">
        <f>T35/L56</f>
        <v>1.1806375442739079E-3</v>
      </c>
      <c r="V35" s="67">
        <f>SUM(N34:N35)</f>
        <v>94</v>
      </c>
      <c r="W35" s="68">
        <f>V35/N56</f>
        <v>1.1245364278023686E-2</v>
      </c>
      <c r="X35" s="67">
        <f>SUM(P34:P35)</f>
        <v>103</v>
      </c>
      <c r="Y35" s="71">
        <f>X35/P56</f>
        <v>6.4447503441371545E-3</v>
      </c>
    </row>
    <row r="36" spans="11:25" x14ac:dyDescent="0.15">
      <c r="K36" s="61" t="s">
        <v>113</v>
      </c>
      <c r="L36" s="67">
        <f>地区別5歳毎!U35</f>
        <v>70</v>
      </c>
      <c r="M36" s="70">
        <f>L36/L56</f>
        <v>9.1827364554637279E-3</v>
      </c>
      <c r="N36" s="67">
        <f>地区別5歳毎!U36</f>
        <v>181</v>
      </c>
      <c r="O36" s="68">
        <f>N36/N56</f>
        <v>2.1653307811939228E-2</v>
      </c>
      <c r="P36" s="67">
        <f t="shared" si="1"/>
        <v>251</v>
      </c>
      <c r="Q36" s="71">
        <f>P36/P56</f>
        <v>1.5705168314353649E-2</v>
      </c>
      <c r="S36" s="61" t="s">
        <v>138</v>
      </c>
      <c r="T36" s="67">
        <f>SUM(L34:L36)</f>
        <v>79</v>
      </c>
      <c r="U36" s="70">
        <f>T36/L56</f>
        <v>1.0363373999737637E-2</v>
      </c>
      <c r="V36" s="67">
        <f>SUM(N34:N36)</f>
        <v>275</v>
      </c>
      <c r="W36" s="68">
        <f>V36/N56</f>
        <v>3.2898672089962916E-2</v>
      </c>
      <c r="X36" s="67">
        <f>SUM(P34:P36)</f>
        <v>354</v>
      </c>
      <c r="Y36" s="71">
        <f>X36/P56</f>
        <v>2.2149918658490801E-2</v>
      </c>
    </row>
    <row r="37" spans="11:25" x14ac:dyDescent="0.15">
      <c r="K37" s="61" t="s">
        <v>114</v>
      </c>
      <c r="L37" s="67">
        <f>地区別5歳毎!T35</f>
        <v>143</v>
      </c>
      <c r="M37" s="70">
        <f>L37/L56</f>
        <v>1.875901875901876E-2</v>
      </c>
      <c r="N37" s="67">
        <f>地区別5歳毎!T36</f>
        <v>298</v>
      </c>
      <c r="O37" s="68">
        <f>N37/N56</f>
        <v>3.565019739203254E-2</v>
      </c>
      <c r="P37" s="67">
        <f t="shared" si="1"/>
        <v>441</v>
      </c>
      <c r="Q37" s="71">
        <f>P37/P56</f>
        <v>2.7593542735577525E-2</v>
      </c>
      <c r="S37" s="61" t="s">
        <v>139</v>
      </c>
      <c r="T37" s="67">
        <f>SUM(L34:L37)</f>
        <v>222</v>
      </c>
      <c r="U37" s="70">
        <f>T37/L56</f>
        <v>2.9122392758756395E-2</v>
      </c>
      <c r="V37" s="67">
        <f>SUM(N34:N37)</f>
        <v>573</v>
      </c>
      <c r="W37" s="68">
        <f>V37/N56</f>
        <v>6.8548869481995456E-2</v>
      </c>
      <c r="X37" s="67">
        <f>SUM(P34:P37)</f>
        <v>795</v>
      </c>
      <c r="Y37" s="71">
        <f>X37/P56</f>
        <v>4.9743461394068329E-2</v>
      </c>
    </row>
    <row r="38" spans="11:25" x14ac:dyDescent="0.15">
      <c r="K38" s="61" t="s">
        <v>115</v>
      </c>
      <c r="L38" s="67">
        <f>地区別5歳毎!S35</f>
        <v>268</v>
      </c>
      <c r="M38" s="70">
        <f>L38/L56</f>
        <v>3.5156762429489702E-2</v>
      </c>
      <c r="N38" s="67">
        <f>地区別5歳毎!S36</f>
        <v>375</v>
      </c>
      <c r="O38" s="68">
        <f>N38/N56</f>
        <v>4.4861825577222153E-2</v>
      </c>
      <c r="P38" s="67">
        <f t="shared" si="1"/>
        <v>643</v>
      </c>
      <c r="Q38" s="71">
        <f>P38/P56</f>
        <v>4.0232761857089225E-2</v>
      </c>
      <c r="S38" s="61" t="s">
        <v>140</v>
      </c>
      <c r="T38" s="67">
        <f>SUM(L34:L38)</f>
        <v>490</v>
      </c>
      <c r="U38" s="70">
        <f>T38/L56</f>
        <v>6.4279155188246104E-2</v>
      </c>
      <c r="V38" s="67">
        <f>SUM(N34:N38)</f>
        <v>948</v>
      </c>
      <c r="W38" s="68">
        <f>V38/N56</f>
        <v>0.11341069505921761</v>
      </c>
      <c r="X38" s="67">
        <f>SUM(P34:P38)</f>
        <v>1438</v>
      </c>
      <c r="Y38" s="71">
        <f>X38/P56</f>
        <v>8.9976223251157547E-2</v>
      </c>
    </row>
    <row r="39" spans="11:25" x14ac:dyDescent="0.15">
      <c r="K39" s="61" t="s">
        <v>116</v>
      </c>
      <c r="L39" s="67">
        <f>地区別5歳毎!R35</f>
        <v>412</v>
      </c>
      <c r="M39" s="70">
        <f>L39/L56</f>
        <v>5.4046963137872231E-2</v>
      </c>
      <c r="N39" s="67">
        <f>地区別5歳毎!R36</f>
        <v>449</v>
      </c>
      <c r="O39" s="68">
        <f>N39/N56</f>
        <v>5.3714559157793995E-2</v>
      </c>
      <c r="P39" s="67">
        <f t="shared" si="1"/>
        <v>861</v>
      </c>
      <c r="Q39" s="71">
        <f>P39/P56</f>
        <v>5.3873107245651357E-2</v>
      </c>
      <c r="S39" s="61" t="s">
        <v>141</v>
      </c>
      <c r="T39" s="67">
        <f>SUM(L34:L39)</f>
        <v>902</v>
      </c>
      <c r="U39" s="70">
        <f>T39/L56</f>
        <v>0.11832611832611832</v>
      </c>
      <c r="V39" s="67">
        <f>SUM(N34:N39)</f>
        <v>1397</v>
      </c>
      <c r="W39" s="68">
        <f>V39/N56</f>
        <v>0.1671252542170116</v>
      </c>
      <c r="X39" s="67">
        <f>SUM(P34:P39)</f>
        <v>2299</v>
      </c>
      <c r="Y39" s="71">
        <f>X39/P56</f>
        <v>0.1438493304968089</v>
      </c>
    </row>
    <row r="40" spans="11:25" x14ac:dyDescent="0.15">
      <c r="K40" s="61" t="s">
        <v>117</v>
      </c>
      <c r="L40" s="67">
        <f>地区別5歳毎!Q35</f>
        <v>694</v>
      </c>
      <c r="M40" s="70">
        <f>L40/L56</f>
        <v>9.1040272858454674E-2</v>
      </c>
      <c r="N40" s="67">
        <f>地区別5歳毎!Q36</f>
        <v>721</v>
      </c>
      <c r="O40" s="68">
        <f>N40/N56</f>
        <v>8.6254336643139126E-2</v>
      </c>
      <c r="P40" s="67">
        <f t="shared" si="1"/>
        <v>1415</v>
      </c>
      <c r="Q40" s="71">
        <f>P40/P56</f>
        <v>8.8537104242272555E-2</v>
      </c>
      <c r="S40" s="61" t="s">
        <v>142</v>
      </c>
      <c r="T40" s="67">
        <f>SUM(L34:L40)</f>
        <v>1596</v>
      </c>
      <c r="U40" s="70">
        <f>T40/L56</f>
        <v>0.20936639118457301</v>
      </c>
      <c r="V40" s="67">
        <f>SUM(N34:N40)</f>
        <v>2118</v>
      </c>
      <c r="W40" s="68">
        <f>V40/N56</f>
        <v>0.25337959086015072</v>
      </c>
      <c r="X40" s="67">
        <f>SUM(P34:P40)</f>
        <v>3714</v>
      </c>
      <c r="Y40" s="71">
        <f>X40/P56</f>
        <v>0.23238643473908147</v>
      </c>
    </row>
    <row r="41" spans="11:25" x14ac:dyDescent="0.15">
      <c r="K41" s="61" t="s">
        <v>118</v>
      </c>
      <c r="L41" s="67">
        <f>地区別5歳毎!P35</f>
        <v>708</v>
      </c>
      <c r="M41" s="70">
        <f>L41/L56</f>
        <v>9.2876820149547429E-2</v>
      </c>
      <c r="N41" s="67">
        <f>地区別5歳毎!P36</f>
        <v>804</v>
      </c>
      <c r="O41" s="68">
        <f>N41/N56</f>
        <v>9.6183754037564295E-2</v>
      </c>
      <c r="P41" s="67">
        <f t="shared" si="1"/>
        <v>1512</v>
      </c>
      <c r="Q41" s="71">
        <f>P41/P56</f>
        <v>9.4606432236265803E-2</v>
      </c>
      <c r="S41" s="61" t="s">
        <v>143</v>
      </c>
      <c r="T41" s="67">
        <f>SUM(L34:L41)</f>
        <v>2304</v>
      </c>
      <c r="U41" s="70">
        <f>T41/L56</f>
        <v>0.30224321133412041</v>
      </c>
      <c r="V41" s="67">
        <f>SUM(N34:N41)</f>
        <v>2922</v>
      </c>
      <c r="W41" s="68">
        <f>V41/N56</f>
        <v>0.34956334489771501</v>
      </c>
      <c r="X41" s="67">
        <f>SUM(P34:P41)</f>
        <v>5226</v>
      </c>
      <c r="Y41" s="71">
        <f>X41/P56</f>
        <v>0.32699286697534724</v>
      </c>
    </row>
    <row r="42" spans="11:25" x14ac:dyDescent="0.15">
      <c r="K42" s="61" t="s">
        <v>119</v>
      </c>
      <c r="L42" s="67">
        <f>地区別5歳毎!O35</f>
        <v>521</v>
      </c>
      <c r="M42" s="70">
        <f>L42/L56</f>
        <v>6.8345795618522887E-2</v>
      </c>
      <c r="N42" s="67">
        <f>地区別5歳毎!O36</f>
        <v>600</v>
      </c>
      <c r="O42" s="68">
        <f>N42/N56</f>
        <v>7.177892092355545E-2</v>
      </c>
      <c r="P42" s="67">
        <f t="shared" si="1"/>
        <v>1121</v>
      </c>
      <c r="Q42" s="71">
        <f>P42/P56</f>
        <v>7.0141409085220874E-2</v>
      </c>
      <c r="S42" s="61" t="s">
        <v>144</v>
      </c>
      <c r="T42" s="67">
        <f>SUM(L34:L42)</f>
        <v>2825</v>
      </c>
      <c r="U42" s="70">
        <f>T42/L56</f>
        <v>0.3705890069526433</v>
      </c>
      <c r="V42" s="67">
        <f>SUM(N34:N42)</f>
        <v>3522</v>
      </c>
      <c r="W42" s="68">
        <f>V42/N56</f>
        <v>0.42134226582127049</v>
      </c>
      <c r="X42" s="67">
        <f>SUM(P34:P42)</f>
        <v>6347</v>
      </c>
      <c r="Y42" s="71">
        <f>X42/P56</f>
        <v>0.39713427606056811</v>
      </c>
    </row>
    <row r="43" spans="11:25" x14ac:dyDescent="0.15">
      <c r="K43" s="61" t="s">
        <v>120</v>
      </c>
      <c r="L43" s="67">
        <f>地区別5歳毎!N35</f>
        <v>440</v>
      </c>
      <c r="M43" s="70">
        <f>L43/L56</f>
        <v>5.772005772005772E-2</v>
      </c>
      <c r="N43" s="67">
        <f>地区別5歳毎!N36</f>
        <v>445</v>
      </c>
      <c r="O43" s="68">
        <f>N43/N56</f>
        <v>5.3236033018303625E-2</v>
      </c>
      <c r="P43" s="67">
        <f t="shared" si="1"/>
        <v>885</v>
      </c>
      <c r="Q43" s="71">
        <f>P43/P56</f>
        <v>5.5374796646227006E-2</v>
      </c>
      <c r="S43" s="61" t="s">
        <v>145</v>
      </c>
      <c r="T43" s="67">
        <f>SUM(L34:L43)</f>
        <v>3265</v>
      </c>
      <c r="U43" s="70">
        <f>T43/L56</f>
        <v>0.42830906467270102</v>
      </c>
      <c r="V43" s="67">
        <f>SUM(N34:N43)</f>
        <v>3967</v>
      </c>
      <c r="W43" s="68">
        <f>V43/N56</f>
        <v>0.47457829883957409</v>
      </c>
      <c r="X43" s="67">
        <f>SUM(P34:P43)</f>
        <v>7232</v>
      </c>
      <c r="Y43" s="71">
        <f>X43/P56</f>
        <v>0.45250907270679513</v>
      </c>
    </row>
    <row r="44" spans="11:25" x14ac:dyDescent="0.15">
      <c r="K44" s="61" t="s">
        <v>121</v>
      </c>
      <c r="L44" s="67">
        <f>地区別5歳毎!M35</f>
        <v>452</v>
      </c>
      <c r="M44" s="70">
        <f>L44/L56</f>
        <v>5.929424111242293E-2</v>
      </c>
      <c r="N44" s="67">
        <f>地区別5歳毎!M36</f>
        <v>504</v>
      </c>
      <c r="O44" s="68">
        <f>N44/N56</f>
        <v>6.0294293575786577E-2</v>
      </c>
      <c r="P44" s="67">
        <f t="shared" si="1"/>
        <v>956</v>
      </c>
      <c r="Q44" s="71">
        <f>P44/P56</f>
        <v>5.9817294456263298E-2</v>
      </c>
      <c r="S44" s="61" t="s">
        <v>146</v>
      </c>
      <c r="T44" s="67">
        <f>SUM(L34:L44)</f>
        <v>3717</v>
      </c>
      <c r="U44" s="70">
        <f>T44/L56</f>
        <v>0.48760330578512395</v>
      </c>
      <c r="V44" s="67">
        <f>SUM(N34:N44)</f>
        <v>4471</v>
      </c>
      <c r="W44" s="68">
        <f>V44/N56</f>
        <v>0.53487259241536067</v>
      </c>
      <c r="X44" s="67">
        <f>SUM(P34:P44)</f>
        <v>8188</v>
      </c>
      <c r="Y44" s="71">
        <f>X44/P56</f>
        <v>0.51232636716305846</v>
      </c>
    </row>
    <row r="45" spans="11:25" x14ac:dyDescent="0.15">
      <c r="K45" s="61" t="s">
        <v>122</v>
      </c>
      <c r="L45" s="67">
        <f>地区別5歳毎!L35</f>
        <v>516</v>
      </c>
      <c r="M45" s="70">
        <f>L45/L56</f>
        <v>6.7689885871704047E-2</v>
      </c>
      <c r="N45" s="67">
        <f>地区別5歳毎!L36</f>
        <v>566</v>
      </c>
      <c r="O45" s="68">
        <f>N45/N56</f>
        <v>6.77114487378873E-2</v>
      </c>
      <c r="P45" s="67">
        <f t="shared" si="1"/>
        <v>1082</v>
      </c>
      <c r="Q45" s="71">
        <f>P45/P56</f>
        <v>6.7701163809285453E-2</v>
      </c>
      <c r="S45" s="61" t="s">
        <v>147</v>
      </c>
      <c r="T45" s="67">
        <f>SUM(L34:L45)</f>
        <v>4233</v>
      </c>
      <c r="U45" s="70">
        <f>T45/L56</f>
        <v>0.555293191656828</v>
      </c>
      <c r="V45" s="67">
        <f>SUM(N34:N45)</f>
        <v>5037</v>
      </c>
      <c r="W45" s="68">
        <f>V45/N56</f>
        <v>0.60258404115324804</v>
      </c>
      <c r="X45" s="67">
        <f>SUM(P34:P45)</f>
        <v>9270</v>
      </c>
      <c r="Y45" s="71">
        <f>X45/P56</f>
        <v>0.58002753097234394</v>
      </c>
    </row>
    <row r="46" spans="11:25" x14ac:dyDescent="0.15">
      <c r="K46" s="61" t="s">
        <v>123</v>
      </c>
      <c r="L46" s="67">
        <f>地区別5歳毎!K35</f>
        <v>504</v>
      </c>
      <c r="M46" s="70">
        <f>L46/L56</f>
        <v>6.6115702479338845E-2</v>
      </c>
      <c r="N46" s="67">
        <f>地区別5歳毎!K36</f>
        <v>510</v>
      </c>
      <c r="O46" s="68">
        <f>N46/N56</f>
        <v>6.1012082785022133E-2</v>
      </c>
      <c r="P46" s="67">
        <f t="shared" si="1"/>
        <v>1014</v>
      </c>
      <c r="Q46" s="71">
        <f>P46/P56</f>
        <v>6.3446377174321111E-2</v>
      </c>
      <c r="S46" s="61" t="s">
        <v>104</v>
      </c>
      <c r="T46" s="67">
        <f>SUM(L46:L54)</f>
        <v>3390</v>
      </c>
      <c r="U46" s="70">
        <f>T46/L56</f>
        <v>0.444706808343172</v>
      </c>
      <c r="V46" s="67">
        <f>SUM(N46:N54)</f>
        <v>3322</v>
      </c>
      <c r="W46" s="68">
        <f>V46/N56</f>
        <v>0.39741595884675202</v>
      </c>
      <c r="X46" s="67">
        <f>SUM(P46:P54)</f>
        <v>6712</v>
      </c>
      <c r="Y46" s="71">
        <f>X46/P56</f>
        <v>0.41997246902765611</v>
      </c>
    </row>
    <row r="47" spans="11:25" x14ac:dyDescent="0.15">
      <c r="K47" s="61" t="s">
        <v>124</v>
      </c>
      <c r="L47" s="67">
        <f>地区別5歳毎!J35</f>
        <v>415</v>
      </c>
      <c r="M47" s="70">
        <f>L47/L56</f>
        <v>5.4440508985963532E-2</v>
      </c>
      <c r="N47" s="67">
        <f>地区別5歳毎!J36</f>
        <v>488</v>
      </c>
      <c r="O47" s="68">
        <f>N47/N56</f>
        <v>5.8380189017825102E-2</v>
      </c>
      <c r="P47" s="67">
        <f t="shared" si="1"/>
        <v>903</v>
      </c>
      <c r="Q47" s="71">
        <f>P47/P56</f>
        <v>5.6501063696658742E-2</v>
      </c>
      <c r="S47" s="61" t="s">
        <v>105</v>
      </c>
      <c r="T47" s="67">
        <f>SUM(L47:L54)</f>
        <v>2886</v>
      </c>
      <c r="U47" s="70">
        <f>T47/L56</f>
        <v>0.37859110586383315</v>
      </c>
      <c r="V47" s="67">
        <f>SUM(N47:N54)</f>
        <v>2812</v>
      </c>
      <c r="W47" s="68">
        <f>V47/N56</f>
        <v>0.33640387606172989</v>
      </c>
      <c r="X47" s="67">
        <f>SUM(P47:P54)</f>
        <v>5698</v>
      </c>
      <c r="Y47" s="71">
        <f>X47/P56</f>
        <v>0.356526091853335</v>
      </c>
    </row>
    <row r="48" spans="11:25" x14ac:dyDescent="0.15">
      <c r="K48" s="61" t="s">
        <v>125</v>
      </c>
      <c r="L48" s="67">
        <f>地区別5歳毎!I35</f>
        <v>409</v>
      </c>
      <c r="M48" s="70">
        <f>L48/L56</f>
        <v>5.3653417289780923E-2</v>
      </c>
      <c r="N48" s="67">
        <f>地区別5歳毎!I36</f>
        <v>415</v>
      </c>
      <c r="O48" s="68">
        <f>N48/N56</f>
        <v>4.9647086972125852E-2</v>
      </c>
      <c r="P48" s="67">
        <f t="shared" si="1"/>
        <v>824</v>
      </c>
      <c r="Q48" s="71">
        <f>P48/P56</f>
        <v>5.1558002753097236E-2</v>
      </c>
      <c r="S48" s="61" t="s">
        <v>106</v>
      </c>
      <c r="T48" s="67">
        <f>SUM(L48:L54)</f>
        <v>2471</v>
      </c>
      <c r="U48" s="70">
        <f>T48/L56</f>
        <v>0.32415059687786962</v>
      </c>
      <c r="V48" s="67">
        <f>SUM(N48:N54)</f>
        <v>2324</v>
      </c>
      <c r="W48" s="68">
        <f>V48/N56</f>
        <v>0.27802368704390479</v>
      </c>
      <c r="X48" s="67">
        <f>SUM(P48:P54)</f>
        <v>4795</v>
      </c>
      <c r="Y48" s="71">
        <f>X48/P56</f>
        <v>0.30002502815667625</v>
      </c>
    </row>
    <row r="49" spans="2:25" x14ac:dyDescent="0.15">
      <c r="K49" s="61" t="s">
        <v>126</v>
      </c>
      <c r="L49" s="67">
        <f>地区別5歳毎!H35</f>
        <v>316</v>
      </c>
      <c r="M49" s="70">
        <f>L49/L56</f>
        <v>4.1453495998950547E-2</v>
      </c>
      <c r="N49" s="67">
        <f>地区別5歳毎!H36</f>
        <v>321</v>
      </c>
      <c r="O49" s="68">
        <f>N49/N56</f>
        <v>3.8401722694102164E-2</v>
      </c>
      <c r="P49" s="67">
        <f t="shared" si="1"/>
        <v>637</v>
      </c>
      <c r="Q49" s="71">
        <f>P49/P56</f>
        <v>3.9857339506945311E-2</v>
      </c>
      <c r="S49" s="61" t="s">
        <v>107</v>
      </c>
      <c r="T49" s="67">
        <f>SUM(L49:L54)</f>
        <v>2062</v>
      </c>
      <c r="U49" s="70">
        <f>T49/L56</f>
        <v>0.27049717958808867</v>
      </c>
      <c r="V49" s="67">
        <f>SUM(N49:N54)</f>
        <v>1909</v>
      </c>
      <c r="W49" s="68">
        <f>V49/N56</f>
        <v>0.22837660007177893</v>
      </c>
      <c r="X49" s="67">
        <f>SUM(P49:P54)</f>
        <v>3971</v>
      </c>
      <c r="Y49" s="71">
        <f>X49/P56</f>
        <v>0.24846702540357904</v>
      </c>
    </row>
    <row r="50" spans="2:25" x14ac:dyDescent="0.15">
      <c r="K50" s="61" t="s">
        <v>127</v>
      </c>
      <c r="L50" s="67">
        <f>地区別5歳毎!G35</f>
        <v>287</v>
      </c>
      <c r="M50" s="70">
        <f>L50/L56</f>
        <v>3.7649219467401289E-2</v>
      </c>
      <c r="N50" s="67">
        <f>地区別5歳毎!G36</f>
        <v>291</v>
      </c>
      <c r="O50" s="68">
        <f>N50/N56</f>
        <v>3.4812776647924391E-2</v>
      </c>
      <c r="P50" s="67">
        <f t="shared" si="1"/>
        <v>578</v>
      </c>
      <c r="Q50" s="71">
        <f>P50/P56</f>
        <v>3.6165686397196847E-2</v>
      </c>
      <c r="S50" s="61" t="s">
        <v>108</v>
      </c>
      <c r="T50" s="67">
        <f>SUM(L50:L54)</f>
        <v>1746</v>
      </c>
      <c r="U50" s="70">
        <f>T50/L56</f>
        <v>0.22904368358913813</v>
      </c>
      <c r="V50" s="67">
        <f>SUM(N50:N54)</f>
        <v>1588</v>
      </c>
      <c r="W50" s="68">
        <f>V50/N56</f>
        <v>0.18997487737767677</v>
      </c>
      <c r="X50" s="67">
        <f>SUM(P50:P54)</f>
        <v>3334</v>
      </c>
      <c r="Y50" s="71">
        <f>X50/P56</f>
        <v>0.2086096858966337</v>
      </c>
    </row>
    <row r="51" spans="2:25" x14ac:dyDescent="0.15">
      <c r="K51" s="61" t="s">
        <v>128</v>
      </c>
      <c r="L51" s="67">
        <f>地区別5歳毎!F35</f>
        <v>369</v>
      </c>
      <c r="M51" s="70">
        <f>L51/L56</f>
        <v>4.8406139315230225E-2</v>
      </c>
      <c r="N51" s="67">
        <f>地区別5歳毎!F36</f>
        <v>356</v>
      </c>
      <c r="O51" s="68">
        <f>N51/N56</f>
        <v>4.25888264146429E-2</v>
      </c>
      <c r="P51" s="67">
        <f t="shared" si="1"/>
        <v>725</v>
      </c>
      <c r="Q51" s="71">
        <f>P51/P56</f>
        <v>4.5363533975722688E-2</v>
      </c>
      <c r="S51" s="61" t="s">
        <v>109</v>
      </c>
      <c r="T51" s="67">
        <f>SUM(L51:L54)</f>
        <v>1459</v>
      </c>
      <c r="U51" s="70">
        <f>T51/L56</f>
        <v>0.19139446412173686</v>
      </c>
      <c r="V51" s="67">
        <f>SUM(N51:N54)</f>
        <v>1297</v>
      </c>
      <c r="W51" s="68">
        <f>V51/N56</f>
        <v>0.15516210072975237</v>
      </c>
      <c r="X51" s="67">
        <f>SUM(P51:P54)</f>
        <v>2756</v>
      </c>
      <c r="Y51" s="71">
        <f>X51/P56</f>
        <v>0.17244399949943687</v>
      </c>
    </row>
    <row r="52" spans="2:25" x14ac:dyDescent="0.15">
      <c r="K52" s="61" t="s">
        <v>129</v>
      </c>
      <c r="L52" s="67">
        <f>地区別5歳毎!E35</f>
        <v>397</v>
      </c>
      <c r="M52" s="70">
        <f>L52/L56</f>
        <v>5.2079233897415714E-2</v>
      </c>
      <c r="N52" s="67">
        <f>地区別5歳毎!E36</f>
        <v>300</v>
      </c>
      <c r="O52" s="68">
        <f>N52/N56</f>
        <v>3.5889460461777725E-2</v>
      </c>
      <c r="P52" s="67">
        <f t="shared" si="1"/>
        <v>697</v>
      </c>
      <c r="Q52" s="71">
        <f>P52/P56</f>
        <v>4.3611563008384431E-2</v>
      </c>
      <c r="S52" s="61" t="s">
        <v>110</v>
      </c>
      <c r="T52" s="67">
        <f>SUM(L52:L54)</f>
        <v>1090</v>
      </c>
      <c r="U52" s="70">
        <f>T52/L56</f>
        <v>0.14298832480650661</v>
      </c>
      <c r="V52" s="67">
        <f>SUM(N52:N54)</f>
        <v>941</v>
      </c>
      <c r="W52" s="68">
        <f>V52/N56</f>
        <v>0.11257327431510947</v>
      </c>
      <c r="X52" s="67">
        <f>SUM(P52:P54)</f>
        <v>2031</v>
      </c>
      <c r="Y52" s="71">
        <f>X52/P56</f>
        <v>0.12708046552371419</v>
      </c>
    </row>
    <row r="53" spans="2:25" x14ac:dyDescent="0.15">
      <c r="K53" s="61" t="s">
        <v>130</v>
      </c>
      <c r="L53" s="67">
        <f>地区別5歳毎!D35</f>
        <v>335</v>
      </c>
      <c r="M53" s="70">
        <f>L53/L56</f>
        <v>4.3945953036862127E-2</v>
      </c>
      <c r="N53" s="67">
        <f>地区別5歳毎!D36</f>
        <v>322</v>
      </c>
      <c r="O53" s="68">
        <f>N53/N56</f>
        <v>3.8521354228974757E-2</v>
      </c>
      <c r="P53" s="67">
        <f t="shared" si="1"/>
        <v>657</v>
      </c>
      <c r="Q53" s="71">
        <f>P53/P56</f>
        <v>4.1108747340758353E-2</v>
      </c>
      <c r="S53" s="61" t="s">
        <v>3</v>
      </c>
      <c r="T53" s="67">
        <f>SUM(L53:L54)</f>
        <v>693</v>
      </c>
      <c r="U53" s="70">
        <f>T53/L56</f>
        <v>9.0909090909090912E-2</v>
      </c>
      <c r="V53" s="67">
        <f>SUM(N53:N54)</f>
        <v>641</v>
      </c>
      <c r="W53" s="68">
        <f>V53/N56</f>
        <v>7.6683813853331742E-2</v>
      </c>
      <c r="X53" s="67">
        <f>SUM(P53:P54)</f>
        <v>1334</v>
      </c>
      <c r="Y53" s="71">
        <f>X53/P56</f>
        <v>8.3468902515329749E-2</v>
      </c>
    </row>
    <row r="54" spans="2:25" x14ac:dyDescent="0.15">
      <c r="K54" s="61" t="s">
        <v>131</v>
      </c>
      <c r="L54" s="67">
        <f>地区別5歳毎!C35</f>
        <v>358</v>
      </c>
      <c r="M54" s="70">
        <f>L54/L56</f>
        <v>4.6963137872228784E-2</v>
      </c>
      <c r="N54" s="67">
        <f>地区別5歳毎!C36</f>
        <v>319</v>
      </c>
      <c r="O54" s="68">
        <f>N54/N56</f>
        <v>3.8162459624356979E-2</v>
      </c>
      <c r="P54" s="67">
        <f t="shared" si="1"/>
        <v>677</v>
      </c>
      <c r="Q54" s="71">
        <f>P54/P56</f>
        <v>4.2360155174571396E-2</v>
      </c>
      <c r="S54" s="61" t="s">
        <v>111</v>
      </c>
      <c r="T54" s="67">
        <f>SUM(L54:L54)</f>
        <v>358</v>
      </c>
      <c r="U54" s="70">
        <f>T54/L56</f>
        <v>4.6963137872228784E-2</v>
      </c>
      <c r="V54" s="67">
        <f>SUM(N54:N54)</f>
        <v>319</v>
      </c>
      <c r="W54" s="68">
        <f>V54/N56</f>
        <v>3.8162459624356979E-2</v>
      </c>
      <c r="X54" s="67">
        <f>SUM(P54:P54)</f>
        <v>677</v>
      </c>
      <c r="Y54" s="71">
        <f>X54/P56</f>
        <v>4.2360155174571396E-2</v>
      </c>
    </row>
    <row r="55" spans="2:25" x14ac:dyDescent="0.15">
      <c r="K55" s="61"/>
    </row>
    <row r="56" spans="2:25" x14ac:dyDescent="0.15">
      <c r="K56" s="61"/>
      <c r="L56" s="67">
        <f>SUM(L34:L54)</f>
        <v>7623</v>
      </c>
      <c r="M56" s="66"/>
      <c r="N56" s="67">
        <f>SUM(N34:N54)</f>
        <v>8359</v>
      </c>
      <c r="O56" s="62"/>
      <c r="P56" s="67">
        <f>SUM(P34:P54)</f>
        <v>15982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2</v>
      </c>
      <c r="O64" s="68">
        <f>N64/N86</f>
        <v>7.4349442379182155E-4</v>
      </c>
      <c r="P64" s="67">
        <f t="shared" ref="P64:P84" si="2">L64+N64</f>
        <v>2</v>
      </c>
      <c r="Q64" s="71">
        <f>P64/P86</f>
        <v>3.937007874015748E-4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2</v>
      </c>
      <c r="W64" s="68">
        <f>V64/N86</f>
        <v>7.4349442379182155E-4</v>
      </c>
      <c r="X64" s="67">
        <f>SUM(P64:P64)</f>
        <v>2</v>
      </c>
      <c r="Y64" s="71">
        <f>X64/P86</f>
        <v>3.937007874015748E-4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1.2552301255230125E-3</v>
      </c>
      <c r="N65" s="67">
        <f>地区別5歳毎!V39</f>
        <v>27</v>
      </c>
      <c r="O65" s="68">
        <f>N65/N86</f>
        <v>1.0037174721189592E-2</v>
      </c>
      <c r="P65" s="67">
        <f t="shared" si="2"/>
        <v>30</v>
      </c>
      <c r="Q65" s="71">
        <f>P65/P86</f>
        <v>5.905511811023622E-3</v>
      </c>
      <c r="S65" s="61" t="s">
        <v>137</v>
      </c>
      <c r="T65" s="67">
        <f>SUM(L64:L65)</f>
        <v>3</v>
      </c>
      <c r="U65" s="70">
        <f>T65/L86</f>
        <v>1.2552301255230125E-3</v>
      </c>
      <c r="V65" s="67">
        <f>SUM(N64:N65)</f>
        <v>29</v>
      </c>
      <c r="W65" s="68">
        <f>V65/N86</f>
        <v>1.0780669144981412E-2</v>
      </c>
      <c r="X65" s="67">
        <f>SUM(P64:P65)</f>
        <v>32</v>
      </c>
      <c r="Y65" s="71">
        <f>X65/P86</f>
        <v>6.2992125984251968E-3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7.5313807531380752E-3</v>
      </c>
      <c r="N66" s="67">
        <f>地区別5歳毎!U39</f>
        <v>82</v>
      </c>
      <c r="O66" s="68">
        <f>N66/N86</f>
        <v>3.0483271375464683E-2</v>
      </c>
      <c r="P66" s="67">
        <f t="shared" si="2"/>
        <v>100</v>
      </c>
      <c r="Q66" s="71">
        <f>P66/P86</f>
        <v>1.968503937007874E-2</v>
      </c>
      <c r="S66" s="61" t="s">
        <v>138</v>
      </c>
      <c r="T66" s="67">
        <f>SUM(L64:L66)</f>
        <v>21</v>
      </c>
      <c r="U66" s="70">
        <f>T66/L86</f>
        <v>8.7866108786610886E-3</v>
      </c>
      <c r="V66" s="67">
        <f>SUM(N64:N66)</f>
        <v>111</v>
      </c>
      <c r="W66" s="68">
        <f>V66/N86</f>
        <v>4.1263940520446095E-2</v>
      </c>
      <c r="X66" s="67">
        <f>SUM(P64:P66)</f>
        <v>132</v>
      </c>
      <c r="Y66" s="71">
        <f>X66/P86</f>
        <v>2.5984251968503937E-2</v>
      </c>
    </row>
    <row r="67" spans="11:25" x14ac:dyDescent="0.15">
      <c r="K67" s="61" t="s">
        <v>114</v>
      </c>
      <c r="L67" s="67">
        <f>地区別5歳毎!T38</f>
        <v>47</v>
      </c>
      <c r="M67" s="70">
        <f>L67/L86</f>
        <v>1.9665271966527197E-2</v>
      </c>
      <c r="N67" s="67">
        <f>地区別5歳毎!T39</f>
        <v>151</v>
      </c>
      <c r="O67" s="68">
        <f>N67/N86</f>
        <v>5.6133828996282525E-2</v>
      </c>
      <c r="P67" s="67">
        <f t="shared" si="2"/>
        <v>198</v>
      </c>
      <c r="Q67" s="71">
        <f>P67/P86</f>
        <v>3.8976377952755908E-2</v>
      </c>
      <c r="S67" s="61" t="s">
        <v>139</v>
      </c>
      <c r="T67" s="67">
        <f>SUM(L64:L67)</f>
        <v>68</v>
      </c>
      <c r="U67" s="70">
        <f>T67/L86</f>
        <v>2.8451882845188285E-2</v>
      </c>
      <c r="V67" s="67">
        <f>SUM(N64:N67)</f>
        <v>262</v>
      </c>
      <c r="W67" s="68">
        <f>V67/N86</f>
        <v>9.7397769516728627E-2</v>
      </c>
      <c r="X67" s="67">
        <f>SUM(P64:P67)</f>
        <v>330</v>
      </c>
      <c r="Y67" s="71">
        <f>X67/P86</f>
        <v>6.4960629921259838E-2</v>
      </c>
    </row>
    <row r="68" spans="11:25" x14ac:dyDescent="0.15">
      <c r="K68" s="61" t="s">
        <v>115</v>
      </c>
      <c r="L68" s="67">
        <f>地区別5歳毎!S38</f>
        <v>105</v>
      </c>
      <c r="M68" s="70">
        <f>L68/L86</f>
        <v>4.3933054393305436E-2</v>
      </c>
      <c r="N68" s="67">
        <f>地区別5歳毎!S39</f>
        <v>170</v>
      </c>
      <c r="O68" s="68">
        <f>N68/N86</f>
        <v>6.3197026022304828E-2</v>
      </c>
      <c r="P68" s="67">
        <f t="shared" si="2"/>
        <v>275</v>
      </c>
      <c r="Q68" s="71">
        <f>P68/P86</f>
        <v>5.4133858267716536E-2</v>
      </c>
      <c r="S68" s="61" t="s">
        <v>140</v>
      </c>
      <c r="T68" s="67">
        <f>SUM(L64:L68)</f>
        <v>173</v>
      </c>
      <c r="U68" s="70">
        <f>T68/L86</f>
        <v>7.2384937238493721E-2</v>
      </c>
      <c r="V68" s="67">
        <f>SUM(N64:N68)</f>
        <v>432</v>
      </c>
      <c r="W68" s="68">
        <f>V68/N86</f>
        <v>0.16059479553903347</v>
      </c>
      <c r="X68" s="67">
        <f>SUM(P64:P68)</f>
        <v>605</v>
      </c>
      <c r="Y68" s="71">
        <f>X68/P86</f>
        <v>0.11909448818897637</v>
      </c>
    </row>
    <row r="69" spans="11:25" x14ac:dyDescent="0.15">
      <c r="K69" s="61" t="s">
        <v>116</v>
      </c>
      <c r="L69" s="67">
        <f>地区別5歳毎!R38</f>
        <v>119</v>
      </c>
      <c r="M69" s="70">
        <f>L69/L86</f>
        <v>4.9790794979079497E-2</v>
      </c>
      <c r="N69" s="67">
        <f>地区別5歳毎!R39</f>
        <v>158</v>
      </c>
      <c r="O69" s="68">
        <f>N69/N86</f>
        <v>5.8736059479553904E-2</v>
      </c>
      <c r="P69" s="67">
        <f t="shared" si="2"/>
        <v>277</v>
      </c>
      <c r="Q69" s="71">
        <f>P69/P86</f>
        <v>5.4527559055118108E-2</v>
      </c>
      <c r="S69" s="61" t="s">
        <v>141</v>
      </c>
      <c r="T69" s="67">
        <f>SUM(L64:L69)</f>
        <v>292</v>
      </c>
      <c r="U69" s="70">
        <f>T69/L86</f>
        <v>0.12217573221757322</v>
      </c>
      <c r="V69" s="67">
        <f>SUM(N64:N69)</f>
        <v>590</v>
      </c>
      <c r="W69" s="68">
        <f>V69/N86</f>
        <v>0.21933085501858737</v>
      </c>
      <c r="X69" s="67">
        <f>SUM(P64:P69)</f>
        <v>882</v>
      </c>
      <c r="Y69" s="71">
        <f>X69/P86</f>
        <v>0.1736220472440945</v>
      </c>
    </row>
    <row r="70" spans="11:25" x14ac:dyDescent="0.15">
      <c r="K70" s="61" t="s">
        <v>117</v>
      </c>
      <c r="L70" s="67">
        <f>地区別5歳毎!Q38</f>
        <v>189</v>
      </c>
      <c r="M70" s="70">
        <f>L70/L86</f>
        <v>7.9079497907949797E-2</v>
      </c>
      <c r="N70" s="67">
        <f>地区別5歳毎!Q39</f>
        <v>201</v>
      </c>
      <c r="O70" s="68">
        <f>N70/N86</f>
        <v>7.4721189591078069E-2</v>
      </c>
      <c r="P70" s="67">
        <f t="shared" si="2"/>
        <v>390</v>
      </c>
      <c r="Q70" s="71">
        <f>P70/P86</f>
        <v>7.6771653543307089E-2</v>
      </c>
      <c r="S70" s="61" t="s">
        <v>142</v>
      </c>
      <c r="T70" s="67">
        <f>SUM(L64:L70)</f>
        <v>481</v>
      </c>
      <c r="U70" s="70">
        <f>T70/L86</f>
        <v>0.20125523012552302</v>
      </c>
      <c r="V70" s="67">
        <f>SUM(N64:N70)</f>
        <v>791</v>
      </c>
      <c r="W70" s="68">
        <f>V70/N86</f>
        <v>0.29405204460966544</v>
      </c>
      <c r="X70" s="67">
        <f>SUM(P64:P70)</f>
        <v>1272</v>
      </c>
      <c r="Y70" s="71">
        <f>X70/P86</f>
        <v>0.25039370078740159</v>
      </c>
    </row>
    <row r="71" spans="11:25" x14ac:dyDescent="0.15">
      <c r="K71" s="61" t="s">
        <v>118</v>
      </c>
      <c r="L71" s="67">
        <f>地区別5歳毎!P38</f>
        <v>224</v>
      </c>
      <c r="M71" s="70">
        <f>L71/L86</f>
        <v>9.372384937238494E-2</v>
      </c>
      <c r="N71" s="67">
        <f>地区別5歳毎!P39</f>
        <v>215</v>
      </c>
      <c r="O71" s="68">
        <f>N71/N86</f>
        <v>7.9925650557620811E-2</v>
      </c>
      <c r="P71" s="67">
        <f t="shared" si="2"/>
        <v>439</v>
      </c>
      <c r="Q71" s="71">
        <f>P71/P86</f>
        <v>8.6417322834645663E-2</v>
      </c>
      <c r="S71" s="61" t="s">
        <v>143</v>
      </c>
      <c r="T71" s="67">
        <f>SUM(L64:L71)</f>
        <v>705</v>
      </c>
      <c r="U71" s="70">
        <f>T71/L86</f>
        <v>0.29497907949790797</v>
      </c>
      <c r="V71" s="67">
        <f>SUM(N64:N71)</f>
        <v>1006</v>
      </c>
      <c r="W71" s="68">
        <f>V71/N86</f>
        <v>0.37397769516728624</v>
      </c>
      <c r="X71" s="67">
        <f>SUM(P64:P71)</f>
        <v>1711</v>
      </c>
      <c r="Y71" s="71">
        <f>X71/P86</f>
        <v>0.33681102362204723</v>
      </c>
    </row>
    <row r="72" spans="11:25" x14ac:dyDescent="0.15">
      <c r="K72" s="61" t="s">
        <v>119</v>
      </c>
      <c r="L72" s="67">
        <f>地区別5歳毎!O38</f>
        <v>229</v>
      </c>
      <c r="M72" s="70">
        <f>L72/L86</f>
        <v>9.5815899581589953E-2</v>
      </c>
      <c r="N72" s="67">
        <f>地区別5歳毎!O39</f>
        <v>210</v>
      </c>
      <c r="O72" s="68">
        <f>N72/N86</f>
        <v>7.8066914498141265E-2</v>
      </c>
      <c r="P72" s="67">
        <f t="shared" si="2"/>
        <v>439</v>
      </c>
      <c r="Q72" s="71">
        <f>P72/P86</f>
        <v>8.6417322834645663E-2</v>
      </c>
      <c r="S72" s="61" t="s">
        <v>144</v>
      </c>
      <c r="T72" s="67">
        <f>SUM(L64:L72)</f>
        <v>934</v>
      </c>
      <c r="U72" s="70">
        <f>T72/L86</f>
        <v>0.3907949790794979</v>
      </c>
      <c r="V72" s="67">
        <f>SUM(N64:N72)</f>
        <v>1216</v>
      </c>
      <c r="W72" s="68">
        <f>V72/N86</f>
        <v>0.45204460966542753</v>
      </c>
      <c r="X72" s="67">
        <f>SUM(P64:P72)</f>
        <v>2150</v>
      </c>
      <c r="Y72" s="71">
        <f>X72/P86</f>
        <v>0.42322834645669294</v>
      </c>
    </row>
    <row r="73" spans="11:25" x14ac:dyDescent="0.15">
      <c r="K73" s="61" t="s">
        <v>120</v>
      </c>
      <c r="L73" s="67">
        <f>地区別5歳毎!N38</f>
        <v>179</v>
      </c>
      <c r="M73" s="70">
        <f>L73/L86</f>
        <v>7.4895397489539745E-2</v>
      </c>
      <c r="N73" s="67">
        <f>地区別5歳毎!N39</f>
        <v>204</v>
      </c>
      <c r="O73" s="68">
        <f>N73/N86</f>
        <v>7.5836431226765796E-2</v>
      </c>
      <c r="P73" s="67">
        <f t="shared" si="2"/>
        <v>383</v>
      </c>
      <c r="Q73" s="71">
        <f>P73/P86</f>
        <v>7.5393700787401569E-2</v>
      </c>
      <c r="S73" s="61" t="s">
        <v>145</v>
      </c>
      <c r="T73" s="67">
        <f>SUM(L64:L73)</f>
        <v>1113</v>
      </c>
      <c r="U73" s="70">
        <f>T73/L86</f>
        <v>0.46569037656903767</v>
      </c>
      <c r="V73" s="67">
        <f>SUM(N64:N73)</f>
        <v>1420</v>
      </c>
      <c r="W73" s="68">
        <f>V73/N86</f>
        <v>0.52788104089219334</v>
      </c>
      <c r="X73" s="67">
        <f>SUM(P64:P73)</f>
        <v>2533</v>
      </c>
      <c r="Y73" s="71">
        <f>X73/P86</f>
        <v>0.49862204724409448</v>
      </c>
    </row>
    <row r="74" spans="11:25" x14ac:dyDescent="0.15">
      <c r="K74" s="61" t="s">
        <v>121</v>
      </c>
      <c r="L74" s="67">
        <f>地区別5歳毎!M38</f>
        <v>135</v>
      </c>
      <c r="M74" s="70">
        <f>L74/L86</f>
        <v>5.6485355648535567E-2</v>
      </c>
      <c r="N74" s="67">
        <f>地区別5歳毎!M39</f>
        <v>178</v>
      </c>
      <c r="O74" s="68">
        <f>N74/N86</f>
        <v>6.6171003717472116E-2</v>
      </c>
      <c r="P74" s="67">
        <f t="shared" si="2"/>
        <v>313</v>
      </c>
      <c r="Q74" s="71">
        <f>P74/P86</f>
        <v>6.1614173228346454E-2</v>
      </c>
      <c r="S74" s="61" t="s">
        <v>146</v>
      </c>
      <c r="T74" s="67">
        <f>SUM(L64:L74)</f>
        <v>1248</v>
      </c>
      <c r="U74" s="70">
        <f>T74/L86</f>
        <v>0.52217573221757319</v>
      </c>
      <c r="V74" s="67">
        <f>SUM(N64:N74)</f>
        <v>1598</v>
      </c>
      <c r="W74" s="68">
        <f>V74/N86</f>
        <v>0.59405204460966543</v>
      </c>
      <c r="X74" s="67">
        <f>SUM(P64:P74)</f>
        <v>2846</v>
      </c>
      <c r="Y74" s="71">
        <f>X74/P86</f>
        <v>0.56023622047244093</v>
      </c>
    </row>
    <row r="75" spans="11:25" x14ac:dyDescent="0.15">
      <c r="K75" s="61" t="s">
        <v>122</v>
      </c>
      <c r="L75" s="67">
        <f>地区別5歳毎!L38</f>
        <v>155</v>
      </c>
      <c r="M75" s="70">
        <f>L75/L86</f>
        <v>6.4853556485355651E-2</v>
      </c>
      <c r="N75" s="67">
        <f>地区別5歳毎!L39</f>
        <v>153</v>
      </c>
      <c r="O75" s="68">
        <f>N75/N86</f>
        <v>5.6877323420074351E-2</v>
      </c>
      <c r="P75" s="67">
        <f t="shared" si="2"/>
        <v>308</v>
      </c>
      <c r="Q75" s="71">
        <f>P75/P86</f>
        <v>6.0629921259842519E-2</v>
      </c>
      <c r="S75" s="61" t="s">
        <v>147</v>
      </c>
      <c r="T75" s="67">
        <f>SUM(L64:L75)</f>
        <v>1403</v>
      </c>
      <c r="U75" s="70">
        <f>T75/L86</f>
        <v>0.58702928870292892</v>
      </c>
      <c r="V75" s="67">
        <f>SUM(N64:N75)</f>
        <v>1751</v>
      </c>
      <c r="W75" s="68">
        <f>V75/N86</f>
        <v>0.65092936802973977</v>
      </c>
      <c r="X75" s="67">
        <f>SUM(P64:P75)</f>
        <v>3154</v>
      </c>
      <c r="Y75" s="71">
        <f>X75/P86</f>
        <v>0.62086614173228349</v>
      </c>
    </row>
    <row r="76" spans="11:25" x14ac:dyDescent="0.15">
      <c r="K76" s="61" t="s">
        <v>123</v>
      </c>
      <c r="L76" s="67">
        <f>地区別5歳毎!K38</f>
        <v>139</v>
      </c>
      <c r="M76" s="70">
        <f>L76/L86</f>
        <v>5.8158995815899582E-2</v>
      </c>
      <c r="N76" s="67">
        <f>地区別5歳毎!K39</f>
        <v>135</v>
      </c>
      <c r="O76" s="68">
        <f>N76/N86</f>
        <v>5.0185873605947957E-2</v>
      </c>
      <c r="P76" s="67">
        <f t="shared" si="2"/>
        <v>274</v>
      </c>
      <c r="Q76" s="71">
        <f>P76/P86</f>
        <v>5.3937007874015751E-2</v>
      </c>
      <c r="S76" s="61" t="s">
        <v>104</v>
      </c>
      <c r="T76" s="67">
        <f>SUM(L76:L84)</f>
        <v>987</v>
      </c>
      <c r="U76" s="70">
        <f>T76/L86</f>
        <v>0.41297071129707114</v>
      </c>
      <c r="V76" s="67">
        <f>SUM(N76:N84)</f>
        <v>939</v>
      </c>
      <c r="W76" s="68">
        <f>V76/N86</f>
        <v>0.34907063197026023</v>
      </c>
      <c r="X76" s="67">
        <f>SUM(P76:P84)</f>
        <v>1926</v>
      </c>
      <c r="Y76" s="71">
        <f>X76/P86</f>
        <v>0.37913385826771656</v>
      </c>
    </row>
    <row r="77" spans="11:25" x14ac:dyDescent="0.15">
      <c r="K77" s="61" t="s">
        <v>124</v>
      </c>
      <c r="L77" s="67">
        <f>地区別5歳毎!J38</f>
        <v>124</v>
      </c>
      <c r="M77" s="70">
        <f>L77/L86</f>
        <v>5.1882845188284517E-2</v>
      </c>
      <c r="N77" s="67">
        <f>地区別5歳毎!J39</f>
        <v>113</v>
      </c>
      <c r="O77" s="68">
        <f>N77/N86</f>
        <v>4.200743494423792E-2</v>
      </c>
      <c r="P77" s="67">
        <f t="shared" si="2"/>
        <v>237</v>
      </c>
      <c r="Q77" s="71">
        <f>P77/P86</f>
        <v>4.6653543307086612E-2</v>
      </c>
      <c r="S77" s="61" t="s">
        <v>105</v>
      </c>
      <c r="T77" s="67">
        <f>SUM(L77:L84)</f>
        <v>848</v>
      </c>
      <c r="U77" s="70">
        <f>T77/L86</f>
        <v>0.35481171548117157</v>
      </c>
      <c r="V77" s="67">
        <f>SUM(N77:N84)</f>
        <v>804</v>
      </c>
      <c r="W77" s="68">
        <f>V77/N86</f>
        <v>0.29888475836431228</v>
      </c>
      <c r="X77" s="67">
        <f>SUM(P77:P84)</f>
        <v>1652</v>
      </c>
      <c r="Y77" s="71">
        <f>X77/P86</f>
        <v>0.32519685039370078</v>
      </c>
    </row>
    <row r="78" spans="11:25" x14ac:dyDescent="0.15">
      <c r="K78" s="61" t="s">
        <v>125</v>
      </c>
      <c r="L78" s="67">
        <f>地区別5歳毎!I38</f>
        <v>107</v>
      </c>
      <c r="M78" s="70">
        <f>L78/L86</f>
        <v>4.4769874476987451E-2</v>
      </c>
      <c r="N78" s="67">
        <f>地区別5歳毎!I39</f>
        <v>124</v>
      </c>
      <c r="O78" s="68">
        <f>N78/N86</f>
        <v>4.6096654275092935E-2</v>
      </c>
      <c r="P78" s="67">
        <f t="shared" si="2"/>
        <v>231</v>
      </c>
      <c r="Q78" s="71">
        <f>P78/P86</f>
        <v>4.5472440944881891E-2</v>
      </c>
      <c r="S78" s="61" t="s">
        <v>106</v>
      </c>
      <c r="T78" s="67">
        <f>SUM(L78:L84)</f>
        <v>724</v>
      </c>
      <c r="U78" s="70">
        <f>T78/L86</f>
        <v>0.30292887029288701</v>
      </c>
      <c r="V78" s="67">
        <f>SUM(N78:N84)</f>
        <v>691</v>
      </c>
      <c r="W78" s="68">
        <f>V78/N86</f>
        <v>0.25687732342007435</v>
      </c>
      <c r="X78" s="67">
        <f>SUM(P78:P84)</f>
        <v>1415</v>
      </c>
      <c r="Y78" s="71">
        <f>X78/P86</f>
        <v>0.27854330708661418</v>
      </c>
    </row>
    <row r="79" spans="11:25" x14ac:dyDescent="0.15">
      <c r="K79" s="61" t="s">
        <v>126</v>
      </c>
      <c r="L79" s="67">
        <f>地区別5歳毎!H38</f>
        <v>78</v>
      </c>
      <c r="M79" s="70">
        <f>L79/L86</f>
        <v>3.2635983263598324E-2</v>
      </c>
      <c r="N79" s="67">
        <f>地区別5歳毎!H39</f>
        <v>81</v>
      </c>
      <c r="O79" s="68">
        <f>N79/N86</f>
        <v>3.0111524163568774E-2</v>
      </c>
      <c r="P79" s="67">
        <f t="shared" si="2"/>
        <v>159</v>
      </c>
      <c r="Q79" s="71">
        <f>P79/P86</f>
        <v>3.1299212598425198E-2</v>
      </c>
      <c r="S79" s="61" t="s">
        <v>107</v>
      </c>
      <c r="T79" s="67">
        <f>SUM(L79:L84)</f>
        <v>617</v>
      </c>
      <c r="U79" s="70">
        <f>T79/L86</f>
        <v>0.25815899581589957</v>
      </c>
      <c r="V79" s="67">
        <f>SUM(N79:N84)</f>
        <v>567</v>
      </c>
      <c r="W79" s="68">
        <f>V79/N86</f>
        <v>0.21078066914498142</v>
      </c>
      <c r="X79" s="67">
        <f>SUM(P79:P84)</f>
        <v>1184</v>
      </c>
      <c r="Y79" s="71">
        <f>X79/P86</f>
        <v>0.23307086614173228</v>
      </c>
    </row>
    <row r="80" spans="11:25" x14ac:dyDescent="0.15">
      <c r="K80" s="61" t="s">
        <v>127</v>
      </c>
      <c r="L80" s="67">
        <f>地区別5歳毎!G38</f>
        <v>93</v>
      </c>
      <c r="M80" s="70">
        <f>L80/L86</f>
        <v>3.8912133891213389E-2</v>
      </c>
      <c r="N80" s="67">
        <f>地区別5歳毎!G39</f>
        <v>85</v>
      </c>
      <c r="O80" s="68">
        <f>N80/N86</f>
        <v>3.1598513011152414E-2</v>
      </c>
      <c r="P80" s="67">
        <f t="shared" si="2"/>
        <v>178</v>
      </c>
      <c r="Q80" s="71">
        <f>P80/P86</f>
        <v>3.503937007874016E-2</v>
      </c>
      <c r="S80" s="61" t="s">
        <v>108</v>
      </c>
      <c r="T80" s="67">
        <f>SUM(L80:L84)</f>
        <v>539</v>
      </c>
      <c r="U80" s="70">
        <f>T80/L86</f>
        <v>0.22552301255230126</v>
      </c>
      <c r="V80" s="67">
        <f>SUM(N80:N84)</f>
        <v>486</v>
      </c>
      <c r="W80" s="68">
        <f>V80/N86</f>
        <v>0.18066914498141265</v>
      </c>
      <c r="X80" s="67">
        <f>SUM(P80:P84)</f>
        <v>1025</v>
      </c>
      <c r="Y80" s="71">
        <f>X80/P86</f>
        <v>0.20177165354330709</v>
      </c>
    </row>
    <row r="81" spans="2:25" x14ac:dyDescent="0.15">
      <c r="K81" s="61" t="s">
        <v>128</v>
      </c>
      <c r="L81" s="67">
        <f>地区別5歳毎!F38</f>
        <v>112</v>
      </c>
      <c r="M81" s="70">
        <f>L81/L86</f>
        <v>4.686192468619247E-2</v>
      </c>
      <c r="N81" s="67">
        <f>地区別5歳毎!F39</f>
        <v>119</v>
      </c>
      <c r="O81" s="68">
        <f>N81/N86</f>
        <v>4.4237918215613382E-2</v>
      </c>
      <c r="P81" s="67">
        <f t="shared" si="2"/>
        <v>231</v>
      </c>
      <c r="Q81" s="71">
        <f>P81/P86</f>
        <v>4.5472440944881891E-2</v>
      </c>
      <c r="S81" s="61" t="s">
        <v>109</v>
      </c>
      <c r="T81" s="67">
        <f>SUM(L81:L84)</f>
        <v>446</v>
      </c>
      <c r="U81" s="70">
        <f>T81/L86</f>
        <v>0.18661087866108786</v>
      </c>
      <c r="V81" s="67">
        <f>SUM(N81:N84)</f>
        <v>401</v>
      </c>
      <c r="W81" s="68">
        <f>V81/N86</f>
        <v>0.14907063197026021</v>
      </c>
      <c r="X81" s="67">
        <f>SUM(P81:P84)</f>
        <v>847</v>
      </c>
      <c r="Y81" s="71">
        <f>X81/P86</f>
        <v>0.16673228346456692</v>
      </c>
    </row>
    <row r="82" spans="2:25" x14ac:dyDescent="0.15">
      <c r="K82" s="61" t="s">
        <v>129</v>
      </c>
      <c r="L82" s="67">
        <f>地区別5歳毎!E38</f>
        <v>130</v>
      </c>
      <c r="M82" s="70">
        <f>L82/L86</f>
        <v>5.4393305439330547E-2</v>
      </c>
      <c r="N82" s="67">
        <f>地区別5歳毎!E39</f>
        <v>100</v>
      </c>
      <c r="O82" s="68">
        <f>N82/N86</f>
        <v>3.717472118959108E-2</v>
      </c>
      <c r="P82" s="67">
        <f t="shared" si="2"/>
        <v>230</v>
      </c>
      <c r="Q82" s="71">
        <f>P82/P86</f>
        <v>4.5275590551181105E-2</v>
      </c>
      <c r="S82" s="61" t="s">
        <v>110</v>
      </c>
      <c r="T82" s="67">
        <f>SUM(L82:L84)</f>
        <v>334</v>
      </c>
      <c r="U82" s="70">
        <f>T82/L86</f>
        <v>0.1397489539748954</v>
      </c>
      <c r="V82" s="67">
        <f>SUM(N82:N84)</f>
        <v>282</v>
      </c>
      <c r="W82" s="68">
        <f>V82/N86</f>
        <v>0.10483271375464684</v>
      </c>
      <c r="X82" s="67">
        <f>SUM(P82:P84)</f>
        <v>616</v>
      </c>
      <c r="Y82" s="71">
        <f>X82/P86</f>
        <v>0.12125984251968504</v>
      </c>
    </row>
    <row r="83" spans="2:25" x14ac:dyDescent="0.15">
      <c r="K83" s="61" t="s">
        <v>130</v>
      </c>
      <c r="L83" s="67">
        <f>地区別5歳毎!D38</f>
        <v>107</v>
      </c>
      <c r="M83" s="70">
        <f>L83/L86</f>
        <v>4.4769874476987451E-2</v>
      </c>
      <c r="N83" s="67">
        <f>地区別5歳毎!D39</f>
        <v>96</v>
      </c>
      <c r="O83" s="68">
        <f>N83/N86</f>
        <v>3.5687732342007436E-2</v>
      </c>
      <c r="P83" s="67">
        <f t="shared" si="2"/>
        <v>203</v>
      </c>
      <c r="Q83" s="71">
        <f>P83/P86</f>
        <v>3.9960629921259844E-2</v>
      </c>
      <c r="S83" s="61" t="s">
        <v>3</v>
      </c>
      <c r="T83" s="67">
        <f>SUM(L83:L84)</f>
        <v>204</v>
      </c>
      <c r="U83" s="70">
        <f>T83/L86</f>
        <v>8.5355648535564849E-2</v>
      </c>
      <c r="V83" s="67">
        <f>SUM(N83:N84)</f>
        <v>182</v>
      </c>
      <c r="W83" s="68">
        <f>V83/N86</f>
        <v>6.7657992565055766E-2</v>
      </c>
      <c r="X83" s="67">
        <f>SUM(P83:P84)</f>
        <v>386</v>
      </c>
      <c r="Y83" s="71">
        <f>X83/P86</f>
        <v>7.5984251968503932E-2</v>
      </c>
    </row>
    <row r="84" spans="2:25" x14ac:dyDescent="0.15">
      <c r="K84" s="61" t="s">
        <v>131</v>
      </c>
      <c r="L84" s="67">
        <f>地区別5歳毎!C38</f>
        <v>97</v>
      </c>
      <c r="M84" s="70">
        <f>L84/L86</f>
        <v>4.0585774058577405E-2</v>
      </c>
      <c r="N84" s="67">
        <f>地区別5歳毎!C39</f>
        <v>86</v>
      </c>
      <c r="O84" s="68">
        <f>N84/N86</f>
        <v>3.197026022304833E-2</v>
      </c>
      <c r="P84" s="67">
        <f t="shared" si="2"/>
        <v>183</v>
      </c>
      <c r="Q84" s="71">
        <f>P84/P86</f>
        <v>3.6023622047244096E-2</v>
      </c>
      <c r="S84" s="61" t="s">
        <v>111</v>
      </c>
      <c r="T84" s="67">
        <f>SUM(L84:L84)</f>
        <v>97</v>
      </c>
      <c r="U84" s="70">
        <f>T84/L86</f>
        <v>4.0585774058577405E-2</v>
      </c>
      <c r="V84" s="67">
        <f>SUM(N84:N84)</f>
        <v>86</v>
      </c>
      <c r="W84" s="68">
        <f>V84/N86</f>
        <v>3.197026022304833E-2</v>
      </c>
      <c r="X84" s="67">
        <f>SUM(P84:P84)</f>
        <v>183</v>
      </c>
      <c r="Y84" s="71">
        <f>X84/P86</f>
        <v>3.6023622047244096E-2</v>
      </c>
    </row>
    <row r="85" spans="2:25" x14ac:dyDescent="0.15">
      <c r="K85" s="61"/>
    </row>
    <row r="86" spans="2:25" x14ac:dyDescent="0.15">
      <c r="K86" s="61"/>
      <c r="L86" s="67">
        <f>SUM(L64:L84)</f>
        <v>2390</v>
      </c>
      <c r="M86" s="66"/>
      <c r="N86" s="67">
        <f>SUM(N64:N84)</f>
        <v>2690</v>
      </c>
      <c r="O86" s="62"/>
      <c r="P86" s="67">
        <f>SUM(P64:P84)</f>
        <v>5080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2.9291154071470416E-4</v>
      </c>
      <c r="N94" s="67">
        <f>地区別5歳毎!W48</f>
        <v>2</v>
      </c>
      <c r="O94" s="68">
        <f>N94/N116</f>
        <v>5.3908355795148253E-4</v>
      </c>
      <c r="P94" s="67">
        <f t="shared" ref="P94:P114" si="3">L94+N94</f>
        <v>3</v>
      </c>
      <c r="Q94" s="71">
        <f>P94/P116</f>
        <v>4.2111173498034812E-4</v>
      </c>
      <c r="S94" s="61" t="s">
        <v>1</v>
      </c>
      <c r="T94" s="67">
        <f>SUM(L94:L94)</f>
        <v>1</v>
      </c>
      <c r="U94" s="70">
        <f>T94/L116</f>
        <v>2.9291154071470416E-4</v>
      </c>
      <c r="V94" s="67">
        <f>SUM(N94:N94)</f>
        <v>2</v>
      </c>
      <c r="W94" s="68">
        <f>V94/N116</f>
        <v>5.3908355795148253E-4</v>
      </c>
      <c r="X94" s="67">
        <f>SUM(P94:P94)</f>
        <v>3</v>
      </c>
      <c r="Y94" s="71">
        <f>X94/P116</f>
        <v>4.2111173498034812E-4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2.3432923257176333E-3</v>
      </c>
      <c r="N95" s="67">
        <f>地区別5歳毎!V48</f>
        <v>39</v>
      </c>
      <c r="O95" s="68">
        <f>N95/N116</f>
        <v>1.0512129380053909E-2</v>
      </c>
      <c r="P95" s="67">
        <f t="shared" si="3"/>
        <v>47</v>
      </c>
      <c r="Q95" s="71">
        <f>P95/P116</f>
        <v>6.5974171813587869E-3</v>
      </c>
      <c r="S95" s="61" t="s">
        <v>137</v>
      </c>
      <c r="T95" s="67">
        <f>SUM(L94:L95)</f>
        <v>9</v>
      </c>
      <c r="U95" s="70">
        <f>T95/L116</f>
        <v>2.6362038664323375E-3</v>
      </c>
      <c r="V95" s="67">
        <f>SUM(N94:N95)</f>
        <v>41</v>
      </c>
      <c r="W95" s="68">
        <f>V95/N116</f>
        <v>1.1051212938005392E-2</v>
      </c>
      <c r="X95" s="67">
        <f>SUM(P94:P95)</f>
        <v>50</v>
      </c>
      <c r="Y95" s="71">
        <f>X95/P116</f>
        <v>7.0185289163391352E-3</v>
      </c>
    </row>
    <row r="96" spans="2:25" x14ac:dyDescent="0.15">
      <c r="K96" s="61" t="s">
        <v>113</v>
      </c>
      <c r="L96" s="67">
        <f>地区別5歳毎!U47</f>
        <v>39</v>
      </c>
      <c r="M96" s="70">
        <f>L96/L116</f>
        <v>1.1423550087873463E-2</v>
      </c>
      <c r="N96" s="67">
        <f>地区別5歳毎!U48</f>
        <v>125</v>
      </c>
      <c r="O96" s="68">
        <f>N96/N116</f>
        <v>3.3692722371967652E-2</v>
      </c>
      <c r="P96" s="67">
        <f t="shared" si="3"/>
        <v>164</v>
      </c>
      <c r="Q96" s="71">
        <f>P96/P116</f>
        <v>2.3020774845592364E-2</v>
      </c>
      <c r="S96" s="61" t="s">
        <v>138</v>
      </c>
      <c r="T96" s="67">
        <f>SUM(L94:L96)</f>
        <v>48</v>
      </c>
      <c r="U96" s="70">
        <f>T96/L116</f>
        <v>1.4059753954305799E-2</v>
      </c>
      <c r="V96" s="67">
        <f>SUM(N94:N96)</f>
        <v>166</v>
      </c>
      <c r="W96" s="68">
        <f>V96/N116</f>
        <v>4.4743935309973046E-2</v>
      </c>
      <c r="X96" s="67">
        <f>SUM(P94:P96)</f>
        <v>214</v>
      </c>
      <c r="Y96" s="71">
        <f>X96/P116</f>
        <v>3.00393037619315E-2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2.3432923257176334E-2</v>
      </c>
      <c r="N97" s="67">
        <f>地区別5歳毎!T48</f>
        <v>193</v>
      </c>
      <c r="O97" s="68">
        <f>N97/N116</f>
        <v>5.2021563342318063E-2</v>
      </c>
      <c r="P97" s="67">
        <f t="shared" si="3"/>
        <v>273</v>
      </c>
      <c r="Q97" s="71">
        <f>P97/P116</f>
        <v>3.8321167883211681E-2</v>
      </c>
      <c r="S97" s="61" t="s">
        <v>139</v>
      </c>
      <c r="T97" s="67">
        <f>SUM(L94:L97)</f>
        <v>128</v>
      </c>
      <c r="U97" s="70">
        <f>T97/L116</f>
        <v>3.7492677211482132E-2</v>
      </c>
      <c r="V97" s="67">
        <f>SUM(N94:N97)</f>
        <v>359</v>
      </c>
      <c r="W97" s="68">
        <f>V97/N116</f>
        <v>9.6765498652291101E-2</v>
      </c>
      <c r="X97" s="67">
        <f>SUM(P94:P97)</f>
        <v>487</v>
      </c>
      <c r="Y97" s="71">
        <f>X97/P116</f>
        <v>6.8360471645143181E-2</v>
      </c>
    </row>
    <row r="98" spans="11:25" x14ac:dyDescent="0.15">
      <c r="K98" s="61" t="s">
        <v>115</v>
      </c>
      <c r="L98" s="67">
        <f>地区別5歳毎!S47</f>
        <v>127</v>
      </c>
      <c r="M98" s="70">
        <f>L98/L116</f>
        <v>3.719976567076743E-2</v>
      </c>
      <c r="N98" s="67">
        <f>地区別5歳毎!S48</f>
        <v>215</v>
      </c>
      <c r="O98" s="68">
        <f>N98/N116</f>
        <v>5.7951482479784364E-2</v>
      </c>
      <c r="P98" s="67">
        <f t="shared" si="3"/>
        <v>342</v>
      </c>
      <c r="Q98" s="71">
        <f>P98/P116</f>
        <v>4.8006737787759685E-2</v>
      </c>
      <c r="S98" s="61" t="s">
        <v>140</v>
      </c>
      <c r="T98" s="67">
        <f>SUM(L94:L98)</f>
        <v>255</v>
      </c>
      <c r="U98" s="70">
        <f>T98/L116</f>
        <v>7.4692442882249563E-2</v>
      </c>
      <c r="V98" s="67">
        <f>SUM(N94:N98)</f>
        <v>574</v>
      </c>
      <c r="W98" s="68">
        <f>V98/N116</f>
        <v>0.15471698113207547</v>
      </c>
      <c r="X98" s="67">
        <f>SUM(P94:P98)</f>
        <v>829</v>
      </c>
      <c r="Y98" s="71">
        <f>X98/P116</f>
        <v>0.11636720943290287</v>
      </c>
    </row>
    <row r="99" spans="11:25" x14ac:dyDescent="0.15">
      <c r="K99" s="61" t="s">
        <v>116</v>
      </c>
      <c r="L99" s="67">
        <f>地区別5歳毎!R47</f>
        <v>189</v>
      </c>
      <c r="M99" s="70">
        <f>L99/L116</f>
        <v>5.5360281195079089E-2</v>
      </c>
      <c r="N99" s="67">
        <f>地区別5歳毎!R48</f>
        <v>235</v>
      </c>
      <c r="O99" s="68">
        <f>N99/N116</f>
        <v>6.3342318059299185E-2</v>
      </c>
      <c r="P99" s="67">
        <f t="shared" si="3"/>
        <v>424</v>
      </c>
      <c r="Q99" s="71">
        <f>P99/P116</f>
        <v>5.9517125210555868E-2</v>
      </c>
      <c r="S99" s="61" t="s">
        <v>141</v>
      </c>
      <c r="T99" s="67">
        <f>SUM(L94:L99)</f>
        <v>444</v>
      </c>
      <c r="U99" s="70">
        <f>T99/L116</f>
        <v>0.13005272407732865</v>
      </c>
      <c r="V99" s="67">
        <f>SUM(N94:N99)</f>
        <v>809</v>
      </c>
      <c r="W99" s="68">
        <f>V99/N116</f>
        <v>0.21805929919137465</v>
      </c>
      <c r="X99" s="67">
        <f>SUM(P94:P99)</f>
        <v>1253</v>
      </c>
      <c r="Y99" s="71">
        <f>X99/P116</f>
        <v>0.17588433464345873</v>
      </c>
    </row>
    <row r="100" spans="11:25" x14ac:dyDescent="0.15">
      <c r="K100" s="61" t="s">
        <v>117</v>
      </c>
      <c r="L100" s="67">
        <f>地区別5歳毎!Q47</f>
        <v>259</v>
      </c>
      <c r="M100" s="70">
        <f>L100/L116</f>
        <v>7.5864089045108371E-2</v>
      </c>
      <c r="N100" s="67">
        <f>地区別5歳毎!Q48</f>
        <v>280</v>
      </c>
      <c r="O100" s="68">
        <f>N100/N116</f>
        <v>7.5471698113207544E-2</v>
      </c>
      <c r="P100" s="67">
        <f t="shared" si="3"/>
        <v>539</v>
      </c>
      <c r="Q100" s="71">
        <f>P100/P116</f>
        <v>7.5659741718135873E-2</v>
      </c>
      <c r="S100" s="61" t="s">
        <v>142</v>
      </c>
      <c r="T100" s="67">
        <f>SUM(L94:L100)</f>
        <v>703</v>
      </c>
      <c r="U100" s="70">
        <f>T100/L116</f>
        <v>0.20591681312243704</v>
      </c>
      <c r="V100" s="67">
        <f>SUM(N94:N100)</f>
        <v>1089</v>
      </c>
      <c r="W100" s="68">
        <f>V100/N116</f>
        <v>0.29353099730458221</v>
      </c>
      <c r="X100" s="67">
        <f>SUM(P94:P100)</f>
        <v>1792</v>
      </c>
      <c r="Y100" s="71">
        <f>X100/P116</f>
        <v>0.25154407636159459</v>
      </c>
    </row>
    <row r="101" spans="11:25" x14ac:dyDescent="0.15">
      <c r="K101" s="61" t="s">
        <v>118</v>
      </c>
      <c r="L101" s="67">
        <f>地区別5歳毎!P47</f>
        <v>343</v>
      </c>
      <c r="M101" s="70">
        <f>L101/L116</f>
        <v>0.10046865846514352</v>
      </c>
      <c r="N101" s="67">
        <f>地区別5歳毎!P48</f>
        <v>327</v>
      </c>
      <c r="O101" s="68">
        <f>N101/N116</f>
        <v>8.814016172506739E-2</v>
      </c>
      <c r="P101" s="67">
        <f t="shared" si="3"/>
        <v>670</v>
      </c>
      <c r="Q101" s="71">
        <f>P101/P116</f>
        <v>9.404828747894442E-2</v>
      </c>
      <c r="S101" s="61" t="s">
        <v>143</v>
      </c>
      <c r="T101" s="67">
        <f>SUM(L94:L101)</f>
        <v>1046</v>
      </c>
      <c r="U101" s="70">
        <f>T101/L116</f>
        <v>0.30638547158758056</v>
      </c>
      <c r="V101" s="67">
        <f>SUM(N94:N101)</f>
        <v>1416</v>
      </c>
      <c r="W101" s="68">
        <f>V101/N116</f>
        <v>0.3816711590296496</v>
      </c>
      <c r="X101" s="67">
        <f>SUM(P94:P101)</f>
        <v>2462</v>
      </c>
      <c r="Y101" s="71">
        <f>X101/P116</f>
        <v>0.34559236384053904</v>
      </c>
    </row>
    <row r="102" spans="11:25" x14ac:dyDescent="0.15">
      <c r="K102" s="61" t="s">
        <v>119</v>
      </c>
      <c r="L102" s="67">
        <f>地区別5歳毎!O47</f>
        <v>273</v>
      </c>
      <c r="M102" s="70">
        <f>L102/L116</f>
        <v>7.9964850615114241E-2</v>
      </c>
      <c r="N102" s="67">
        <f>地区別5歳毎!O48</f>
        <v>269</v>
      </c>
      <c r="O102" s="68">
        <f>N102/N116</f>
        <v>7.2506738544474397E-2</v>
      </c>
      <c r="P102" s="67">
        <f t="shared" si="3"/>
        <v>542</v>
      </c>
      <c r="Q102" s="71">
        <f>P102/P116</f>
        <v>7.6080853453116229E-2</v>
      </c>
      <c r="S102" s="61" t="s">
        <v>144</v>
      </c>
      <c r="T102" s="67">
        <f>SUM(L94:L102)</f>
        <v>1319</v>
      </c>
      <c r="U102" s="70">
        <f>T102/L116</f>
        <v>0.38635032220269477</v>
      </c>
      <c r="V102" s="67">
        <f>SUM(N94:N102)</f>
        <v>1685</v>
      </c>
      <c r="W102" s="68">
        <f>V102/N116</f>
        <v>0.45417789757412397</v>
      </c>
      <c r="X102" s="67">
        <f>SUM(P94:P102)</f>
        <v>3004</v>
      </c>
      <c r="Y102" s="71">
        <f>X102/P116</f>
        <v>0.42167321729365526</v>
      </c>
    </row>
    <row r="103" spans="11:25" x14ac:dyDescent="0.15">
      <c r="K103" s="61" t="s">
        <v>120</v>
      </c>
      <c r="L103" s="67">
        <f>地区別5歳毎!N47</f>
        <v>253</v>
      </c>
      <c r="M103" s="70">
        <f>L103/L116</f>
        <v>7.4106619800820159E-2</v>
      </c>
      <c r="N103" s="67">
        <f>地区別5歳毎!N48</f>
        <v>252</v>
      </c>
      <c r="O103" s="68">
        <f>N103/N116</f>
        <v>6.7924528301886791E-2</v>
      </c>
      <c r="P103" s="67">
        <f t="shared" si="3"/>
        <v>505</v>
      </c>
      <c r="Q103" s="71">
        <f>P103/P116</f>
        <v>7.0887142055025262E-2</v>
      </c>
      <c r="S103" s="61" t="s">
        <v>145</v>
      </c>
      <c r="T103" s="67">
        <f>SUM(L94:L103)</f>
        <v>1572</v>
      </c>
      <c r="U103" s="70">
        <f>T103/L116</f>
        <v>0.46045694200351495</v>
      </c>
      <c r="V103" s="67">
        <f>SUM(N94:N103)</f>
        <v>1937</v>
      </c>
      <c r="W103" s="68">
        <f>V103/N116</f>
        <v>0.52210242587601075</v>
      </c>
      <c r="X103" s="67">
        <f>SUM(P94:P103)</f>
        <v>3509</v>
      </c>
      <c r="Y103" s="71">
        <f>X103/P116</f>
        <v>0.49256035934868053</v>
      </c>
    </row>
    <row r="104" spans="11:25" x14ac:dyDescent="0.15">
      <c r="K104" s="61" t="s">
        <v>121</v>
      </c>
      <c r="L104" s="67">
        <f>地区別5歳毎!M47</f>
        <v>230</v>
      </c>
      <c r="M104" s="70">
        <f>L104/L116</f>
        <v>6.7369654364381956E-2</v>
      </c>
      <c r="N104" s="67">
        <f>地区別5歳毎!M48</f>
        <v>226</v>
      </c>
      <c r="O104" s="68">
        <f>N104/N116</f>
        <v>6.0916442048517518E-2</v>
      </c>
      <c r="P104" s="67">
        <f t="shared" si="3"/>
        <v>456</v>
      </c>
      <c r="Q104" s="71">
        <f>P104/P116</f>
        <v>6.4008983717012913E-2</v>
      </c>
      <c r="S104" s="61" t="s">
        <v>146</v>
      </c>
      <c r="T104" s="67">
        <f>SUM(L94:L104)</f>
        <v>1802</v>
      </c>
      <c r="U104" s="70">
        <f>T104/L116</f>
        <v>0.52782659636789686</v>
      </c>
      <c r="V104" s="67">
        <f>SUM(N94:N104)</f>
        <v>2163</v>
      </c>
      <c r="W104" s="68">
        <f>V104/N116</f>
        <v>0.58301886792452828</v>
      </c>
      <c r="X104" s="67">
        <f>SUM(P94:P104)</f>
        <v>3965</v>
      </c>
      <c r="Y104" s="71">
        <f>X104/P116</f>
        <v>0.55656934306569339</v>
      </c>
    </row>
    <row r="105" spans="11:25" x14ac:dyDescent="0.15">
      <c r="K105" s="61" t="s">
        <v>122</v>
      </c>
      <c r="L105" s="67">
        <f>地区別5歳毎!L47</f>
        <v>215</v>
      </c>
      <c r="M105" s="70">
        <f>L105/L116</f>
        <v>6.2975981253661398E-2</v>
      </c>
      <c r="N105" s="67">
        <f>地区別5歳毎!L48</f>
        <v>191</v>
      </c>
      <c r="O105" s="68">
        <f>N105/N116</f>
        <v>5.1482479784366576E-2</v>
      </c>
      <c r="P105" s="67">
        <f t="shared" si="3"/>
        <v>406</v>
      </c>
      <c r="Q105" s="71">
        <f>P105/P116</f>
        <v>5.699045480067378E-2</v>
      </c>
      <c r="S105" s="61" t="s">
        <v>147</v>
      </c>
      <c r="T105" s="67">
        <f>SUM(L94:L105)</f>
        <v>2017</v>
      </c>
      <c r="U105" s="70">
        <f>T105/L116</f>
        <v>0.5908025776215583</v>
      </c>
      <c r="V105" s="67">
        <f>SUM(N94:N105)</f>
        <v>2354</v>
      </c>
      <c r="W105" s="68">
        <f>V105/N116</f>
        <v>0.63450134770889488</v>
      </c>
      <c r="X105" s="67">
        <f>SUM(P94:P105)</f>
        <v>4371</v>
      </c>
      <c r="Y105" s="71">
        <f>X105/P116</f>
        <v>0.61355979786636716</v>
      </c>
    </row>
    <row r="106" spans="11:25" x14ac:dyDescent="0.15">
      <c r="K106" s="61" t="s">
        <v>123</v>
      </c>
      <c r="L106" s="67">
        <f>地区別5歳毎!K47</f>
        <v>191</v>
      </c>
      <c r="M106" s="70">
        <f>L106/L116</f>
        <v>5.5946104276508493E-2</v>
      </c>
      <c r="N106" s="67">
        <f>地区別5歳毎!K48</f>
        <v>202</v>
      </c>
      <c r="O106" s="68">
        <f>N106/N116</f>
        <v>5.444743935309973E-2</v>
      </c>
      <c r="P106" s="67">
        <f t="shared" si="3"/>
        <v>393</v>
      </c>
      <c r="Q106" s="71">
        <f>P106/P116</f>
        <v>5.51656372824256E-2</v>
      </c>
      <c r="S106" s="61" t="s">
        <v>104</v>
      </c>
      <c r="T106" s="67">
        <f>SUM(L106:L114)</f>
        <v>1397</v>
      </c>
      <c r="U106" s="70">
        <f>T106/L116</f>
        <v>0.4091974223784417</v>
      </c>
      <c r="V106" s="67">
        <f>SUM(N106:N114)</f>
        <v>1356</v>
      </c>
      <c r="W106" s="68">
        <f>V106/N116</f>
        <v>0.36549865229110512</v>
      </c>
      <c r="X106" s="67">
        <f>SUM(P106:P114)</f>
        <v>2753</v>
      </c>
      <c r="Y106" s="71">
        <f>X106/P116</f>
        <v>0.38644020213363278</v>
      </c>
    </row>
    <row r="107" spans="11:25" x14ac:dyDescent="0.15">
      <c r="K107" s="61" t="s">
        <v>124</v>
      </c>
      <c r="L107" s="67">
        <f>地区別5歳毎!J47</f>
        <v>189</v>
      </c>
      <c r="M107" s="70">
        <f>L107/L116</f>
        <v>5.5360281195079089E-2</v>
      </c>
      <c r="N107" s="67">
        <f>地区別5歳毎!J48</f>
        <v>158</v>
      </c>
      <c r="O107" s="68">
        <f>N107/N116</f>
        <v>4.2587601078167114E-2</v>
      </c>
      <c r="P107" s="67">
        <f t="shared" si="3"/>
        <v>347</v>
      </c>
      <c r="Q107" s="71">
        <f>P107/P116</f>
        <v>4.87085906793936E-2</v>
      </c>
      <c r="S107" s="61" t="s">
        <v>105</v>
      </c>
      <c r="T107" s="67">
        <f>SUM(L107:L114)</f>
        <v>1206</v>
      </c>
      <c r="U107" s="70">
        <f>T107/L116</f>
        <v>0.35325131810193322</v>
      </c>
      <c r="V107" s="67">
        <f>SUM(N107:N114)</f>
        <v>1154</v>
      </c>
      <c r="W107" s="68">
        <f>V107/N116</f>
        <v>0.31105121293800542</v>
      </c>
      <c r="X107" s="67">
        <f>SUM(P107:P114)</f>
        <v>2360</v>
      </c>
      <c r="Y107" s="71">
        <f>X107/P116</f>
        <v>0.33127456485120721</v>
      </c>
    </row>
    <row r="108" spans="11:25" x14ac:dyDescent="0.15">
      <c r="K108" s="61" t="s">
        <v>125</v>
      </c>
      <c r="L108" s="67">
        <f>地区別5歳毎!I47</f>
        <v>158</v>
      </c>
      <c r="M108" s="70">
        <f>L108/L116</f>
        <v>4.6280023432923256E-2</v>
      </c>
      <c r="N108" s="67">
        <f>地区別5歳毎!I48</f>
        <v>156</v>
      </c>
      <c r="O108" s="68">
        <f>N108/N116</f>
        <v>4.2048517520215635E-2</v>
      </c>
      <c r="P108" s="67">
        <f t="shared" si="3"/>
        <v>314</v>
      </c>
      <c r="Q108" s="71">
        <f>P108/P116</f>
        <v>4.4076361594609773E-2</v>
      </c>
      <c r="S108" s="61" t="s">
        <v>106</v>
      </c>
      <c r="T108" s="67">
        <f>SUM(L108:L114)</f>
        <v>1017</v>
      </c>
      <c r="U108" s="70">
        <f>T108/L116</f>
        <v>0.29789103690685415</v>
      </c>
      <c r="V108" s="67">
        <f>SUM(N108:N114)</f>
        <v>996</v>
      </c>
      <c r="W108" s="68">
        <f>V108/N116</f>
        <v>0.2684636118598383</v>
      </c>
      <c r="X108" s="67">
        <f>SUM(P108:P114)</f>
        <v>2013</v>
      </c>
      <c r="Y108" s="71">
        <f>X108/P116</f>
        <v>0.28256597417181356</v>
      </c>
    </row>
    <row r="109" spans="11:25" x14ac:dyDescent="0.15">
      <c r="K109" s="61" t="s">
        <v>126</v>
      </c>
      <c r="L109" s="67">
        <f>地区別5歳毎!H47</f>
        <v>138</v>
      </c>
      <c r="M109" s="70">
        <f>L109/L116</f>
        <v>4.0421792618629174E-2</v>
      </c>
      <c r="N109" s="67">
        <f>地区別5歳毎!H48</f>
        <v>131</v>
      </c>
      <c r="O109" s="68">
        <f>N109/N116</f>
        <v>3.5309973045822104E-2</v>
      </c>
      <c r="P109" s="67">
        <f t="shared" si="3"/>
        <v>269</v>
      </c>
      <c r="Q109" s="71">
        <f>P109/P116</f>
        <v>3.7759685569904548E-2</v>
      </c>
      <c r="S109" s="61" t="s">
        <v>107</v>
      </c>
      <c r="T109" s="67">
        <f>SUM(L109:L114)</f>
        <v>859</v>
      </c>
      <c r="U109" s="70">
        <f>T109/L116</f>
        <v>0.25161101347393089</v>
      </c>
      <c r="V109" s="67">
        <f>SUM(N109:N114)</f>
        <v>840</v>
      </c>
      <c r="W109" s="68">
        <f>V109/N116</f>
        <v>0.22641509433962265</v>
      </c>
      <c r="X109" s="67">
        <f>SUM(P109:P114)</f>
        <v>1699</v>
      </c>
      <c r="Y109" s="71">
        <f>X109/P116</f>
        <v>0.23848961257720383</v>
      </c>
    </row>
    <row r="110" spans="11:25" x14ac:dyDescent="0.15">
      <c r="K110" s="61" t="s">
        <v>127</v>
      </c>
      <c r="L110" s="67">
        <f>地区別5歳毎!G47</f>
        <v>124</v>
      </c>
      <c r="M110" s="70">
        <f>L110/L116</f>
        <v>3.6321031048623317E-2</v>
      </c>
      <c r="N110" s="67">
        <f>地区別5歳毎!G48</f>
        <v>127</v>
      </c>
      <c r="O110" s="68">
        <f>N110/N116</f>
        <v>3.4231805929919139E-2</v>
      </c>
      <c r="P110" s="67">
        <f t="shared" si="3"/>
        <v>251</v>
      </c>
      <c r="Q110" s="71">
        <f>P110/P116</f>
        <v>3.523301516002246E-2</v>
      </c>
      <c r="S110" s="61" t="s">
        <v>108</v>
      </c>
      <c r="T110" s="67">
        <f>SUM(L110:L114)</f>
        <v>721</v>
      </c>
      <c r="U110" s="70">
        <f>T110/L116</f>
        <v>0.2111892208553017</v>
      </c>
      <c r="V110" s="67">
        <f>SUM(N110:N114)</f>
        <v>709</v>
      </c>
      <c r="W110" s="68">
        <f>V110/N116</f>
        <v>0.19110512129380053</v>
      </c>
      <c r="X110" s="67">
        <f>SUM(P110:P114)</f>
        <v>1430</v>
      </c>
      <c r="Y110" s="71">
        <f>X110/P116</f>
        <v>0.20072992700729927</v>
      </c>
    </row>
    <row r="111" spans="11:25" x14ac:dyDescent="0.15">
      <c r="K111" s="61" t="s">
        <v>128</v>
      </c>
      <c r="L111" s="67">
        <f>地区別5歳毎!F47</f>
        <v>139</v>
      </c>
      <c r="M111" s="70">
        <f>L111/L116</f>
        <v>4.0714704159343876E-2</v>
      </c>
      <c r="N111" s="67">
        <f>地区別5歳毎!F48</f>
        <v>162</v>
      </c>
      <c r="O111" s="68">
        <f>N111/N116</f>
        <v>4.366576819407008E-2</v>
      </c>
      <c r="P111" s="67">
        <f t="shared" si="3"/>
        <v>301</v>
      </c>
      <c r="Q111" s="71">
        <f>P111/P116</f>
        <v>4.2251544076361593E-2</v>
      </c>
      <c r="S111" s="61" t="s">
        <v>109</v>
      </c>
      <c r="T111" s="67">
        <f>SUM(L111:L114)</f>
        <v>597</v>
      </c>
      <c r="U111" s="70">
        <f>T111/L116</f>
        <v>0.17486818980667837</v>
      </c>
      <c r="V111" s="67">
        <f>SUM(N111:N114)</f>
        <v>582</v>
      </c>
      <c r="W111" s="68">
        <f>V111/N116</f>
        <v>0.15687331536388141</v>
      </c>
      <c r="X111" s="67">
        <f>SUM(P111:P114)</f>
        <v>1179</v>
      </c>
      <c r="Y111" s="71">
        <f>X111/P116</f>
        <v>0.1654969118472768</v>
      </c>
    </row>
    <row r="112" spans="11:25" x14ac:dyDescent="0.15">
      <c r="K112" s="61" t="s">
        <v>129</v>
      </c>
      <c r="L112" s="67">
        <f>地区別5歳毎!E47</f>
        <v>151</v>
      </c>
      <c r="M112" s="70">
        <f>L112/L116</f>
        <v>4.4229642647920328E-2</v>
      </c>
      <c r="N112" s="67">
        <f>地区別5歳毎!E48</f>
        <v>162</v>
      </c>
      <c r="O112" s="68">
        <f>N112/N116</f>
        <v>4.366576819407008E-2</v>
      </c>
      <c r="P112" s="67">
        <f t="shared" si="3"/>
        <v>313</v>
      </c>
      <c r="Q112" s="71">
        <f>P112/P116</f>
        <v>4.3935991016282989E-2</v>
      </c>
      <c r="S112" s="61" t="s">
        <v>110</v>
      </c>
      <c r="T112" s="67">
        <f>SUM(L112:L114)</f>
        <v>458</v>
      </c>
      <c r="U112" s="70">
        <f>T112/L116</f>
        <v>0.13415348564733451</v>
      </c>
      <c r="V112" s="67">
        <f>SUM(N112:N114)</f>
        <v>420</v>
      </c>
      <c r="W112" s="68">
        <f>V112/N116</f>
        <v>0.11320754716981132</v>
      </c>
      <c r="X112" s="67">
        <f>SUM(P112:P114)</f>
        <v>878</v>
      </c>
      <c r="Y112" s="71">
        <f>X112/P116</f>
        <v>0.12324536777091522</v>
      </c>
    </row>
    <row r="113" spans="2:25" x14ac:dyDescent="0.15">
      <c r="K113" s="61" t="s">
        <v>130</v>
      </c>
      <c r="L113" s="67">
        <f>地区別5歳毎!D47</f>
        <v>147</v>
      </c>
      <c r="M113" s="70">
        <f>L113/L116</f>
        <v>4.3057996485061513E-2</v>
      </c>
      <c r="N113" s="67">
        <f>地区別5歳毎!D48</f>
        <v>131</v>
      </c>
      <c r="O113" s="68">
        <f>N113/N116</f>
        <v>3.5309973045822104E-2</v>
      </c>
      <c r="P113" s="67">
        <f t="shared" si="3"/>
        <v>278</v>
      </c>
      <c r="Q113" s="71">
        <f>P113/P116</f>
        <v>3.9023020774845589E-2</v>
      </c>
      <c r="S113" s="61" t="s">
        <v>3</v>
      </c>
      <c r="T113" s="67">
        <f>SUM(L113:L114)</f>
        <v>307</v>
      </c>
      <c r="U113" s="70">
        <f>T113/L116</f>
        <v>8.992384299941418E-2</v>
      </c>
      <c r="V113" s="67">
        <f>SUM(N113:N114)</f>
        <v>258</v>
      </c>
      <c r="W113" s="68">
        <f>V113/N116</f>
        <v>6.9541778975741236E-2</v>
      </c>
      <c r="X113" s="67">
        <f>SUM(P113:P114)</f>
        <v>565</v>
      </c>
      <c r="Y113" s="71">
        <f>X113/P116</f>
        <v>7.9309376754632233E-2</v>
      </c>
    </row>
    <row r="114" spans="2:25" x14ac:dyDescent="0.15">
      <c r="K114" s="61" t="s">
        <v>131</v>
      </c>
      <c r="L114" s="67">
        <f>地区別5歳毎!C47</f>
        <v>160</v>
      </c>
      <c r="M114" s="70">
        <f>L114/L116</f>
        <v>4.6865846514352667E-2</v>
      </c>
      <c r="N114" s="67">
        <f>地区別5歳毎!C48</f>
        <v>127</v>
      </c>
      <c r="O114" s="68">
        <f>N114/N116</f>
        <v>3.4231805929919139E-2</v>
      </c>
      <c r="P114" s="67">
        <f t="shared" si="3"/>
        <v>287</v>
      </c>
      <c r="Q114" s="71">
        <f>P114/P116</f>
        <v>4.0286355979786637E-2</v>
      </c>
      <c r="S114" s="61" t="s">
        <v>111</v>
      </c>
      <c r="T114" s="67">
        <f>SUM(L114:L114)</f>
        <v>160</v>
      </c>
      <c r="U114" s="70">
        <f>T114/L116</f>
        <v>4.6865846514352667E-2</v>
      </c>
      <c r="V114" s="67">
        <f>SUM(N114:N114)</f>
        <v>127</v>
      </c>
      <c r="W114" s="68">
        <f>V114/N116</f>
        <v>3.4231805929919139E-2</v>
      </c>
      <c r="X114" s="67">
        <f>SUM(P114:P114)</f>
        <v>287</v>
      </c>
      <c r="Y114" s="71">
        <f>X114/P116</f>
        <v>4.0286355979786637E-2</v>
      </c>
    </row>
    <row r="115" spans="2:25" x14ac:dyDescent="0.15">
      <c r="K115" s="61"/>
    </row>
    <row r="116" spans="2:25" x14ac:dyDescent="0.15">
      <c r="K116" s="61"/>
      <c r="L116" s="67">
        <f>SUM(L94:L114)</f>
        <v>3414</v>
      </c>
      <c r="M116" s="66"/>
      <c r="N116" s="67">
        <f>SUM(N94:N114)</f>
        <v>3710</v>
      </c>
      <c r="O116" s="62"/>
      <c r="P116" s="67">
        <f>SUM(P94:P114)</f>
        <v>7124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2.1486892995272884E-4</v>
      </c>
      <c r="N124" s="67">
        <f>地区別5歳毎!W63</f>
        <v>11</v>
      </c>
      <c r="O124" s="68">
        <f>N124/N146</f>
        <v>2.1572857423024124E-3</v>
      </c>
      <c r="P124" s="67">
        <f t="shared" ref="P124:P144" si="4">L124+N124</f>
        <v>12</v>
      </c>
      <c r="Q124" s="71">
        <f>P124/P146</f>
        <v>1.2303906490310674E-3</v>
      </c>
      <c r="S124" s="61" t="s">
        <v>1</v>
      </c>
      <c r="T124" s="67">
        <f>SUM(L124:L124)</f>
        <v>1</v>
      </c>
      <c r="U124" s="70">
        <f>T124/L146</f>
        <v>2.1486892995272884E-4</v>
      </c>
      <c r="V124" s="67">
        <f>SUM(N124:N124)</f>
        <v>11</v>
      </c>
      <c r="W124" s="68">
        <f>V124/N146</f>
        <v>2.1572857423024124E-3</v>
      </c>
      <c r="X124" s="67">
        <f>SUM(P124:P124)</f>
        <v>12</v>
      </c>
      <c r="Y124" s="71">
        <f>X124/P146</f>
        <v>1.2303906490310674E-3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3.867640739149119E-3</v>
      </c>
      <c r="N125" s="67">
        <f>地区別5歳毎!V63</f>
        <v>64</v>
      </c>
      <c r="O125" s="68">
        <f>N125/N146</f>
        <v>1.2551480682486762E-2</v>
      </c>
      <c r="P125" s="67">
        <f t="shared" si="4"/>
        <v>82</v>
      </c>
      <c r="Q125" s="71">
        <f>P125/P146</f>
        <v>8.4076694350456276E-3</v>
      </c>
      <c r="S125" s="61" t="s">
        <v>137</v>
      </c>
      <c r="T125" s="67">
        <f>SUM(L124:L125)</f>
        <v>19</v>
      </c>
      <c r="U125" s="70">
        <f>T125/L146</f>
        <v>4.0825096691018475E-3</v>
      </c>
      <c r="V125" s="67">
        <f>SUM(N124:N125)</f>
        <v>75</v>
      </c>
      <c r="W125" s="68">
        <f>V125/N146</f>
        <v>1.4708766424789174E-2</v>
      </c>
      <c r="X125" s="67">
        <f>SUM(P124:P125)</f>
        <v>94</v>
      </c>
      <c r="Y125" s="71">
        <f>X125/P146</f>
        <v>9.6380600840766939E-3</v>
      </c>
    </row>
    <row r="126" spans="2:25" x14ac:dyDescent="0.15">
      <c r="K126" s="61" t="s">
        <v>113</v>
      </c>
      <c r="L126" s="67">
        <f>地区別5歳毎!U62</f>
        <v>52</v>
      </c>
      <c r="M126" s="70">
        <f>L126/L146</f>
        <v>1.11731843575419E-2</v>
      </c>
      <c r="N126" s="67">
        <f>地区別5歳毎!U63</f>
        <v>171</v>
      </c>
      <c r="O126" s="68">
        <f>N126/N146</f>
        <v>3.3535987448519315E-2</v>
      </c>
      <c r="P126" s="67">
        <f t="shared" si="4"/>
        <v>223</v>
      </c>
      <c r="Q126" s="71">
        <f>P126/P146</f>
        <v>2.2864759561160668E-2</v>
      </c>
      <c r="S126" s="61" t="s">
        <v>138</v>
      </c>
      <c r="T126" s="67">
        <f>SUM(L124:L126)</f>
        <v>71</v>
      </c>
      <c r="U126" s="70">
        <f>T126/L146</f>
        <v>1.5255694026643748E-2</v>
      </c>
      <c r="V126" s="67">
        <f>SUM(N124:N126)</f>
        <v>246</v>
      </c>
      <c r="W126" s="68">
        <f>V126/N146</f>
        <v>4.8244753873308489E-2</v>
      </c>
      <c r="X126" s="67">
        <f>SUM(P124:P126)</f>
        <v>317</v>
      </c>
      <c r="Y126" s="71">
        <f>X126/P146</f>
        <v>3.2502819645237366E-2</v>
      </c>
    </row>
    <row r="127" spans="2:25" x14ac:dyDescent="0.15">
      <c r="K127" s="61" t="s">
        <v>114</v>
      </c>
      <c r="L127" s="67">
        <f>地区別5歳毎!T62</f>
        <v>159</v>
      </c>
      <c r="M127" s="70">
        <f>L127/L146</f>
        <v>3.4164159862483882E-2</v>
      </c>
      <c r="N127" s="67">
        <f>地区別5歳毎!T63</f>
        <v>260</v>
      </c>
      <c r="O127" s="68">
        <f>N127/N146</f>
        <v>5.0990390272602472E-2</v>
      </c>
      <c r="P127" s="67">
        <f t="shared" si="4"/>
        <v>419</v>
      </c>
      <c r="Q127" s="71">
        <f>P127/P146</f>
        <v>4.2961140162001435E-2</v>
      </c>
      <c r="S127" s="61" t="s">
        <v>139</v>
      </c>
      <c r="T127" s="67">
        <f>SUM(L124:L127)</f>
        <v>230</v>
      </c>
      <c r="U127" s="70">
        <f>T127/L146</f>
        <v>4.9419853889127632E-2</v>
      </c>
      <c r="V127" s="67">
        <f>SUM(N124:N127)</f>
        <v>506</v>
      </c>
      <c r="W127" s="68">
        <f>V127/N146</f>
        <v>9.9235144145910961E-2</v>
      </c>
      <c r="X127" s="67">
        <f>SUM(P124:P127)</f>
        <v>736</v>
      </c>
      <c r="Y127" s="71">
        <f>X127/P146</f>
        <v>7.5463959807238801E-2</v>
      </c>
    </row>
    <row r="128" spans="2:25" x14ac:dyDescent="0.15">
      <c r="K128" s="61" t="s">
        <v>115</v>
      </c>
      <c r="L128" s="67">
        <f>地区別5歳毎!S62</f>
        <v>189</v>
      </c>
      <c r="M128" s="70">
        <f>L128/L146</f>
        <v>4.0610227761065751E-2</v>
      </c>
      <c r="N128" s="67">
        <f>地区別5歳毎!S63</f>
        <v>323</v>
      </c>
      <c r="O128" s="68">
        <f>N128/N146</f>
        <v>6.3345754069425372E-2</v>
      </c>
      <c r="P128" s="67">
        <f t="shared" si="4"/>
        <v>512</v>
      </c>
      <c r="Q128" s="71">
        <f>P128/P146</f>
        <v>5.249666769199221E-2</v>
      </c>
      <c r="S128" s="61" t="s">
        <v>140</v>
      </c>
      <c r="T128" s="67">
        <f>SUM(L124:L128)</f>
        <v>419</v>
      </c>
      <c r="U128" s="70">
        <f>T128/L146</f>
        <v>9.0030081650193383E-2</v>
      </c>
      <c r="V128" s="67">
        <f>SUM(N124:N128)</f>
        <v>829</v>
      </c>
      <c r="W128" s="68">
        <f>V128/N146</f>
        <v>0.16258089821533633</v>
      </c>
      <c r="X128" s="67">
        <f>SUM(P124:P128)</f>
        <v>1248</v>
      </c>
      <c r="Y128" s="71">
        <f>X128/P146</f>
        <v>0.12796062749923101</v>
      </c>
    </row>
    <row r="129" spans="11:25" x14ac:dyDescent="0.15">
      <c r="K129" s="61" t="s">
        <v>116</v>
      </c>
      <c r="L129" s="67">
        <f>地区別5歳毎!R62</f>
        <v>266</v>
      </c>
      <c r="M129" s="70">
        <f>L129/L146</f>
        <v>5.715513536742587E-2</v>
      </c>
      <c r="N129" s="67">
        <f>地区別5歳毎!R63</f>
        <v>315</v>
      </c>
      <c r="O129" s="68">
        <f>N129/N146</f>
        <v>6.177681898411453E-2</v>
      </c>
      <c r="P129" s="67">
        <f t="shared" si="4"/>
        <v>581</v>
      </c>
      <c r="Q129" s="71">
        <f>P129/P146</f>
        <v>5.9571413923920846E-2</v>
      </c>
      <c r="S129" s="61" t="s">
        <v>141</v>
      </c>
      <c r="T129" s="67">
        <f>SUM(L124:L129)</f>
        <v>685</v>
      </c>
      <c r="U129" s="70">
        <f>T129/L146</f>
        <v>0.14718521701761925</v>
      </c>
      <c r="V129" s="67">
        <f>SUM(N124:N129)</f>
        <v>1144</v>
      </c>
      <c r="W129" s="68">
        <f>V129/N146</f>
        <v>0.22435771719945088</v>
      </c>
      <c r="X129" s="67">
        <f>SUM(P124:P129)</f>
        <v>1829</v>
      </c>
      <c r="Y129" s="71">
        <f>X129/P146</f>
        <v>0.18753204142315186</v>
      </c>
    </row>
    <row r="130" spans="11:25" x14ac:dyDescent="0.15">
      <c r="K130" s="61" t="s">
        <v>117</v>
      </c>
      <c r="L130" s="67">
        <f>地区別5歳毎!Q62</f>
        <v>373</v>
      </c>
      <c r="M130" s="70">
        <f>L130/L146</f>
        <v>8.0146110872367851E-2</v>
      </c>
      <c r="N130" s="67">
        <f>地区別5歳毎!Q63</f>
        <v>393</v>
      </c>
      <c r="O130" s="68">
        <f>N130/N146</f>
        <v>7.7073936065895271E-2</v>
      </c>
      <c r="P130" s="67">
        <f t="shared" si="4"/>
        <v>766</v>
      </c>
      <c r="Q130" s="71">
        <f>P130/P146</f>
        <v>7.8539936429816465E-2</v>
      </c>
      <c r="S130" s="61" t="s">
        <v>142</v>
      </c>
      <c r="T130" s="67">
        <f>SUM(L124:L130)</f>
        <v>1058</v>
      </c>
      <c r="U130" s="70">
        <f>T130/L146</f>
        <v>0.22733132788998711</v>
      </c>
      <c r="V130" s="67">
        <f>SUM(N124:N130)</f>
        <v>1537</v>
      </c>
      <c r="W130" s="68">
        <f>V130/N146</f>
        <v>0.30143165326534616</v>
      </c>
      <c r="X130" s="67">
        <f>SUM(P124:P130)</f>
        <v>2595</v>
      </c>
      <c r="Y130" s="71">
        <f>X130/P146</f>
        <v>0.26607197785296832</v>
      </c>
    </row>
    <row r="131" spans="11:25" x14ac:dyDescent="0.15">
      <c r="K131" s="61" t="s">
        <v>118</v>
      </c>
      <c r="L131" s="67">
        <f>地区別5歳毎!P62</f>
        <v>440</v>
      </c>
      <c r="M131" s="70">
        <f>L131/L146</f>
        <v>9.454232917920069E-2</v>
      </c>
      <c r="N131" s="67">
        <f>地区別5歳毎!P63</f>
        <v>413</v>
      </c>
      <c r="O131" s="68">
        <f>N131/N146</f>
        <v>8.0996273779172387E-2</v>
      </c>
      <c r="P131" s="67">
        <f t="shared" si="4"/>
        <v>853</v>
      </c>
      <c r="Q131" s="71">
        <f>P131/P146</f>
        <v>8.7460268635291702E-2</v>
      </c>
      <c r="S131" s="61" t="s">
        <v>143</v>
      </c>
      <c r="T131" s="67">
        <f>SUM(L124:L131)</f>
        <v>1498</v>
      </c>
      <c r="U131" s="70">
        <f>T131/L146</f>
        <v>0.3218736570691878</v>
      </c>
      <c r="V131" s="67">
        <f>SUM(N124:N131)</f>
        <v>1950</v>
      </c>
      <c r="W131" s="68">
        <f>V131/N146</f>
        <v>0.38242792704451856</v>
      </c>
      <c r="X131" s="67">
        <f>SUM(P124:P131)</f>
        <v>3448</v>
      </c>
      <c r="Y131" s="71">
        <f>X131/P146</f>
        <v>0.35353224648826004</v>
      </c>
    </row>
    <row r="132" spans="11:25" x14ac:dyDescent="0.15">
      <c r="K132" s="61" t="s">
        <v>119</v>
      </c>
      <c r="L132" s="67">
        <f>地区別5歳毎!O62</f>
        <v>399</v>
      </c>
      <c r="M132" s="70">
        <f>L132/L146</f>
        <v>8.5732703051138809E-2</v>
      </c>
      <c r="N132" s="67">
        <f>地区別5歳毎!O63</f>
        <v>414</v>
      </c>
      <c r="O132" s="68">
        <f>N132/N146</f>
        <v>8.1192390664836245E-2</v>
      </c>
      <c r="P132" s="67">
        <f t="shared" si="4"/>
        <v>813</v>
      </c>
      <c r="Q132" s="71">
        <f>P132/P146</f>
        <v>8.3358966471854812E-2</v>
      </c>
      <c r="S132" s="61" t="s">
        <v>144</v>
      </c>
      <c r="T132" s="67">
        <f>SUM(L124:L132)</f>
        <v>1897</v>
      </c>
      <c r="U132" s="70">
        <f>T132/L146</f>
        <v>0.40760636012032658</v>
      </c>
      <c r="V132" s="67">
        <f>SUM(N124:N132)</f>
        <v>2364</v>
      </c>
      <c r="W132" s="68">
        <f>V132/N146</f>
        <v>0.4636203177093548</v>
      </c>
      <c r="X132" s="67">
        <f>SUM(P124:P132)</f>
        <v>4261</v>
      </c>
      <c r="Y132" s="71">
        <f>X132/P146</f>
        <v>0.43689121296011485</v>
      </c>
    </row>
    <row r="133" spans="11:25" x14ac:dyDescent="0.15">
      <c r="K133" s="61" t="s">
        <v>120</v>
      </c>
      <c r="L133" s="67">
        <f>地区別5歳毎!N62</f>
        <v>343</v>
      </c>
      <c r="M133" s="70">
        <f>L133/L146</f>
        <v>7.370004297378599E-2</v>
      </c>
      <c r="N133" s="67">
        <f>地区別5歳毎!N63</f>
        <v>378</v>
      </c>
      <c r="O133" s="68">
        <f>N133/N146</f>
        <v>7.4132182780937445E-2</v>
      </c>
      <c r="P133" s="67">
        <f t="shared" si="4"/>
        <v>721</v>
      </c>
      <c r="Q133" s="71">
        <f>P133/P146</f>
        <v>7.3925971495949969E-2</v>
      </c>
      <c r="S133" s="61" t="s">
        <v>145</v>
      </c>
      <c r="T133" s="67">
        <f>SUM(L124:L133)</f>
        <v>2240</v>
      </c>
      <c r="U133" s="70">
        <f>T133/L146</f>
        <v>0.4813064030941126</v>
      </c>
      <c r="V133" s="67">
        <f>SUM(N124:N133)</f>
        <v>2742</v>
      </c>
      <c r="W133" s="68">
        <f>V133/N146</f>
        <v>0.53775250049029222</v>
      </c>
      <c r="X133" s="67">
        <f>SUM(P124:P133)</f>
        <v>4982</v>
      </c>
      <c r="Y133" s="71">
        <f>X133/P146</f>
        <v>0.51081718445606483</v>
      </c>
    </row>
    <row r="134" spans="11:25" x14ac:dyDescent="0.15">
      <c r="K134" s="61" t="s">
        <v>121</v>
      </c>
      <c r="L134" s="67">
        <f>地区別5歳毎!M62</f>
        <v>268</v>
      </c>
      <c r="M134" s="70">
        <f>L134/L146</f>
        <v>5.7584873227331329E-2</v>
      </c>
      <c r="N134" s="67">
        <f>地区別5歳毎!M63</f>
        <v>267</v>
      </c>
      <c r="O134" s="68">
        <f>N134/N146</f>
        <v>5.2363208472249463E-2</v>
      </c>
      <c r="P134" s="67">
        <f t="shared" si="4"/>
        <v>535</v>
      </c>
      <c r="Q134" s="71">
        <f>P134/P146</f>
        <v>5.4854916435968418E-2</v>
      </c>
      <c r="S134" s="61" t="s">
        <v>146</v>
      </c>
      <c r="T134" s="67">
        <f>SUM(L124:L134)</f>
        <v>2508</v>
      </c>
      <c r="U134" s="70">
        <f>T134/L146</f>
        <v>0.53889127632144396</v>
      </c>
      <c r="V134" s="67">
        <f>SUM(N124:N134)</f>
        <v>3009</v>
      </c>
      <c r="W134" s="68">
        <f>V134/N146</f>
        <v>0.59011570896254173</v>
      </c>
      <c r="X134" s="67">
        <f>SUM(P124:P134)</f>
        <v>5517</v>
      </c>
      <c r="Y134" s="71">
        <f>X134/P146</f>
        <v>0.56567210089203324</v>
      </c>
    </row>
    <row r="135" spans="11:25" x14ac:dyDescent="0.15">
      <c r="K135" s="61" t="s">
        <v>122</v>
      </c>
      <c r="L135" s="67">
        <f>地区別5歳毎!L62</f>
        <v>298</v>
      </c>
      <c r="M135" s="70">
        <f>L135/L146</f>
        <v>6.4030941125913191E-2</v>
      </c>
      <c r="N135" s="67">
        <f>地区別5歳毎!L63</f>
        <v>311</v>
      </c>
      <c r="O135" s="68">
        <f>N135/N146</f>
        <v>6.0992351441459113E-2</v>
      </c>
      <c r="P135" s="67">
        <f t="shared" si="4"/>
        <v>609</v>
      </c>
      <c r="Q135" s="71">
        <f>P135/P146</f>
        <v>6.2442325438326667E-2</v>
      </c>
      <c r="S135" s="61" t="s">
        <v>147</v>
      </c>
      <c r="T135" s="67">
        <f>SUM(L124:L135)</f>
        <v>2806</v>
      </c>
      <c r="U135" s="70">
        <f>T135/L146</f>
        <v>0.60292221744735708</v>
      </c>
      <c r="V135" s="67">
        <f>SUM(N124:N135)</f>
        <v>3320</v>
      </c>
      <c r="W135" s="68">
        <f>V135/N146</f>
        <v>0.65110806040400082</v>
      </c>
      <c r="X135" s="67">
        <f>SUM(P124:P135)</f>
        <v>6126</v>
      </c>
      <c r="Y135" s="71">
        <f>X135/P146</f>
        <v>0.62811442633035985</v>
      </c>
    </row>
    <row r="136" spans="11:25" x14ac:dyDescent="0.15">
      <c r="K136" s="61" t="s">
        <v>123</v>
      </c>
      <c r="L136" s="67">
        <f>地区別5歳毎!K62</f>
        <v>291</v>
      </c>
      <c r="M136" s="70">
        <f>L136/L146</f>
        <v>6.2526858616244088E-2</v>
      </c>
      <c r="N136" s="67">
        <f>地区別5歳毎!K63</f>
        <v>260</v>
      </c>
      <c r="O136" s="68">
        <f>N136/N146</f>
        <v>5.0990390272602472E-2</v>
      </c>
      <c r="P136" s="67">
        <f t="shared" si="4"/>
        <v>551</v>
      </c>
      <c r="Q136" s="71">
        <f>P136/P146</f>
        <v>5.6495437301343175E-2</v>
      </c>
      <c r="S136" s="61" t="s">
        <v>104</v>
      </c>
      <c r="T136" s="67">
        <f>SUM(L136:L144)</f>
        <v>1848</v>
      </c>
      <c r="U136" s="70">
        <f>T136/L146</f>
        <v>0.39707778255264287</v>
      </c>
      <c r="V136" s="67">
        <f>SUM(N136:N144)</f>
        <v>1779</v>
      </c>
      <c r="W136" s="68">
        <f>V136/N146</f>
        <v>0.34889193959599923</v>
      </c>
      <c r="X136" s="67">
        <f>SUM(P136:P144)</f>
        <v>3627</v>
      </c>
      <c r="Y136" s="71">
        <f>X136/P146</f>
        <v>0.37188557366964009</v>
      </c>
    </row>
    <row r="137" spans="11:25" x14ac:dyDescent="0.15">
      <c r="K137" s="61" t="s">
        <v>124</v>
      </c>
      <c r="L137" s="67">
        <f>地区別5歳毎!J62</f>
        <v>219</v>
      </c>
      <c r="M137" s="70">
        <f>L137/L146</f>
        <v>4.7056295659647612E-2</v>
      </c>
      <c r="N137" s="67">
        <f>地区別5歳毎!J63</f>
        <v>249</v>
      </c>
      <c r="O137" s="68">
        <f>N137/N146</f>
        <v>4.8833104530300056E-2</v>
      </c>
      <c r="P137" s="67">
        <f t="shared" si="4"/>
        <v>468</v>
      </c>
      <c r="Q137" s="71">
        <f>P137/P146</f>
        <v>4.7985235312211626E-2</v>
      </c>
      <c r="S137" s="61" t="s">
        <v>105</v>
      </c>
      <c r="T137" s="67">
        <f>SUM(L137:L144)</f>
        <v>1557</v>
      </c>
      <c r="U137" s="70">
        <f>T137/L146</f>
        <v>0.33455092393639879</v>
      </c>
      <c r="V137" s="67">
        <f>SUM(N137:N144)</f>
        <v>1519</v>
      </c>
      <c r="W137" s="68">
        <f>V137/N146</f>
        <v>0.29790154932339674</v>
      </c>
      <c r="X137" s="67">
        <f>SUM(P137:P144)</f>
        <v>3076</v>
      </c>
      <c r="Y137" s="71">
        <f>X137/P146</f>
        <v>0.31539013636829694</v>
      </c>
    </row>
    <row r="138" spans="11:25" x14ac:dyDescent="0.15">
      <c r="K138" s="61" t="s">
        <v>125</v>
      </c>
      <c r="L138" s="67">
        <f>地区別5歳毎!I62</f>
        <v>182</v>
      </c>
      <c r="M138" s="70">
        <f>L138/L146</f>
        <v>3.9106145251396648E-2</v>
      </c>
      <c r="N138" s="67">
        <f>地区別5歳毎!I63</f>
        <v>192</v>
      </c>
      <c r="O138" s="68">
        <f>N138/N146</f>
        <v>3.7654442047460289E-2</v>
      </c>
      <c r="P138" s="67">
        <f t="shared" si="4"/>
        <v>374</v>
      </c>
      <c r="Q138" s="71">
        <f>P138/P146</f>
        <v>3.8347175228134932E-2</v>
      </c>
      <c r="S138" s="61" t="s">
        <v>106</v>
      </c>
      <c r="T138" s="67">
        <f>SUM(L138:L144)</f>
        <v>1338</v>
      </c>
      <c r="U138" s="70">
        <f>T138/L146</f>
        <v>0.28749462827675121</v>
      </c>
      <c r="V138" s="67">
        <f>SUM(N138:N144)</f>
        <v>1270</v>
      </c>
      <c r="W138" s="68">
        <f>V138/N146</f>
        <v>0.2490684447930967</v>
      </c>
      <c r="X138" s="67">
        <f>SUM(P138:P144)</f>
        <v>2608</v>
      </c>
      <c r="Y138" s="71">
        <f>X138/P146</f>
        <v>0.26740490105608533</v>
      </c>
    </row>
    <row r="139" spans="11:25" x14ac:dyDescent="0.15">
      <c r="K139" s="61" t="s">
        <v>126</v>
      </c>
      <c r="L139" s="67">
        <f>地区別5歳毎!H62</f>
        <v>189</v>
      </c>
      <c r="M139" s="70">
        <f>L139/L146</f>
        <v>4.0610227761065751E-2</v>
      </c>
      <c r="N139" s="67">
        <f>地区別5歳毎!H63</f>
        <v>199</v>
      </c>
      <c r="O139" s="68">
        <f>N139/N146</f>
        <v>3.9027260247107273E-2</v>
      </c>
      <c r="P139" s="67">
        <f t="shared" si="4"/>
        <v>388</v>
      </c>
      <c r="Q139" s="71">
        <f>P139/P146</f>
        <v>3.9782630985337845E-2</v>
      </c>
      <c r="S139" s="61" t="s">
        <v>107</v>
      </c>
      <c r="T139" s="67">
        <f>SUM(L139:L144)</f>
        <v>1156</v>
      </c>
      <c r="U139" s="70">
        <f>T139/L146</f>
        <v>0.24838848302535455</v>
      </c>
      <c r="V139" s="67">
        <f>SUM(N139:N144)</f>
        <v>1078</v>
      </c>
      <c r="W139" s="68">
        <f>V139/N146</f>
        <v>0.2114140027456364</v>
      </c>
      <c r="X139" s="67">
        <f>SUM(P139:P144)</f>
        <v>2234</v>
      </c>
      <c r="Y139" s="71">
        <f>X139/P146</f>
        <v>0.22905772582795036</v>
      </c>
    </row>
    <row r="140" spans="11:25" x14ac:dyDescent="0.15">
      <c r="K140" s="61" t="s">
        <v>127</v>
      </c>
      <c r="L140" s="67">
        <f>地区別5歳毎!G62</f>
        <v>172</v>
      </c>
      <c r="M140" s="70">
        <f>L140/L146</f>
        <v>3.6957455951869361E-2</v>
      </c>
      <c r="N140" s="67">
        <f>地区別5歳毎!G63</f>
        <v>173</v>
      </c>
      <c r="O140" s="68">
        <f>N140/N146</f>
        <v>3.3928221219847031E-2</v>
      </c>
      <c r="P140" s="67">
        <f t="shared" si="4"/>
        <v>345</v>
      </c>
      <c r="Q140" s="71">
        <f>P140/P146</f>
        <v>3.5373731159643186E-2</v>
      </c>
      <c r="S140" s="61" t="s">
        <v>108</v>
      </c>
      <c r="T140" s="67">
        <f>SUM(L140:L144)</f>
        <v>967</v>
      </c>
      <c r="U140" s="70">
        <f>T140/L146</f>
        <v>0.20777825526428878</v>
      </c>
      <c r="V140" s="67">
        <f>SUM(N140:N144)</f>
        <v>879</v>
      </c>
      <c r="W140" s="68">
        <f>V140/N146</f>
        <v>0.17238674249852912</v>
      </c>
      <c r="X140" s="67">
        <f>SUM(P140:P144)</f>
        <v>1846</v>
      </c>
      <c r="Y140" s="71">
        <f>X140/P146</f>
        <v>0.18927509484261254</v>
      </c>
    </row>
    <row r="141" spans="11:25" x14ac:dyDescent="0.15">
      <c r="K141" s="61" t="s">
        <v>128</v>
      </c>
      <c r="L141" s="67">
        <f>地区別5歳毎!F62</f>
        <v>221</v>
      </c>
      <c r="M141" s="70">
        <f>L141/L146</f>
        <v>4.7486033519553071E-2</v>
      </c>
      <c r="N141" s="67">
        <f>地区別5歳毎!F63</f>
        <v>173</v>
      </c>
      <c r="O141" s="68">
        <f>N141/N146</f>
        <v>3.3928221219847031E-2</v>
      </c>
      <c r="P141" s="67">
        <f t="shared" si="4"/>
        <v>394</v>
      </c>
      <c r="Q141" s="71">
        <f>P141/P146</f>
        <v>4.0397826309853377E-2</v>
      </c>
      <c r="S141" s="61" t="s">
        <v>109</v>
      </c>
      <c r="T141" s="67">
        <f>SUM(L141:L144)</f>
        <v>795</v>
      </c>
      <c r="U141" s="70">
        <f>T141/L146</f>
        <v>0.17082079931241942</v>
      </c>
      <c r="V141" s="67">
        <f>SUM(N141:N144)</f>
        <v>706</v>
      </c>
      <c r="W141" s="68">
        <f>V141/N146</f>
        <v>0.13845852127868211</v>
      </c>
      <c r="X141" s="67">
        <f>SUM(P141:P144)</f>
        <v>1501</v>
      </c>
      <c r="Y141" s="71">
        <f>X141/P146</f>
        <v>0.15390136368296933</v>
      </c>
    </row>
    <row r="142" spans="11:25" x14ac:dyDescent="0.15">
      <c r="K142" s="61" t="s">
        <v>129</v>
      </c>
      <c r="L142" s="67">
        <f>地区別5歳毎!E62</f>
        <v>213</v>
      </c>
      <c r="M142" s="70">
        <f>L142/L146</f>
        <v>4.5767082079931243E-2</v>
      </c>
      <c r="N142" s="67">
        <f>地区別5歳毎!E63</f>
        <v>190</v>
      </c>
      <c r="O142" s="68">
        <f>N142/N146</f>
        <v>3.7262208276132573E-2</v>
      </c>
      <c r="P142" s="67">
        <f t="shared" si="4"/>
        <v>403</v>
      </c>
      <c r="Q142" s="71">
        <f>P142/P146</f>
        <v>4.1320619296626677E-2</v>
      </c>
      <c r="S142" s="61" t="s">
        <v>110</v>
      </c>
      <c r="T142" s="67">
        <f>SUM(L142:L144)</f>
        <v>574</v>
      </c>
      <c r="U142" s="70">
        <f>T142/L146</f>
        <v>0.12333476579286635</v>
      </c>
      <c r="V142" s="67">
        <f>SUM(N142:N144)</f>
        <v>533</v>
      </c>
      <c r="W142" s="68">
        <f>V142/N146</f>
        <v>0.10453030005883507</v>
      </c>
      <c r="X142" s="67">
        <f>SUM(P142:P144)</f>
        <v>1107</v>
      </c>
      <c r="Y142" s="71">
        <f>X142/P146</f>
        <v>0.11350353737311597</v>
      </c>
    </row>
    <row r="143" spans="11:25" x14ac:dyDescent="0.15">
      <c r="K143" s="61" t="s">
        <v>130</v>
      </c>
      <c r="L143" s="67">
        <f>地区別5歳毎!D62</f>
        <v>201</v>
      </c>
      <c r="M143" s="70">
        <f>L143/L146</f>
        <v>4.3188654920498497E-2</v>
      </c>
      <c r="N143" s="67">
        <f>地区別5歳毎!D63</f>
        <v>179</v>
      </c>
      <c r="O143" s="68">
        <f>N143/N146</f>
        <v>3.5104922533830164E-2</v>
      </c>
      <c r="P143" s="67">
        <f t="shared" si="4"/>
        <v>380</v>
      </c>
      <c r="Q143" s="71">
        <f>P143/P146</f>
        <v>3.8962370552650463E-2</v>
      </c>
      <c r="S143" s="61" t="s">
        <v>3</v>
      </c>
      <c r="T143" s="67">
        <f>SUM(L143:L144)</f>
        <v>361</v>
      </c>
      <c r="U143" s="70">
        <f>T143/L146</f>
        <v>7.7567683712935112E-2</v>
      </c>
      <c r="V143" s="67">
        <f>SUM(N143:N144)</f>
        <v>343</v>
      </c>
      <c r="W143" s="68">
        <f>V143/N146</f>
        <v>6.7268091782702488E-2</v>
      </c>
      <c r="X143" s="67">
        <f>SUM(P143:P144)</f>
        <v>704</v>
      </c>
      <c r="Y143" s="71">
        <f>X143/P146</f>
        <v>7.2182918076489286E-2</v>
      </c>
    </row>
    <row r="144" spans="11:25" x14ac:dyDescent="0.15">
      <c r="K144" s="61" t="s">
        <v>131</v>
      </c>
      <c r="L144" s="67">
        <f>地区別5歳毎!C62</f>
        <v>160</v>
      </c>
      <c r="M144" s="70">
        <f>L144/L146</f>
        <v>3.4379028792436615E-2</v>
      </c>
      <c r="N144" s="67">
        <f>地区別5歳毎!C63</f>
        <v>164</v>
      </c>
      <c r="O144" s="68">
        <f>N144/N146</f>
        <v>3.2163169248872331E-2</v>
      </c>
      <c r="P144" s="67">
        <f t="shared" si="4"/>
        <v>324</v>
      </c>
      <c r="Q144" s="71">
        <f>P144/P146</f>
        <v>3.3220547523838816E-2</v>
      </c>
      <c r="S144" s="61" t="s">
        <v>111</v>
      </c>
      <c r="T144" s="67">
        <f>SUM(L144:L144)</f>
        <v>160</v>
      </c>
      <c r="U144" s="70">
        <f>T144/L146</f>
        <v>3.4379028792436615E-2</v>
      </c>
      <c r="V144" s="67">
        <f>SUM(N144:N144)</f>
        <v>164</v>
      </c>
      <c r="W144" s="68">
        <f>V144/N146</f>
        <v>3.2163169248872331E-2</v>
      </c>
      <c r="X144" s="67">
        <f>SUM(P144:P144)</f>
        <v>324</v>
      </c>
      <c r="Y144" s="71">
        <f>X144/P146</f>
        <v>3.3220547523838816E-2</v>
      </c>
    </row>
    <row r="145" spans="2:25" x14ac:dyDescent="0.15">
      <c r="K145" s="61"/>
    </row>
    <row r="146" spans="2:25" x14ac:dyDescent="0.15">
      <c r="K146" s="61"/>
      <c r="L146" s="67">
        <f>SUM(L124:L144)</f>
        <v>4654</v>
      </c>
      <c r="M146" s="66"/>
      <c r="N146" s="67">
        <f>SUM(N124:N144)</f>
        <v>5099</v>
      </c>
      <c r="O146" s="62"/>
      <c r="P146" s="67">
        <f>SUM(P124:P144)</f>
        <v>9753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1.8436578171091445E-3</v>
      </c>
      <c r="P154" s="67">
        <f t="shared" ref="P154:P174" si="5">L154+N154</f>
        <v>5</v>
      </c>
      <c r="Q154" s="71">
        <f>P154/P176</f>
        <v>1.0098969905069683E-3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1.8436578171091445E-3</v>
      </c>
      <c r="X154" s="67">
        <f>SUM(P154:P154)</f>
        <v>5</v>
      </c>
      <c r="Y154" s="71">
        <f>X154/P176</f>
        <v>1.0098969905069683E-3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3.1263957123715946E-3</v>
      </c>
      <c r="N155" s="67">
        <f>地区別5歳毎!V66</f>
        <v>31</v>
      </c>
      <c r="O155" s="68">
        <f>N155/N176</f>
        <v>1.1430678466076696E-2</v>
      </c>
      <c r="P155" s="67">
        <f t="shared" si="5"/>
        <v>38</v>
      </c>
      <c r="Q155" s="71">
        <f>P155/P176</f>
        <v>7.6752171278529589E-3</v>
      </c>
      <c r="S155" s="61" t="s">
        <v>137</v>
      </c>
      <c r="T155" s="67">
        <f>SUM(L154:L155)</f>
        <v>7</v>
      </c>
      <c r="U155" s="70">
        <f>T155/L176</f>
        <v>3.1263957123715946E-3</v>
      </c>
      <c r="V155" s="67">
        <f>SUM(N154:N155)</f>
        <v>36</v>
      </c>
      <c r="W155" s="68">
        <f>V155/N176</f>
        <v>1.3274336283185841E-2</v>
      </c>
      <c r="X155" s="67">
        <f>SUM(P154:P155)</f>
        <v>43</v>
      </c>
      <c r="Y155" s="71">
        <f>X155/P176</f>
        <v>8.6851141183599267E-3</v>
      </c>
    </row>
    <row r="156" spans="2:25" x14ac:dyDescent="0.15">
      <c r="K156" s="61" t="s">
        <v>113</v>
      </c>
      <c r="L156" s="67">
        <f>地区別5歳毎!U65</f>
        <v>28</v>
      </c>
      <c r="M156" s="70">
        <f>L156/L176</f>
        <v>1.2505582849486378E-2</v>
      </c>
      <c r="N156" s="67">
        <f>地区別5歳毎!U66</f>
        <v>119</v>
      </c>
      <c r="O156" s="68">
        <f>N156/N176</f>
        <v>4.3879056047197641E-2</v>
      </c>
      <c r="P156" s="67">
        <f t="shared" si="5"/>
        <v>147</v>
      </c>
      <c r="Q156" s="71">
        <f>P156/P176</f>
        <v>2.9690971520904868E-2</v>
      </c>
      <c r="S156" s="61" t="s">
        <v>138</v>
      </c>
      <c r="T156" s="67">
        <f>SUM(L154:L156)</f>
        <v>35</v>
      </c>
      <c r="U156" s="70">
        <f>T156/L176</f>
        <v>1.5631978561857971E-2</v>
      </c>
      <c r="V156" s="67">
        <f>SUM(N154:N156)</f>
        <v>155</v>
      </c>
      <c r="W156" s="68">
        <f>V156/N176</f>
        <v>5.7153392330383482E-2</v>
      </c>
      <c r="X156" s="67">
        <f>SUM(P154:P156)</f>
        <v>190</v>
      </c>
      <c r="Y156" s="71">
        <f>X156/P176</f>
        <v>3.8376085639264798E-2</v>
      </c>
    </row>
    <row r="157" spans="2:25" x14ac:dyDescent="0.15">
      <c r="K157" s="61" t="s">
        <v>114</v>
      </c>
      <c r="L157" s="67">
        <f>地区別5歳毎!T65</f>
        <v>62</v>
      </c>
      <c r="M157" s="70">
        <f>L157/L176</f>
        <v>2.7690933452434122E-2</v>
      </c>
      <c r="N157" s="67">
        <f>地区別5歳毎!T66</f>
        <v>203</v>
      </c>
      <c r="O157" s="68">
        <f>N157/N176</f>
        <v>7.4852507374631269E-2</v>
      </c>
      <c r="P157" s="67">
        <f t="shared" si="5"/>
        <v>265</v>
      </c>
      <c r="Q157" s="71">
        <f>P157/P176</f>
        <v>5.3524540496869319E-2</v>
      </c>
      <c r="S157" s="61" t="s">
        <v>139</v>
      </c>
      <c r="T157" s="67">
        <f>SUM(L154:L157)</f>
        <v>97</v>
      </c>
      <c r="U157" s="70">
        <f>T157/L176</f>
        <v>4.3322912014292093E-2</v>
      </c>
      <c r="V157" s="67">
        <f>SUM(N154:N157)</f>
        <v>358</v>
      </c>
      <c r="W157" s="68">
        <f>V157/N176</f>
        <v>0.13200589970501475</v>
      </c>
      <c r="X157" s="67">
        <f>SUM(P154:P157)</f>
        <v>455</v>
      </c>
      <c r="Y157" s="71">
        <f>X157/P176</f>
        <v>9.1900626136134117E-2</v>
      </c>
    </row>
    <row r="158" spans="2:25" x14ac:dyDescent="0.15">
      <c r="K158" s="61" t="s">
        <v>115</v>
      </c>
      <c r="L158" s="67">
        <f>地区別5歳毎!S65</f>
        <v>94</v>
      </c>
      <c r="M158" s="70">
        <f>L158/L176</f>
        <v>4.1983028137561412E-2</v>
      </c>
      <c r="N158" s="67">
        <f>地区別5歳毎!S66</f>
        <v>161</v>
      </c>
      <c r="O158" s="68">
        <f>N158/N176</f>
        <v>5.9365781710914452E-2</v>
      </c>
      <c r="P158" s="67">
        <f t="shared" si="5"/>
        <v>255</v>
      </c>
      <c r="Q158" s="71">
        <f>P158/P176</f>
        <v>5.1504746515855383E-2</v>
      </c>
      <c r="S158" s="61" t="s">
        <v>140</v>
      </c>
      <c r="T158" s="67">
        <f>SUM(L154:L158)</f>
        <v>191</v>
      </c>
      <c r="U158" s="70">
        <f>T158/L176</f>
        <v>8.5305940151853513E-2</v>
      </c>
      <c r="V158" s="67">
        <f>SUM(N154:N158)</f>
        <v>519</v>
      </c>
      <c r="W158" s="68">
        <f>V158/N176</f>
        <v>0.1913716814159292</v>
      </c>
      <c r="X158" s="67">
        <f>SUM(P154:P158)</f>
        <v>710</v>
      </c>
      <c r="Y158" s="71">
        <f>X158/P176</f>
        <v>0.14340537265198949</v>
      </c>
    </row>
    <row r="159" spans="2:25" x14ac:dyDescent="0.15">
      <c r="K159" s="61" t="s">
        <v>116</v>
      </c>
      <c r="L159" s="67">
        <f>地区別5歳毎!R65</f>
        <v>105</v>
      </c>
      <c r="M159" s="70">
        <f>L159/L176</f>
        <v>4.6895935685573917E-2</v>
      </c>
      <c r="N159" s="67">
        <f>地区別5歳毎!R66</f>
        <v>153</v>
      </c>
      <c r="O159" s="68">
        <f>N159/N176</f>
        <v>5.641592920353982E-2</v>
      </c>
      <c r="P159" s="67">
        <f t="shared" si="5"/>
        <v>258</v>
      </c>
      <c r="Q159" s="71">
        <f>P159/P176</f>
        <v>5.211068471015956E-2</v>
      </c>
      <c r="S159" s="61" t="s">
        <v>141</v>
      </c>
      <c r="T159" s="67">
        <f>SUM(L154:L159)</f>
        <v>296</v>
      </c>
      <c r="U159" s="70">
        <f>T159/L176</f>
        <v>0.13220187583742743</v>
      </c>
      <c r="V159" s="67">
        <f>SUM(N154:N159)</f>
        <v>672</v>
      </c>
      <c r="W159" s="68">
        <f>V159/N176</f>
        <v>0.24778761061946902</v>
      </c>
      <c r="X159" s="67">
        <f>SUM(P154:P159)</f>
        <v>968</v>
      </c>
      <c r="Y159" s="71">
        <f>X159/P176</f>
        <v>0.19551605736214905</v>
      </c>
    </row>
    <row r="160" spans="2:25" x14ac:dyDescent="0.15">
      <c r="K160" s="61" t="s">
        <v>117</v>
      </c>
      <c r="L160" s="67">
        <f>地区別5歳毎!Q65</f>
        <v>185</v>
      </c>
      <c r="M160" s="70">
        <f>L160/L176</f>
        <v>8.2626172398392136E-2</v>
      </c>
      <c r="N160" s="67">
        <f>地区別5歳毎!Q66</f>
        <v>209</v>
      </c>
      <c r="O160" s="68">
        <f>N160/N176</f>
        <v>7.7064896755162246E-2</v>
      </c>
      <c r="P160" s="67">
        <f t="shared" si="5"/>
        <v>394</v>
      </c>
      <c r="Q160" s="71">
        <f>P160/P176</f>
        <v>7.9579882851949099E-2</v>
      </c>
      <c r="S160" s="61" t="s">
        <v>142</v>
      </c>
      <c r="T160" s="67">
        <f>SUM(L154:L160)</f>
        <v>481</v>
      </c>
      <c r="U160" s="70">
        <f>T160/L176</f>
        <v>0.21482804823581955</v>
      </c>
      <c r="V160" s="67">
        <f>SUM(N154:N160)</f>
        <v>881</v>
      </c>
      <c r="W160" s="68">
        <f>V160/N176</f>
        <v>0.32485250737463128</v>
      </c>
      <c r="X160" s="67">
        <f>SUM(P154:P160)</f>
        <v>1362</v>
      </c>
      <c r="Y160" s="71">
        <f>X160/P176</f>
        <v>0.27509594021409817</v>
      </c>
    </row>
    <row r="161" spans="11:25" x14ac:dyDescent="0.15">
      <c r="K161" s="61" t="s">
        <v>118</v>
      </c>
      <c r="L161" s="67">
        <f>地区別5歳毎!P65</f>
        <v>228</v>
      </c>
      <c r="M161" s="70">
        <f>L161/L176</f>
        <v>0.10183117463153193</v>
      </c>
      <c r="N161" s="67">
        <f>地区別5歳毎!P66</f>
        <v>264</v>
      </c>
      <c r="O161" s="68">
        <f>N161/N176</f>
        <v>9.7345132743362831E-2</v>
      </c>
      <c r="P161" s="67">
        <f t="shared" si="5"/>
        <v>492</v>
      </c>
      <c r="Q161" s="71">
        <f>P161/P176</f>
        <v>9.9373863865885675E-2</v>
      </c>
      <c r="S161" s="61" t="s">
        <v>143</v>
      </c>
      <c r="T161" s="67">
        <f>SUM(L154:L161)</f>
        <v>709</v>
      </c>
      <c r="U161" s="70">
        <f>T161/L176</f>
        <v>0.31665922286735149</v>
      </c>
      <c r="V161" s="67">
        <f>SUM(N154:N161)</f>
        <v>1145</v>
      </c>
      <c r="W161" s="68">
        <f>V161/N176</f>
        <v>0.4221976401179941</v>
      </c>
      <c r="X161" s="67">
        <f>SUM(P154:P161)</f>
        <v>1854</v>
      </c>
      <c r="Y161" s="71">
        <f>X161/P176</f>
        <v>0.37446980407998381</v>
      </c>
    </row>
    <row r="162" spans="11:25" x14ac:dyDescent="0.15">
      <c r="K162" s="61" t="s">
        <v>119</v>
      </c>
      <c r="L162" s="67">
        <f>地区別5歳毎!O65</f>
        <v>237</v>
      </c>
      <c r="M162" s="70">
        <f>L162/L176</f>
        <v>0.10585082626172398</v>
      </c>
      <c r="N162" s="67">
        <f>地区別5歳毎!O66</f>
        <v>249</v>
      </c>
      <c r="O162" s="68">
        <f>N162/N176</f>
        <v>9.1814159292035402E-2</v>
      </c>
      <c r="P162" s="67">
        <f t="shared" si="5"/>
        <v>486</v>
      </c>
      <c r="Q162" s="71">
        <f>P162/P176</f>
        <v>9.8161987477277321E-2</v>
      </c>
      <c r="S162" s="61" t="s">
        <v>144</v>
      </c>
      <c r="T162" s="67">
        <f>SUM(L154:L162)</f>
        <v>946</v>
      </c>
      <c r="U162" s="70">
        <f>T162/L176</f>
        <v>0.42251004912907547</v>
      </c>
      <c r="V162" s="67">
        <f>SUM(N154:N162)</f>
        <v>1394</v>
      </c>
      <c r="W162" s="68">
        <f>V162/N176</f>
        <v>0.5140117994100295</v>
      </c>
      <c r="X162" s="67">
        <f>SUM(P154:P162)</f>
        <v>2340</v>
      </c>
      <c r="Y162" s="71">
        <f>X162/P176</f>
        <v>0.47263179155726115</v>
      </c>
    </row>
    <row r="163" spans="11:25" x14ac:dyDescent="0.15">
      <c r="K163" s="61" t="s">
        <v>120</v>
      </c>
      <c r="L163" s="67">
        <f>地区別5歳毎!N65</f>
        <v>220</v>
      </c>
      <c r="M163" s="70">
        <f>L163/L176</f>
        <v>9.8258150960250118E-2</v>
      </c>
      <c r="N163" s="67">
        <f>地区別5歳毎!N66</f>
        <v>237</v>
      </c>
      <c r="O163" s="68">
        <f>N163/N176</f>
        <v>8.7389380530973448E-2</v>
      </c>
      <c r="P163" s="67">
        <f t="shared" si="5"/>
        <v>457</v>
      </c>
      <c r="Q163" s="71">
        <f>P163/P176</f>
        <v>9.2304584932336897E-2</v>
      </c>
      <c r="S163" s="61" t="s">
        <v>145</v>
      </c>
      <c r="T163" s="67">
        <f>SUM(L154:L163)</f>
        <v>1166</v>
      </c>
      <c r="U163" s="70">
        <f>T163/L176</f>
        <v>0.52076820008932556</v>
      </c>
      <c r="V163" s="67">
        <f>SUM(N154:N163)</f>
        <v>1631</v>
      </c>
      <c r="W163" s="68">
        <f>V163/N176</f>
        <v>0.60140117994100295</v>
      </c>
      <c r="X163" s="67">
        <f>SUM(P154:P163)</f>
        <v>2797</v>
      </c>
      <c r="Y163" s="71">
        <f>X163/P176</f>
        <v>0.56493637648959805</v>
      </c>
    </row>
    <row r="164" spans="11:25" x14ac:dyDescent="0.15">
      <c r="K164" s="61" t="s">
        <v>121</v>
      </c>
      <c r="L164" s="67">
        <f>地区別5歳毎!M65</f>
        <v>132</v>
      </c>
      <c r="M164" s="70">
        <f>L164/L176</f>
        <v>5.8954890576150068E-2</v>
      </c>
      <c r="N164" s="67">
        <f>地区別5歳毎!M66</f>
        <v>157</v>
      </c>
      <c r="O164" s="68">
        <f>N164/N176</f>
        <v>5.7890855457227136E-2</v>
      </c>
      <c r="P164" s="67">
        <f t="shared" si="5"/>
        <v>289</v>
      </c>
      <c r="Q164" s="71">
        <f>P164/P176</f>
        <v>5.8372046051302764E-2</v>
      </c>
      <c r="S164" s="61" t="s">
        <v>146</v>
      </c>
      <c r="T164" s="67">
        <f>SUM(L154:L164)</f>
        <v>1298</v>
      </c>
      <c r="U164" s="70">
        <f>T164/L176</f>
        <v>0.57972309066547567</v>
      </c>
      <c r="V164" s="67">
        <f>SUM(N154:N164)</f>
        <v>1788</v>
      </c>
      <c r="W164" s="68">
        <f>V164/N176</f>
        <v>0.65929203539823011</v>
      </c>
      <c r="X164" s="67">
        <f>SUM(P154:P164)</f>
        <v>3086</v>
      </c>
      <c r="Y164" s="71">
        <f>X164/P176</f>
        <v>0.6233084225409008</v>
      </c>
    </row>
    <row r="165" spans="11:25" x14ac:dyDescent="0.15">
      <c r="K165" s="61" t="s">
        <v>122</v>
      </c>
      <c r="L165" s="67">
        <f>地区別5歳毎!L65</f>
        <v>131</v>
      </c>
      <c r="M165" s="70">
        <f>L165/L176</f>
        <v>5.8508262617239841E-2</v>
      </c>
      <c r="N165" s="67">
        <f>地区別5歳毎!L66</f>
        <v>149</v>
      </c>
      <c r="O165" s="68">
        <f>N165/N176</f>
        <v>5.4941002949852505E-2</v>
      </c>
      <c r="P165" s="67">
        <f t="shared" si="5"/>
        <v>280</v>
      </c>
      <c r="Q165" s="71">
        <f>P165/P176</f>
        <v>5.6554231468390226E-2</v>
      </c>
      <c r="S165" s="61" t="s">
        <v>147</v>
      </c>
      <c r="T165" s="67">
        <f>SUM(L154:L165)</f>
        <v>1429</v>
      </c>
      <c r="U165" s="70">
        <f>T165/L176</f>
        <v>0.63823135328271552</v>
      </c>
      <c r="V165" s="67">
        <f>SUM(N154:N165)</f>
        <v>1937</v>
      </c>
      <c r="W165" s="68">
        <f>V165/N176</f>
        <v>0.71423303834808261</v>
      </c>
      <c r="X165" s="67">
        <f>SUM(P154:P165)</f>
        <v>3366</v>
      </c>
      <c r="Y165" s="71">
        <f>X165/P176</f>
        <v>0.67986265400929102</v>
      </c>
    </row>
    <row r="166" spans="11:25" x14ac:dyDescent="0.15">
      <c r="K166" s="61" t="s">
        <v>123</v>
      </c>
      <c r="L166" s="67">
        <f>地区別5歳毎!K65</f>
        <v>119</v>
      </c>
      <c r="M166" s="70">
        <f>L166/L176</f>
        <v>5.3148727110317102E-2</v>
      </c>
      <c r="N166" s="67">
        <f>地区別5歳毎!K66</f>
        <v>109</v>
      </c>
      <c r="O166" s="68">
        <f>N166/N176</f>
        <v>4.0191740412979349E-2</v>
      </c>
      <c r="P166" s="67">
        <f t="shared" si="5"/>
        <v>228</v>
      </c>
      <c r="Q166" s="71">
        <f>P166/P176</f>
        <v>4.6051302767117754E-2</v>
      </c>
      <c r="S166" s="61" t="s">
        <v>104</v>
      </c>
      <c r="T166" s="67">
        <f>SUM(L166:L174)</f>
        <v>810</v>
      </c>
      <c r="U166" s="70">
        <f>T166/L176</f>
        <v>0.36176864671728448</v>
      </c>
      <c r="V166" s="67">
        <f>SUM(N166:N174)</f>
        <v>775</v>
      </c>
      <c r="W166" s="68">
        <f>V166/N176</f>
        <v>0.28576696165191739</v>
      </c>
      <c r="X166" s="67">
        <f>SUM(P166:P174)</f>
        <v>1585</v>
      </c>
      <c r="Y166" s="71">
        <f>X166/P176</f>
        <v>0.32013734599070892</v>
      </c>
    </row>
    <row r="167" spans="11:25" x14ac:dyDescent="0.15">
      <c r="K167" s="61" t="s">
        <v>124</v>
      </c>
      <c r="L167" s="67">
        <f>地区別5歳毎!J65</f>
        <v>97</v>
      </c>
      <c r="M167" s="70">
        <f>L167/L176</f>
        <v>4.3322912014292093E-2</v>
      </c>
      <c r="N167" s="67">
        <f>地区別5歳毎!J66</f>
        <v>96</v>
      </c>
      <c r="O167" s="68">
        <f>N167/N176</f>
        <v>3.5398230088495575E-2</v>
      </c>
      <c r="P167" s="67">
        <f t="shared" si="5"/>
        <v>193</v>
      </c>
      <c r="Q167" s="71">
        <f>P167/P176</f>
        <v>3.8982023833568975E-2</v>
      </c>
      <c r="S167" s="61" t="s">
        <v>105</v>
      </c>
      <c r="T167" s="67">
        <f>SUM(L167:L174)</f>
        <v>691</v>
      </c>
      <c r="U167" s="70">
        <f>T167/L176</f>
        <v>0.30861991960696739</v>
      </c>
      <c r="V167" s="67">
        <f>SUM(N167:N174)</f>
        <v>666</v>
      </c>
      <c r="W167" s="68">
        <f>V167/N176</f>
        <v>0.24557522123893805</v>
      </c>
      <c r="X167" s="67">
        <f>SUM(P167:P174)</f>
        <v>1357</v>
      </c>
      <c r="Y167" s="71">
        <f>X167/P176</f>
        <v>0.2740860432235912</v>
      </c>
    </row>
    <row r="168" spans="11:25" x14ac:dyDescent="0.15">
      <c r="K168" s="61" t="s">
        <v>125</v>
      </c>
      <c r="L168" s="67">
        <f>地区別5歳毎!I65</f>
        <v>90</v>
      </c>
      <c r="M168" s="70">
        <f>L168/L176</f>
        <v>4.0196516301920497E-2</v>
      </c>
      <c r="N168" s="67">
        <f>地区別5歳毎!I66</f>
        <v>88</v>
      </c>
      <c r="O168" s="68">
        <f>N168/N176</f>
        <v>3.2448377581120944E-2</v>
      </c>
      <c r="P168" s="67">
        <f t="shared" si="5"/>
        <v>178</v>
      </c>
      <c r="Q168" s="71">
        <f>P168/P176</f>
        <v>3.5952332862048068E-2</v>
      </c>
      <c r="S168" s="61" t="s">
        <v>106</v>
      </c>
      <c r="T168" s="67">
        <f>SUM(L168:L174)</f>
        <v>594</v>
      </c>
      <c r="U168" s="70">
        <f>T168/L176</f>
        <v>0.26529700759267533</v>
      </c>
      <c r="V168" s="67">
        <f>SUM(N168:N174)</f>
        <v>570</v>
      </c>
      <c r="W168" s="68">
        <f>V168/N176</f>
        <v>0.21017699115044247</v>
      </c>
      <c r="X168" s="67">
        <f>SUM(P168:P174)</f>
        <v>1164</v>
      </c>
      <c r="Y168" s="71">
        <f>X168/P176</f>
        <v>0.23510401939002221</v>
      </c>
    </row>
    <row r="169" spans="11:25" x14ac:dyDescent="0.15">
      <c r="K169" s="61" t="s">
        <v>126</v>
      </c>
      <c r="L169" s="67">
        <f>地区別5歳毎!H65</f>
        <v>72</v>
      </c>
      <c r="M169" s="70">
        <f>L169/L176</f>
        <v>3.2157213041536403E-2</v>
      </c>
      <c r="N169" s="67">
        <f>地区別5歳毎!H66</f>
        <v>86</v>
      </c>
      <c r="O169" s="68">
        <f>N169/N176</f>
        <v>3.1710914454277289E-2</v>
      </c>
      <c r="P169" s="67">
        <f t="shared" si="5"/>
        <v>158</v>
      </c>
      <c r="Q169" s="71">
        <f>P169/P176</f>
        <v>3.1912744900020197E-2</v>
      </c>
      <c r="S169" s="61" t="s">
        <v>107</v>
      </c>
      <c r="T169" s="67">
        <f>SUM(L169:L174)</f>
        <v>504</v>
      </c>
      <c r="U169" s="70">
        <f>T169/L176</f>
        <v>0.2251004912907548</v>
      </c>
      <c r="V169" s="67">
        <f>SUM(N169:N174)</f>
        <v>482</v>
      </c>
      <c r="W169" s="68">
        <f>V169/N176</f>
        <v>0.17772861356932154</v>
      </c>
      <c r="X169" s="67">
        <f>SUM(P169:P174)</f>
        <v>986</v>
      </c>
      <c r="Y169" s="71">
        <f>X169/P176</f>
        <v>0.19915168652797416</v>
      </c>
    </row>
    <row r="170" spans="11:25" x14ac:dyDescent="0.15">
      <c r="K170" s="61" t="s">
        <v>127</v>
      </c>
      <c r="L170" s="67">
        <f>地区別5歳毎!G65</f>
        <v>98</v>
      </c>
      <c r="M170" s="70">
        <f>L170/L176</f>
        <v>4.376953997320232E-2</v>
      </c>
      <c r="N170" s="67">
        <f>地区別5歳毎!G66</f>
        <v>94</v>
      </c>
      <c r="O170" s="68">
        <f>N170/N176</f>
        <v>3.466076696165192E-2</v>
      </c>
      <c r="P170" s="67">
        <f t="shared" si="5"/>
        <v>192</v>
      </c>
      <c r="Q170" s="71">
        <f>P170/P176</f>
        <v>3.8780044435467585E-2</v>
      </c>
      <c r="S170" s="61" t="s">
        <v>108</v>
      </c>
      <c r="T170" s="67">
        <f>SUM(L170:L174)</f>
        <v>432</v>
      </c>
      <c r="U170" s="70">
        <f>T170/L176</f>
        <v>0.19294327824921839</v>
      </c>
      <c r="V170" s="67">
        <f>SUM(N170:N174)</f>
        <v>396</v>
      </c>
      <c r="W170" s="68">
        <f>V170/N176</f>
        <v>0.14601769911504425</v>
      </c>
      <c r="X170" s="67">
        <f>SUM(P170:P174)</f>
        <v>828</v>
      </c>
      <c r="Y170" s="71">
        <f>X170/P176</f>
        <v>0.16723894162795394</v>
      </c>
    </row>
    <row r="171" spans="11:25" x14ac:dyDescent="0.15">
      <c r="K171" s="61" t="s">
        <v>128</v>
      </c>
      <c r="L171" s="67">
        <f>地区別5歳毎!F65</f>
        <v>109</v>
      </c>
      <c r="M171" s="70">
        <f>L171/L176</f>
        <v>4.8682447521214825E-2</v>
      </c>
      <c r="N171" s="67">
        <f>地区別5歳毎!F66</f>
        <v>88</v>
      </c>
      <c r="O171" s="68">
        <f>N171/N176</f>
        <v>3.2448377581120944E-2</v>
      </c>
      <c r="P171" s="67">
        <f t="shared" si="5"/>
        <v>197</v>
      </c>
      <c r="Q171" s="71">
        <f>P171/P176</f>
        <v>3.978994142597455E-2</v>
      </c>
      <c r="S171" s="61" t="s">
        <v>109</v>
      </c>
      <c r="T171" s="67">
        <f>SUM(L171:L174)</f>
        <v>334</v>
      </c>
      <c r="U171" s="70">
        <f>T171/L176</f>
        <v>0.14917373827601607</v>
      </c>
      <c r="V171" s="67">
        <f>SUM(N171:N174)</f>
        <v>302</v>
      </c>
      <c r="W171" s="68">
        <f>V171/N176</f>
        <v>0.11135693215339233</v>
      </c>
      <c r="X171" s="67">
        <f>SUM(P171:P174)</f>
        <v>636</v>
      </c>
      <c r="Y171" s="71">
        <f>X171/P176</f>
        <v>0.12845889719248638</v>
      </c>
    </row>
    <row r="172" spans="11:25" x14ac:dyDescent="0.15">
      <c r="K172" s="61" t="s">
        <v>129</v>
      </c>
      <c r="L172" s="67">
        <f>地区別5歳毎!E65</f>
        <v>85</v>
      </c>
      <c r="M172" s="70">
        <f>L172/L176</f>
        <v>3.7963376507369362E-2</v>
      </c>
      <c r="N172" s="67">
        <f>地区別5歳毎!E66</f>
        <v>89</v>
      </c>
      <c r="O172" s="68">
        <f>N172/N176</f>
        <v>3.2817109144542771E-2</v>
      </c>
      <c r="P172" s="67">
        <f t="shared" si="5"/>
        <v>174</v>
      </c>
      <c r="Q172" s="71">
        <f>P172/P176</f>
        <v>3.5144415269642494E-2</v>
      </c>
      <c r="S172" s="61" t="s">
        <v>110</v>
      </c>
      <c r="T172" s="67">
        <f>SUM(L172:L174)</f>
        <v>225</v>
      </c>
      <c r="U172" s="70">
        <f>T172/L176</f>
        <v>0.10049129075480125</v>
      </c>
      <c r="V172" s="67">
        <f>SUM(N172:N174)</f>
        <v>214</v>
      </c>
      <c r="W172" s="68">
        <f>V172/N176</f>
        <v>7.8908554572271389E-2</v>
      </c>
      <c r="X172" s="67">
        <f>SUM(P172:P174)</f>
        <v>439</v>
      </c>
      <c r="Y172" s="71">
        <f>X172/P176</f>
        <v>8.866895576651182E-2</v>
      </c>
    </row>
    <row r="173" spans="11:25" x14ac:dyDescent="0.15">
      <c r="K173" s="61" t="s">
        <v>130</v>
      </c>
      <c r="L173" s="67">
        <f>地区別5歳毎!D65</f>
        <v>69</v>
      </c>
      <c r="M173" s="70">
        <f>L173/L176</f>
        <v>3.0817329164805715E-2</v>
      </c>
      <c r="N173" s="67">
        <f>地区別5歳毎!D66</f>
        <v>75</v>
      </c>
      <c r="O173" s="68">
        <f>N173/N176</f>
        <v>2.7654867256637169E-2</v>
      </c>
      <c r="P173" s="67">
        <f t="shared" si="5"/>
        <v>144</v>
      </c>
      <c r="Q173" s="71">
        <f>P173/P176</f>
        <v>2.9085033326600687E-2</v>
      </c>
      <c r="S173" s="61" t="s">
        <v>3</v>
      </c>
      <c r="T173" s="67">
        <f>SUM(L173:L174)</f>
        <v>140</v>
      </c>
      <c r="U173" s="70">
        <f>T173/L176</f>
        <v>6.2527914247431884E-2</v>
      </c>
      <c r="V173" s="67">
        <f>SUM(N173:N174)</f>
        <v>125</v>
      </c>
      <c r="W173" s="68">
        <f>V173/N176</f>
        <v>4.6091445427728611E-2</v>
      </c>
      <c r="X173" s="67">
        <f>SUM(P173:P174)</f>
        <v>265</v>
      </c>
      <c r="Y173" s="71">
        <f>X173/P176</f>
        <v>5.3524540496869319E-2</v>
      </c>
    </row>
    <row r="174" spans="11:25" x14ac:dyDescent="0.15">
      <c r="K174" s="61" t="s">
        <v>131</v>
      </c>
      <c r="L174" s="67">
        <f>地区別5歳毎!C65</f>
        <v>71</v>
      </c>
      <c r="M174" s="70">
        <f>L174/L176</f>
        <v>3.1710585082626169E-2</v>
      </c>
      <c r="N174" s="67">
        <f>地区別5歳毎!C66</f>
        <v>50</v>
      </c>
      <c r="O174" s="68">
        <f>N174/N176</f>
        <v>1.8436578171091445E-2</v>
      </c>
      <c r="P174" s="67">
        <f t="shared" si="5"/>
        <v>121</v>
      </c>
      <c r="Q174" s="71">
        <f>P174/P176</f>
        <v>2.4439507170268632E-2</v>
      </c>
      <c r="S174" s="61" t="s">
        <v>111</v>
      </c>
      <c r="T174" s="67">
        <f>SUM(L174:L174)</f>
        <v>71</v>
      </c>
      <c r="U174" s="70">
        <f>T174/L176</f>
        <v>3.1710585082626169E-2</v>
      </c>
      <c r="V174" s="67">
        <f>SUM(N174:N174)</f>
        <v>50</v>
      </c>
      <c r="W174" s="68">
        <f>V174/N176</f>
        <v>1.8436578171091445E-2</v>
      </c>
      <c r="X174" s="67">
        <f>SUM(P174:P174)</f>
        <v>121</v>
      </c>
      <c r="Y174" s="71">
        <f>X174/P176</f>
        <v>2.4439507170268632E-2</v>
      </c>
    </row>
    <row r="175" spans="11:25" x14ac:dyDescent="0.15">
      <c r="K175" s="61"/>
    </row>
    <row r="176" spans="11:25" x14ac:dyDescent="0.15">
      <c r="K176" s="61"/>
      <c r="L176" s="67">
        <f>SUM(L154:L174)</f>
        <v>2239</v>
      </c>
      <c r="M176" s="66"/>
      <c r="N176" s="67">
        <f>SUM(N154:N174)</f>
        <v>2712</v>
      </c>
      <c r="O176" s="62"/>
      <c r="P176" s="67">
        <f>SUM(P154:P174)</f>
        <v>4951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1.5586034912718204E-4</v>
      </c>
      <c r="N184" s="67">
        <f>地区別5歳毎!W69</f>
        <v>94</v>
      </c>
      <c r="O184" s="68">
        <f>N184/N206</f>
        <v>1.3231423222555354E-3</v>
      </c>
      <c r="P184" s="67">
        <f t="shared" ref="P184:P204" si="6">L184+N184</f>
        <v>104</v>
      </c>
      <c r="Q184" s="71">
        <f>P184/P206</f>
        <v>7.6921370087941834E-4</v>
      </c>
      <c r="S184" s="61" t="s">
        <v>1</v>
      </c>
      <c r="T184" s="67">
        <f>SUM(L184:L184)</f>
        <v>10</v>
      </c>
      <c r="U184" s="70">
        <f>T184/L206</f>
        <v>1.5586034912718204E-4</v>
      </c>
      <c r="V184" s="67">
        <f>SUM(N184:N184)</f>
        <v>94</v>
      </c>
      <c r="W184" s="68">
        <f>V184/N206</f>
        <v>1.3231423222555354E-3</v>
      </c>
      <c r="X184" s="67">
        <f>SUM(P184:P184)</f>
        <v>104</v>
      </c>
      <c r="Y184" s="71">
        <f>X184/P206</f>
        <v>7.6921370087941834E-4</v>
      </c>
    </row>
    <row r="185" spans="2:25" x14ac:dyDescent="0.15">
      <c r="K185" s="61" t="s">
        <v>112</v>
      </c>
      <c r="L185" s="67">
        <f>地区別5歳毎!V68</f>
        <v>117</v>
      </c>
      <c r="M185" s="70">
        <f>L185/L206</f>
        <v>1.8235660847880299E-3</v>
      </c>
      <c r="N185" s="67">
        <f>地区別5歳毎!V69</f>
        <v>562</v>
      </c>
      <c r="O185" s="68">
        <f>N185/N206</f>
        <v>7.9107019692299038E-3</v>
      </c>
      <c r="P185" s="67">
        <f t="shared" si="6"/>
        <v>679</v>
      </c>
      <c r="Q185" s="71">
        <f>P185/P206</f>
        <v>5.0220779124723561E-3</v>
      </c>
      <c r="S185" s="61" t="s">
        <v>137</v>
      </c>
      <c r="T185" s="67">
        <f>SUM(L184:L185)</f>
        <v>127</v>
      </c>
      <c r="U185" s="70">
        <f>T185/L206</f>
        <v>1.9794264339152118E-3</v>
      </c>
      <c r="V185" s="67">
        <f>SUM(N184:N185)</f>
        <v>656</v>
      </c>
      <c r="W185" s="68">
        <f>V185/N206</f>
        <v>9.2338442914854379E-3</v>
      </c>
      <c r="X185" s="67">
        <f>SUM(P184:P185)</f>
        <v>783</v>
      </c>
      <c r="Y185" s="71">
        <f>X185/P206</f>
        <v>5.7912916133517744E-3</v>
      </c>
    </row>
    <row r="186" spans="2:25" x14ac:dyDescent="0.15">
      <c r="K186" s="61" t="s">
        <v>113</v>
      </c>
      <c r="L186" s="67">
        <f>地区別5歳毎!U68</f>
        <v>558</v>
      </c>
      <c r="M186" s="70">
        <f>L186/L206</f>
        <v>8.6970074812967573E-3</v>
      </c>
      <c r="N186" s="67">
        <f>地区別5歳毎!U69</f>
        <v>1692</v>
      </c>
      <c r="O186" s="68">
        <f>N186/N206</f>
        <v>2.3816561800599635E-2</v>
      </c>
      <c r="P186" s="67">
        <f t="shared" si="6"/>
        <v>2250</v>
      </c>
      <c r="Q186" s="71">
        <f>P186/P206</f>
        <v>1.66416425671028E-2</v>
      </c>
      <c r="S186" s="61" t="s">
        <v>138</v>
      </c>
      <c r="T186" s="67">
        <f>SUM(L184:L186)</f>
        <v>685</v>
      </c>
      <c r="U186" s="70">
        <f>T186/L206</f>
        <v>1.067643391521197E-2</v>
      </c>
      <c r="V186" s="67">
        <f>SUM(N184:N186)</f>
        <v>2348</v>
      </c>
      <c r="W186" s="68">
        <f>V186/N206</f>
        <v>3.3050406092085073E-2</v>
      </c>
      <c r="X186" s="67">
        <f>SUM(P184:P186)</f>
        <v>3033</v>
      </c>
      <c r="Y186" s="71">
        <f>X186/P206</f>
        <v>2.2432934180454576E-2</v>
      </c>
    </row>
    <row r="187" spans="2:25" x14ac:dyDescent="0.15">
      <c r="K187" s="61" t="s">
        <v>114</v>
      </c>
      <c r="L187" s="67">
        <f>地区別5歳毎!T68</f>
        <v>1443</v>
      </c>
      <c r="M187" s="70">
        <f>L187/L206</f>
        <v>2.2490648379052368E-2</v>
      </c>
      <c r="N187" s="67">
        <f>地区別5歳毎!T69</f>
        <v>2890</v>
      </c>
      <c r="O187" s="68">
        <f>N187/N206</f>
        <v>4.0679588418281884E-2</v>
      </c>
      <c r="P187" s="67">
        <f t="shared" si="6"/>
        <v>4333</v>
      </c>
      <c r="Q187" s="71">
        <f>P187/P206</f>
        <v>3.2048105441447303E-2</v>
      </c>
      <c r="S187" s="61" t="s">
        <v>139</v>
      </c>
      <c r="T187" s="67">
        <f>SUM(L184:L187)</f>
        <v>2128</v>
      </c>
      <c r="U187" s="70">
        <f>T187/L206</f>
        <v>3.3167082294264343E-2</v>
      </c>
      <c r="V187" s="67">
        <f>SUM(N184:N187)</f>
        <v>5238</v>
      </c>
      <c r="W187" s="68">
        <f>V187/N206</f>
        <v>7.3729994510366964E-2</v>
      </c>
      <c r="X187" s="67">
        <f>SUM(P184:P187)</f>
        <v>7366</v>
      </c>
      <c r="Y187" s="71">
        <f>X187/P206</f>
        <v>5.4481039621901879E-2</v>
      </c>
    </row>
    <row r="188" spans="2:25" x14ac:dyDescent="0.15">
      <c r="K188" s="61" t="s">
        <v>115</v>
      </c>
      <c r="L188" s="67">
        <f>地区別5歳毎!S68</f>
        <v>2365</v>
      </c>
      <c r="M188" s="70">
        <f>L188/L206</f>
        <v>3.6860972568578551E-2</v>
      </c>
      <c r="N188" s="67">
        <f>地区別5歳毎!S69</f>
        <v>3518</v>
      </c>
      <c r="O188" s="68">
        <f>N188/N206</f>
        <v>4.9519305209520997E-2</v>
      </c>
      <c r="P188" s="67">
        <f t="shared" si="6"/>
        <v>5883</v>
      </c>
      <c r="Q188" s="71">
        <f>P188/P206</f>
        <v>4.3512348098784792E-2</v>
      </c>
      <c r="S188" s="61" t="s">
        <v>140</v>
      </c>
      <c r="T188" s="67">
        <f>SUM(L184:L188)</f>
        <v>4493</v>
      </c>
      <c r="U188" s="70">
        <f>T188/L206</f>
        <v>7.0028054862842887E-2</v>
      </c>
      <c r="V188" s="67">
        <f>SUM(N184:N188)</f>
        <v>8756</v>
      </c>
      <c r="W188" s="68">
        <f>V188/N206</f>
        <v>0.12324929971988796</v>
      </c>
      <c r="X188" s="67">
        <f>SUM(P184:P188)</f>
        <v>13249</v>
      </c>
      <c r="Y188" s="71">
        <f>X188/P206</f>
        <v>9.7993387720686664E-2</v>
      </c>
    </row>
    <row r="189" spans="2:25" x14ac:dyDescent="0.15">
      <c r="K189" s="61" t="s">
        <v>116</v>
      </c>
      <c r="L189" s="67">
        <f>地区別5歳毎!R68</f>
        <v>3160</v>
      </c>
      <c r="M189" s="70">
        <f>L189/L206</f>
        <v>4.9251870324189526E-2</v>
      </c>
      <c r="N189" s="67">
        <f>地区別5歳毎!R69</f>
        <v>4034</v>
      </c>
      <c r="O189" s="68">
        <f>N189/N206</f>
        <v>5.6782511999774785E-2</v>
      </c>
      <c r="P189" s="67">
        <f t="shared" si="6"/>
        <v>7194</v>
      </c>
      <c r="Q189" s="71">
        <f>P189/P206</f>
        <v>5.3208878501216687E-2</v>
      </c>
      <c r="S189" s="61" t="s">
        <v>141</v>
      </c>
      <c r="T189" s="67">
        <f>SUM(L184:L189)</f>
        <v>7653</v>
      </c>
      <c r="U189" s="70">
        <f>T189/L206</f>
        <v>0.11927992518703241</v>
      </c>
      <c r="V189" s="67">
        <f>SUM(N184:N189)</f>
        <v>12790</v>
      </c>
      <c r="W189" s="68">
        <f>V189/N206</f>
        <v>0.18003181171966273</v>
      </c>
      <c r="X189" s="67">
        <f>SUM(P184:P189)</f>
        <v>20443</v>
      </c>
      <c r="Y189" s="71">
        <f>X189/P206</f>
        <v>0.15120226622190336</v>
      </c>
    </row>
    <row r="190" spans="2:25" x14ac:dyDescent="0.15">
      <c r="K190" s="61" t="s">
        <v>117</v>
      </c>
      <c r="L190" s="67">
        <f>地区別5歳毎!Q68</f>
        <v>4524</v>
      </c>
      <c r="M190" s="70">
        <f>L190/L206</f>
        <v>7.0511221945137162E-2</v>
      </c>
      <c r="N190" s="67">
        <f>地区別5歳毎!Q69</f>
        <v>5140</v>
      </c>
      <c r="O190" s="68">
        <f>N190/N206</f>
        <v>7.2350548259504807E-2</v>
      </c>
      <c r="P190" s="67">
        <f t="shared" si="6"/>
        <v>9664</v>
      </c>
      <c r="Q190" s="71">
        <f>P190/P206</f>
        <v>7.1477703897102882E-2</v>
      </c>
      <c r="S190" s="61" t="s">
        <v>142</v>
      </c>
      <c r="T190" s="67">
        <f>SUM(L184:L190)</f>
        <v>12177</v>
      </c>
      <c r="U190" s="70">
        <f>T190/L206</f>
        <v>0.18979114713216957</v>
      </c>
      <c r="V190" s="67">
        <f>SUM(N184:N190)</f>
        <v>17930</v>
      </c>
      <c r="W190" s="68">
        <f>V190/N206</f>
        <v>0.25238235997916753</v>
      </c>
      <c r="X190" s="67">
        <f>SUM(P184:P190)</f>
        <v>30107</v>
      </c>
      <c r="Y190" s="71">
        <f>X190/P206</f>
        <v>0.22267997011900623</v>
      </c>
    </row>
    <row r="191" spans="2:25" x14ac:dyDescent="0.15">
      <c r="K191" s="61" t="s">
        <v>118</v>
      </c>
      <c r="L191" s="67">
        <f>地区別5歳毎!P68</f>
        <v>5083</v>
      </c>
      <c r="M191" s="70">
        <f>L191/L206</f>
        <v>7.9223815461346631E-2</v>
      </c>
      <c r="N191" s="67">
        <f>地区別5歳毎!P69</f>
        <v>5424</v>
      </c>
      <c r="O191" s="68">
        <f>N191/N206</f>
        <v>7.6348127190574724E-2</v>
      </c>
      <c r="P191" s="67">
        <f t="shared" si="6"/>
        <v>10507</v>
      </c>
      <c r="Q191" s="71">
        <f>P191/P206</f>
        <v>7.7712772645577397E-2</v>
      </c>
      <c r="S191" s="61" t="s">
        <v>143</v>
      </c>
      <c r="T191" s="67">
        <f>SUM(L184:L191)</f>
        <v>17260</v>
      </c>
      <c r="U191" s="70">
        <f>T191/L206</f>
        <v>0.2690149625935162</v>
      </c>
      <c r="V191" s="67">
        <f>SUM(N184:N191)</f>
        <v>23354</v>
      </c>
      <c r="W191" s="68">
        <f>V191/N206</f>
        <v>0.32873048716974229</v>
      </c>
      <c r="X191" s="67">
        <f>SUM(P184:P191)</f>
        <v>40614</v>
      </c>
      <c r="Y191" s="71">
        <f>X191/P206</f>
        <v>0.30039274276458361</v>
      </c>
    </row>
    <row r="192" spans="2:25" x14ac:dyDescent="0.15">
      <c r="K192" s="61" t="s">
        <v>119</v>
      </c>
      <c r="L192" s="67">
        <f>地区別5歳毎!O68</f>
        <v>4555</v>
      </c>
      <c r="M192" s="70">
        <f>L192/L206</f>
        <v>7.0994389027431423E-2</v>
      </c>
      <c r="N192" s="67">
        <f>地区別5歳毎!O69</f>
        <v>4823</v>
      </c>
      <c r="O192" s="68">
        <f>N192/N206</f>
        <v>6.7888461917430296E-2</v>
      </c>
      <c r="P192" s="67">
        <f t="shared" si="6"/>
        <v>9378</v>
      </c>
      <c r="Q192" s="71">
        <f>P192/P206</f>
        <v>6.9362366219684474E-2</v>
      </c>
      <c r="S192" s="61" t="s">
        <v>144</v>
      </c>
      <c r="T192" s="67">
        <f>SUM(L184:L192)</f>
        <v>21815</v>
      </c>
      <c r="U192" s="70">
        <f>T192/L206</f>
        <v>0.34000935162094764</v>
      </c>
      <c r="V192" s="67">
        <f>SUM(N184:N192)</f>
        <v>28177</v>
      </c>
      <c r="W192" s="68">
        <f>V192/N206</f>
        <v>0.39661894908717255</v>
      </c>
      <c r="X192" s="67">
        <f>SUM(P184:P192)</f>
        <v>49992</v>
      </c>
      <c r="Y192" s="71">
        <f>X192/P206</f>
        <v>0.36975510898426811</v>
      </c>
    </row>
    <row r="193" spans="11:25" x14ac:dyDescent="0.15">
      <c r="K193" s="61" t="s">
        <v>120</v>
      </c>
      <c r="L193" s="67">
        <f>地区別5歳毎!N68</f>
        <v>4229</v>
      </c>
      <c r="M193" s="70">
        <f>L193/L206</f>
        <v>6.591334164588529E-2</v>
      </c>
      <c r="N193" s="67">
        <f>地区別5歳毎!N69</f>
        <v>4648</v>
      </c>
      <c r="O193" s="68">
        <f>N193/N206</f>
        <v>6.5425165040890729E-2</v>
      </c>
      <c r="P193" s="67">
        <f t="shared" si="6"/>
        <v>8877</v>
      </c>
      <c r="Q193" s="71">
        <f>P193/P206</f>
        <v>6.5656827141409579E-2</v>
      </c>
      <c r="S193" s="61" t="s">
        <v>145</v>
      </c>
      <c r="T193" s="67">
        <f>SUM(L184:L193)</f>
        <v>26044</v>
      </c>
      <c r="U193" s="70">
        <f>T193/L206</f>
        <v>0.40592269326683289</v>
      </c>
      <c r="V193" s="67">
        <f>SUM(N184:N193)</f>
        <v>32825</v>
      </c>
      <c r="W193" s="68">
        <f>V193/N206</f>
        <v>0.46204411412806329</v>
      </c>
      <c r="X193" s="67">
        <f>SUM(P184:P193)</f>
        <v>58869</v>
      </c>
      <c r="Y193" s="71">
        <f>X193/P206</f>
        <v>0.43541193612567769</v>
      </c>
    </row>
    <row r="194" spans="11:25" x14ac:dyDescent="0.15">
      <c r="K194" s="61" t="s">
        <v>121</v>
      </c>
      <c r="L194" s="67">
        <f>地区別5歳毎!M68</f>
        <v>4063</v>
      </c>
      <c r="M194" s="70">
        <f>L194/L206</f>
        <v>6.3326059850374067E-2</v>
      </c>
      <c r="N194" s="67">
        <f>地区別5歳毎!M69</f>
        <v>4496</v>
      </c>
      <c r="O194" s="68">
        <f>N194/N206</f>
        <v>6.3285615753839231E-2</v>
      </c>
      <c r="P194" s="67">
        <f t="shared" si="6"/>
        <v>8559</v>
      </c>
      <c r="Q194" s="71">
        <f>P194/P206</f>
        <v>6.330480832525906E-2</v>
      </c>
      <c r="S194" s="61" t="s">
        <v>146</v>
      </c>
      <c r="T194" s="67">
        <f>SUM(L184:L194)</f>
        <v>30107</v>
      </c>
      <c r="U194" s="70">
        <f>T194/L206</f>
        <v>0.46924875311720698</v>
      </c>
      <c r="V194" s="67">
        <f>SUM(N184:N194)</f>
        <v>37321</v>
      </c>
      <c r="W194" s="68">
        <f>V194/N206</f>
        <v>0.52532972988190252</v>
      </c>
      <c r="X194" s="67">
        <f>SUM(P184:P194)</f>
        <v>67428</v>
      </c>
      <c r="Y194" s="71">
        <f>X194/P206</f>
        <v>0.49871674445093672</v>
      </c>
    </row>
    <row r="195" spans="11:25" x14ac:dyDescent="0.15">
      <c r="K195" s="61" t="s">
        <v>122</v>
      </c>
      <c r="L195" s="67">
        <f>地区別5歳毎!L68</f>
        <v>4668</v>
      </c>
      <c r="M195" s="70">
        <f>L195/L206</f>
        <v>7.275561097256858E-2</v>
      </c>
      <c r="N195" s="67">
        <f>地区別5歳毎!L69</f>
        <v>4850</v>
      </c>
      <c r="O195" s="68">
        <f>N195/N206</f>
        <v>6.8268513435524966E-2</v>
      </c>
      <c r="P195" s="67">
        <f t="shared" si="6"/>
        <v>9518</v>
      </c>
      <c r="Q195" s="71">
        <f>P195/P206</f>
        <v>7.039784620163754E-2</v>
      </c>
      <c r="S195" s="61" t="s">
        <v>147</v>
      </c>
      <c r="T195" s="67">
        <f>SUM(L184:L195)</f>
        <v>34775</v>
      </c>
      <c r="U195" s="70">
        <f>T195/L206</f>
        <v>0.54200436408977559</v>
      </c>
      <c r="V195" s="67">
        <f>SUM(N184:N195)</f>
        <v>42171</v>
      </c>
      <c r="W195" s="68">
        <f>V195/N206</f>
        <v>0.5935982433174275</v>
      </c>
      <c r="X195" s="67">
        <f>SUM(P184:P195)</f>
        <v>76946</v>
      </c>
      <c r="Y195" s="71">
        <f>X195/P206</f>
        <v>0.5691145906525743</v>
      </c>
    </row>
    <row r="196" spans="11:25" x14ac:dyDescent="0.15">
      <c r="K196" s="61" t="s">
        <v>123</v>
      </c>
      <c r="L196" s="67">
        <f>地区別5歳毎!K68</f>
        <v>4221</v>
      </c>
      <c r="M196" s="70">
        <f>L196/L206</f>
        <v>6.5788653366583544E-2</v>
      </c>
      <c r="N196" s="67">
        <f>地区別5歳毎!K69</f>
        <v>4373</v>
      </c>
      <c r="O196" s="68">
        <f>N196/N206</f>
        <v>6.1554269949185704E-2</v>
      </c>
      <c r="P196" s="67">
        <f t="shared" si="6"/>
        <v>8594</v>
      </c>
      <c r="Q196" s="71">
        <f>P196/P206</f>
        <v>6.3563678320747316E-2</v>
      </c>
      <c r="S196" s="61" t="s">
        <v>104</v>
      </c>
      <c r="T196" s="67">
        <f>SUM(L196:L204)</f>
        <v>29385</v>
      </c>
      <c r="U196" s="70">
        <f>T196/L206</f>
        <v>0.45799563591022446</v>
      </c>
      <c r="V196" s="67">
        <f>SUM(N196:N204)</f>
        <v>28872</v>
      </c>
      <c r="W196" s="68">
        <f>V196/N206</f>
        <v>0.4064017566825725</v>
      </c>
      <c r="X196" s="67">
        <f>SUM(P196:P204)</f>
        <v>58257</v>
      </c>
      <c r="Y196" s="71">
        <f>X196/P206</f>
        <v>0.4308854093474257</v>
      </c>
    </row>
    <row r="197" spans="11:25" x14ac:dyDescent="0.15">
      <c r="K197" s="61" t="s">
        <v>124</v>
      </c>
      <c r="L197" s="67">
        <f>地区別5歳毎!J68</f>
        <v>3743</v>
      </c>
      <c r="M197" s="70">
        <f>L197/L206</f>
        <v>5.833852867830424E-2</v>
      </c>
      <c r="N197" s="67">
        <f>地区別5歳毎!J69</f>
        <v>3812</v>
      </c>
      <c r="O197" s="68">
        <f>N197/N206</f>
        <v>5.3657643962107454E-2</v>
      </c>
      <c r="P197" s="67">
        <f t="shared" si="6"/>
        <v>7555</v>
      </c>
      <c r="Q197" s="71">
        <f>P197/P206</f>
        <v>5.5878937597538515E-2</v>
      </c>
      <c r="S197" s="61" t="s">
        <v>105</v>
      </c>
      <c r="T197" s="67">
        <f>SUM(L197:L204)</f>
        <v>25164</v>
      </c>
      <c r="U197" s="70">
        <f>T197/L206</f>
        <v>0.39220698254364089</v>
      </c>
      <c r="V197" s="67">
        <f>SUM(N197:N204)</f>
        <v>24499</v>
      </c>
      <c r="W197" s="68">
        <f>V197/N206</f>
        <v>0.34484748673338683</v>
      </c>
      <c r="X197" s="67">
        <f>SUM(P197:P204)</f>
        <v>49663</v>
      </c>
      <c r="Y197" s="71">
        <f>X197/P206</f>
        <v>0.36732173102667842</v>
      </c>
    </row>
    <row r="198" spans="11:25" x14ac:dyDescent="0.15">
      <c r="K198" s="61" t="s">
        <v>125</v>
      </c>
      <c r="L198" s="67">
        <f>地区別5歳毎!I68</f>
        <v>3214</v>
      </c>
      <c r="M198" s="70">
        <f>L198/L206</f>
        <v>5.0093516209476309E-2</v>
      </c>
      <c r="N198" s="67">
        <f>地区別5歳毎!I69</f>
        <v>3307</v>
      </c>
      <c r="O198" s="68">
        <f>N198/N206</f>
        <v>4.6549272975521867E-2</v>
      </c>
      <c r="P198" s="67">
        <f t="shared" si="6"/>
        <v>6521</v>
      </c>
      <c r="Q198" s="71">
        <f>P198/P206</f>
        <v>4.8231178302256608E-2</v>
      </c>
      <c r="S198" s="61" t="s">
        <v>106</v>
      </c>
      <c r="T198" s="67">
        <f>SUM(L198:L204)</f>
        <v>21421</v>
      </c>
      <c r="U198" s="70">
        <f>T198/L206</f>
        <v>0.33386845386533665</v>
      </c>
      <c r="V198" s="67">
        <f>SUM(N198:N204)</f>
        <v>20687</v>
      </c>
      <c r="W198" s="68">
        <f>V198/N206</f>
        <v>0.29118984277127935</v>
      </c>
      <c r="X198" s="67">
        <f>SUM(P198:P204)</f>
        <v>42108</v>
      </c>
      <c r="Y198" s="71">
        <f>X198/P206</f>
        <v>0.31144279342913989</v>
      </c>
    </row>
    <row r="199" spans="11:25" x14ac:dyDescent="0.15">
      <c r="K199" s="61" t="s">
        <v>126</v>
      </c>
      <c r="L199" s="67">
        <f>地区別5歳毎!H68</f>
        <v>2718</v>
      </c>
      <c r="M199" s="70">
        <f>L199/L206</f>
        <v>4.2362842892768079E-2</v>
      </c>
      <c r="N199" s="67">
        <f>地区別5歳毎!H69</f>
        <v>2694</v>
      </c>
      <c r="O199" s="68">
        <f>N199/N206</f>
        <v>3.7920695916557577E-2</v>
      </c>
      <c r="P199" s="67">
        <f t="shared" si="6"/>
        <v>5412</v>
      </c>
      <c r="Q199" s="71">
        <f>P199/P206</f>
        <v>4.0028697588071267E-2</v>
      </c>
      <c r="S199" s="61" t="s">
        <v>107</v>
      </c>
      <c r="T199" s="67">
        <f>SUM(L199:L204)</f>
        <v>18207</v>
      </c>
      <c r="U199" s="70">
        <f>T199/L206</f>
        <v>0.28377493765586037</v>
      </c>
      <c r="V199" s="67">
        <f>SUM(N199:N204)</f>
        <v>17380</v>
      </c>
      <c r="W199" s="68">
        <f>V199/N206</f>
        <v>0.24464056979575749</v>
      </c>
      <c r="X199" s="67">
        <f>SUM(P199:P204)</f>
        <v>35587</v>
      </c>
      <c r="Y199" s="71">
        <f>X199/P206</f>
        <v>0.26321161512688329</v>
      </c>
    </row>
    <row r="200" spans="11:25" x14ac:dyDescent="0.15">
      <c r="K200" s="61" t="s">
        <v>127</v>
      </c>
      <c r="L200" s="67">
        <f>地区別5歳毎!G68</f>
        <v>2670</v>
      </c>
      <c r="M200" s="70">
        <f>L200/L206</f>
        <v>4.1614713216957609E-2</v>
      </c>
      <c r="N200" s="67">
        <f>地区別5歳毎!G69</f>
        <v>2662</v>
      </c>
      <c r="O200" s="68">
        <f>N200/N206</f>
        <v>3.747026448770463E-2</v>
      </c>
      <c r="P200" s="67">
        <f t="shared" si="6"/>
        <v>5332</v>
      </c>
      <c r="Q200" s="71">
        <f>P200/P206</f>
        <v>3.9436994741240947E-2</v>
      </c>
      <c r="S200" s="61" t="s">
        <v>108</v>
      </c>
      <c r="T200" s="67">
        <f>SUM(L200:L204)</f>
        <v>15489</v>
      </c>
      <c r="U200" s="70">
        <f>T200/L206</f>
        <v>0.24141209476309228</v>
      </c>
      <c r="V200" s="67">
        <f>SUM(N200:N204)</f>
        <v>14686</v>
      </c>
      <c r="W200" s="68">
        <f>V200/N206</f>
        <v>0.20671987387919993</v>
      </c>
      <c r="X200" s="67">
        <f>SUM(P200:P204)</f>
        <v>30175</v>
      </c>
      <c r="Y200" s="71">
        <f>X200/P206</f>
        <v>0.223182917538812</v>
      </c>
    </row>
    <row r="201" spans="11:25" x14ac:dyDescent="0.15">
      <c r="K201" s="61" t="s">
        <v>128</v>
      </c>
      <c r="L201" s="67">
        <f>地区別5歳毎!F68</f>
        <v>3292</v>
      </c>
      <c r="M201" s="70">
        <f>L201/L206</f>
        <v>5.1309226932668331E-2</v>
      </c>
      <c r="N201" s="67">
        <f>地区別5歳毎!F69</f>
        <v>3218</v>
      </c>
      <c r="O201" s="68">
        <f>N201/N206</f>
        <v>4.5296510564024603E-2</v>
      </c>
      <c r="P201" s="67">
        <f t="shared" si="6"/>
        <v>6510</v>
      </c>
      <c r="Q201" s="71">
        <f>P201/P206</f>
        <v>4.8149819160817439E-2</v>
      </c>
      <c r="S201" s="61" t="s">
        <v>109</v>
      </c>
      <c r="T201" s="67">
        <f>SUM(L201:L204)</f>
        <v>12819</v>
      </c>
      <c r="U201" s="70">
        <f>T201/L206</f>
        <v>0.19979738154613466</v>
      </c>
      <c r="V201" s="67">
        <f>SUM(N201:N204)</f>
        <v>12024</v>
      </c>
      <c r="W201" s="68">
        <f>V201/N206</f>
        <v>0.1692496093914953</v>
      </c>
      <c r="X201" s="67">
        <f>SUM(P201:P204)</f>
        <v>24843</v>
      </c>
      <c r="Y201" s="71">
        <f>X201/P206</f>
        <v>0.18374592279757107</v>
      </c>
    </row>
    <row r="202" spans="11:25" x14ac:dyDescent="0.15">
      <c r="K202" s="61" t="s">
        <v>129</v>
      </c>
      <c r="L202" s="67">
        <f>地区別5歳毎!E68</f>
        <v>3402</v>
      </c>
      <c r="M202" s="70">
        <f>L202/L206</f>
        <v>5.3023690773067331E-2</v>
      </c>
      <c r="N202" s="67">
        <f>地区別5歳毎!E69</f>
        <v>3092</v>
      </c>
      <c r="O202" s="68">
        <f>N202/N206</f>
        <v>4.3522936812916121E-2</v>
      </c>
      <c r="P202" s="67">
        <f t="shared" si="6"/>
        <v>6494</v>
      </c>
      <c r="Q202" s="71">
        <f>P202/P206</f>
        <v>4.8031478591451376E-2</v>
      </c>
      <c r="S202" s="61" t="s">
        <v>110</v>
      </c>
      <c r="T202" s="67">
        <f>SUM(L202:L204)</f>
        <v>9527</v>
      </c>
      <c r="U202" s="70">
        <f>T202/L206</f>
        <v>0.14848815461346634</v>
      </c>
      <c r="V202" s="67">
        <f>SUM(N202:N204)</f>
        <v>8806</v>
      </c>
      <c r="W202" s="68">
        <f>V202/N206</f>
        <v>0.12395309882747069</v>
      </c>
      <c r="X202" s="67">
        <f>SUM(P202:P204)</f>
        <v>18333</v>
      </c>
      <c r="Y202" s="71">
        <f>X202/P206</f>
        <v>0.13559610363675362</v>
      </c>
    </row>
    <row r="203" spans="11:25" x14ac:dyDescent="0.15">
      <c r="K203" s="61" t="s">
        <v>130</v>
      </c>
      <c r="L203" s="67">
        <f>地区別5歳毎!D68</f>
        <v>3248</v>
      </c>
      <c r="M203" s="70">
        <f>L203/L206</f>
        <v>5.0623441396508727E-2</v>
      </c>
      <c r="N203" s="67">
        <f>地区別5歳毎!D69</f>
        <v>2993</v>
      </c>
      <c r="O203" s="68">
        <f>N203/N206</f>
        <v>4.2129414579902311E-2</v>
      </c>
      <c r="P203" s="67">
        <f t="shared" si="6"/>
        <v>6241</v>
      </c>
      <c r="Q203" s="71">
        <f>P203/P206</f>
        <v>4.6160218338350482E-2</v>
      </c>
      <c r="S203" s="61" t="s">
        <v>3</v>
      </c>
      <c r="T203" s="67">
        <f>SUM(L203:L204)</f>
        <v>6125</v>
      </c>
      <c r="U203" s="70">
        <f>T203/L206</f>
        <v>9.5464463840399E-2</v>
      </c>
      <c r="V203" s="67">
        <f>SUM(N203:N204)</f>
        <v>5714</v>
      </c>
      <c r="W203" s="68">
        <f>V203/N206</f>
        <v>8.0430162014554565E-2</v>
      </c>
      <c r="X203" s="67">
        <f>SUM(P203:P204)</f>
        <v>11839</v>
      </c>
      <c r="Y203" s="71">
        <f>X203/P206</f>
        <v>8.7564625045302255E-2</v>
      </c>
    </row>
    <row r="204" spans="11:25" x14ac:dyDescent="0.15">
      <c r="K204" s="61" t="s">
        <v>131</v>
      </c>
      <c r="L204" s="67">
        <f>地区別5歳毎!C68</f>
        <v>2877</v>
      </c>
      <c r="M204" s="70">
        <f>L204/L206</f>
        <v>4.4841022443890273E-2</v>
      </c>
      <c r="N204" s="67">
        <f>地区別5歳毎!C69</f>
        <v>2721</v>
      </c>
      <c r="O204" s="68">
        <f>N204/N206</f>
        <v>3.8300747434652255E-2</v>
      </c>
      <c r="P204" s="67">
        <f t="shared" si="6"/>
        <v>5598</v>
      </c>
      <c r="Q204" s="71">
        <f>P204/P206</f>
        <v>4.1404406706951766E-2</v>
      </c>
      <c r="S204" s="61" t="s">
        <v>111</v>
      </c>
      <c r="T204" s="67">
        <f>SUM(L204:L204)</f>
        <v>2877</v>
      </c>
      <c r="U204" s="70">
        <f>T204/L206</f>
        <v>4.4841022443890273E-2</v>
      </c>
      <c r="V204" s="67">
        <f>SUM(N204:N204)</f>
        <v>2721</v>
      </c>
      <c r="W204" s="68">
        <f>V204/N206</f>
        <v>3.8300747434652255E-2</v>
      </c>
      <c r="X204" s="67">
        <f>SUM(P204:P204)</f>
        <v>5598</v>
      </c>
      <c r="Y204" s="71">
        <f>X204/P206</f>
        <v>4.1404406706951766E-2</v>
      </c>
    </row>
    <row r="205" spans="11:25" x14ac:dyDescent="0.15">
      <c r="K205" s="61"/>
    </row>
    <row r="206" spans="11:25" x14ac:dyDescent="0.15">
      <c r="K206" s="61"/>
      <c r="L206" s="67">
        <f>SUM(L184:L204)</f>
        <v>64160</v>
      </c>
      <c r="M206" s="66"/>
      <c r="N206" s="67">
        <f>SUM(N184:N204)</f>
        <v>71043</v>
      </c>
      <c r="O206" s="62"/>
      <c r="P206" s="67">
        <f>SUM(P184:P204)</f>
        <v>135203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2019-03-26T02:45:30Z</cp:lastPrinted>
  <dcterms:created xsi:type="dcterms:W3CDTF">2005-03-14T09:58:22Z</dcterms:created>
  <dcterms:modified xsi:type="dcterms:W3CDTF">2020-04-16T04:12:43Z</dcterms:modified>
</cp:coreProperties>
</file>