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1001\HP掲載\"/>
    </mc:Choice>
  </mc:AlternateContent>
  <xr:revisionPtr revIDLastSave="0" documentId="13_ncr:1_{92CB2DC6-E4E0-41E6-B6F1-79675BB2B389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P8" i="6" s="1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P37" i="6" s="1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P80" i="6" s="1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P70" i="5" s="1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P40" i="6" s="1"/>
  <c r="L36" i="6"/>
  <c r="L36" i="5"/>
  <c r="L52" i="5"/>
  <c r="P52" i="5" s="1"/>
  <c r="N138" i="6"/>
  <c r="P138" i="6" s="1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V6" i="6" s="1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V125" i="6" s="1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P107" i="5" s="1"/>
  <c r="N100" i="5"/>
  <c r="N107" i="6"/>
  <c r="L111" i="5"/>
  <c r="P111" i="5" s="1"/>
  <c r="L190" i="6"/>
  <c r="L97" i="6"/>
  <c r="L97" i="5"/>
  <c r="N114" i="5"/>
  <c r="N196" i="6"/>
  <c r="N106" i="5"/>
  <c r="N106" i="6"/>
  <c r="L17" i="5"/>
  <c r="P17" i="5" s="1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P19" i="5" s="1"/>
  <c r="L24" i="5"/>
  <c r="P24" i="5" s="1"/>
  <c r="L14" i="6"/>
  <c r="P14" i="6" s="1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P134" i="6" s="1"/>
  <c r="L131" i="6"/>
  <c r="L191" i="6"/>
  <c r="L113" i="6"/>
  <c r="L113" i="5"/>
  <c r="P113" i="5" s="1"/>
  <c r="L106" i="6"/>
  <c r="L106" i="5"/>
  <c r="N97" i="6"/>
  <c r="L98" i="5"/>
  <c r="N112" i="6"/>
  <c r="N104" i="6"/>
  <c r="N104" i="5"/>
  <c r="N97" i="5"/>
  <c r="N112" i="5"/>
  <c r="N108" i="5"/>
  <c r="L101" i="6"/>
  <c r="P101" i="6" s="1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P44" i="6" s="1"/>
  <c r="N50" i="6"/>
  <c r="P50" i="6" s="1"/>
  <c r="N50" i="5"/>
  <c r="N200" i="5"/>
  <c r="N39" i="5"/>
  <c r="N39" i="6"/>
  <c r="N189" i="6"/>
  <c r="L185" i="6"/>
  <c r="L35" i="5"/>
  <c r="L35" i="6"/>
  <c r="T38" i="6" s="1"/>
  <c r="L46" i="5"/>
  <c r="P46" i="5" s="1"/>
  <c r="L46" i="6"/>
  <c r="P46" i="6" s="1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P43" i="5" s="1"/>
  <c r="N43" i="6"/>
  <c r="N38" i="5"/>
  <c r="P38" i="5" s="1"/>
  <c r="N38" i="6"/>
  <c r="N185" i="6"/>
  <c r="N35" i="5"/>
  <c r="L39" i="6"/>
  <c r="L39" i="5"/>
  <c r="N45" i="6"/>
  <c r="P45" i="6" s="1"/>
  <c r="N45" i="5"/>
  <c r="P94" i="6"/>
  <c r="X94" i="6" s="1"/>
  <c r="P4" i="5"/>
  <c r="P75" i="6"/>
  <c r="P6" i="6"/>
  <c r="P70" i="6"/>
  <c r="P107" i="6"/>
  <c r="P73" i="6"/>
  <c r="P15" i="6"/>
  <c r="P16" i="6"/>
  <c r="P99" i="5" l="1"/>
  <c r="P112" i="5"/>
  <c r="P48" i="5"/>
  <c r="P113" i="6"/>
  <c r="P22" i="6"/>
  <c r="P141" i="5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M70" i="5"/>
  <c r="M71" i="5"/>
  <c r="M84" i="5"/>
  <c r="M80" i="5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X96" i="6" s="1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W66" i="6" s="1"/>
  <c r="V68" i="6"/>
  <c r="V70" i="6"/>
  <c r="V65" i="6"/>
  <c r="W65" i="6" s="1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W73" i="6" s="1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O80" i="6"/>
  <c r="O79" i="6"/>
  <c r="V109" i="6"/>
  <c r="P187" i="5"/>
  <c r="P5" i="6"/>
  <c r="T7" i="6"/>
  <c r="T6" i="6"/>
  <c r="T14" i="6"/>
  <c r="T5" i="6"/>
  <c r="T13" i="6"/>
  <c r="T11" i="6"/>
  <c r="L26" i="6"/>
  <c r="U4" i="6" s="1"/>
  <c r="P141" i="6"/>
  <c r="T141" i="6"/>
  <c r="T137" i="6"/>
  <c r="T140" i="6"/>
  <c r="P52" i="6"/>
  <c r="V51" i="6"/>
  <c r="V34" i="6"/>
  <c r="V35" i="6"/>
  <c r="N56" i="6"/>
  <c r="O38" i="6" s="1"/>
  <c r="P34" i="6"/>
  <c r="V39" i="6"/>
  <c r="W6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V80" i="6"/>
  <c r="V78" i="6"/>
  <c r="P78" i="6"/>
  <c r="T24" i="6"/>
  <c r="T23" i="6"/>
  <c r="T22" i="6"/>
  <c r="T18" i="6"/>
  <c r="U18" i="6" s="1"/>
  <c r="P24" i="6"/>
  <c r="T19" i="6"/>
  <c r="N56" i="5"/>
  <c r="T165" i="6"/>
  <c r="T12" i="6"/>
  <c r="T21" i="6"/>
  <c r="T43" i="6"/>
  <c r="M73" i="5"/>
  <c r="M77" i="5"/>
  <c r="M76" i="5"/>
  <c r="V79" i="6"/>
  <c r="W79" i="6" s="1"/>
  <c r="T138" i="6"/>
  <c r="N176" i="6"/>
  <c r="P163" i="6"/>
  <c r="T166" i="6"/>
  <c r="N186" i="5"/>
  <c r="T9" i="6"/>
  <c r="V77" i="6"/>
  <c r="W77" i="6" s="1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W15" i="6" s="1"/>
  <c r="V13" i="6"/>
  <c r="V12" i="6"/>
  <c r="P47" i="6"/>
  <c r="T46" i="6"/>
  <c r="L56" i="6"/>
  <c r="U38" i="6" s="1"/>
  <c r="V137" i="6"/>
  <c r="P137" i="6"/>
  <c r="V136" i="6"/>
  <c r="L26" i="5"/>
  <c r="M81" i="5"/>
  <c r="M83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X95" i="6"/>
  <c r="P94" i="5"/>
  <c r="L116" i="5"/>
  <c r="N116" i="5"/>
  <c r="O108" i="5" s="1"/>
  <c r="V134" i="6"/>
  <c r="N146" i="6"/>
  <c r="W133" i="6" s="1"/>
  <c r="V132" i="6"/>
  <c r="V127" i="6"/>
  <c r="V67" i="6"/>
  <c r="W67" i="6" s="1"/>
  <c r="V72" i="6"/>
  <c r="W72" i="6" s="1"/>
  <c r="L86" i="6"/>
  <c r="U84" i="6" s="1"/>
  <c r="O102" i="6"/>
  <c r="L186" i="5"/>
  <c r="L186" i="6"/>
  <c r="P133" i="5"/>
  <c r="N146" i="5"/>
  <c r="P159" i="5"/>
  <c r="V168" i="6"/>
  <c r="V170" i="6"/>
  <c r="T111" i="6"/>
  <c r="P105" i="6"/>
  <c r="T162" i="6"/>
  <c r="V76" i="6"/>
  <c r="T109" i="6"/>
  <c r="U109" i="6" s="1"/>
  <c r="T106" i="6"/>
  <c r="P104" i="5"/>
  <c r="T169" i="6"/>
  <c r="T105" i="6"/>
  <c r="P97" i="6"/>
  <c r="V103" i="6"/>
  <c r="W103" i="6" s="1"/>
  <c r="N176" i="5"/>
  <c r="P171" i="5"/>
  <c r="V166" i="6"/>
  <c r="T107" i="6"/>
  <c r="P130" i="6"/>
  <c r="O77" i="5" l="1"/>
  <c r="M24" i="6"/>
  <c r="U23" i="6"/>
  <c r="O83" i="6"/>
  <c r="O67" i="6"/>
  <c r="X113" i="6"/>
  <c r="W76" i="6"/>
  <c r="X16" i="6"/>
  <c r="O82" i="6"/>
  <c r="O70" i="6"/>
  <c r="M67" i="5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Y170" i="6" s="1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X140" i="6"/>
  <c r="X139" i="6"/>
  <c r="X138" i="6"/>
  <c r="X173" i="6"/>
  <c r="Y173" i="6" s="1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Y166" i="6" s="1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Y164" i="6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Y41" i="6" s="1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Q169" i="6"/>
  <c r="Q162" i="6"/>
  <c r="Q173" i="6"/>
  <c r="Q167" i="6"/>
  <c r="Q170" i="6"/>
  <c r="Q158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Q137" i="5" l="1"/>
  <c r="Y17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<sst xmlns="http://schemas.openxmlformats.org/spreadsheetml/2006/main" count="1086" uniqueCount="156">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</sst>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82</c:v>
                </c:pt>
                <c:pt idx="2">
                  <c:v>352</c:v>
                </c:pt>
                <c:pt idx="3">
                  <c:v>963</c:v>
                </c:pt>
                <c:pt idx="4">
                  <c:v>1607</c:v>
                </c:pt>
                <c:pt idx="5">
                  <c:v>2017</c:v>
                </c:pt>
                <c:pt idx="6">
                  <c:v>2920</c:v>
                </c:pt>
                <c:pt idx="7">
                  <c:v>3148</c:v>
                </c:pt>
                <c:pt idx="8">
                  <c:v>2882</c:v>
                </c:pt>
                <c:pt idx="9">
                  <c:v>2781</c:v>
                </c:pt>
                <c:pt idx="10">
                  <c:v>2867</c:v>
                </c:pt>
                <c:pt idx="11">
                  <c:v>3372</c:v>
                </c:pt>
                <c:pt idx="12">
                  <c:v>2971</c:v>
                </c:pt>
                <c:pt idx="13">
                  <c:v>2673</c:v>
                </c:pt>
                <c:pt idx="14">
                  <c:v>2243</c:v>
                </c:pt>
                <c:pt idx="15">
                  <c:v>1938</c:v>
                </c:pt>
                <c:pt idx="16">
                  <c:v>1924</c:v>
                </c:pt>
                <c:pt idx="17">
                  <c:v>2358</c:v>
                </c:pt>
                <c:pt idx="18">
                  <c:v>2419</c:v>
                </c:pt>
                <c:pt idx="19">
                  <c:v>2372</c:v>
                </c:pt>
                <c:pt idx="20">
                  <c:v>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53</c:v>
                </c:pt>
                <c:pt idx="1">
                  <c:v>348</c:v>
                </c:pt>
                <c:pt idx="2">
                  <c:v>1000</c:v>
                </c:pt>
                <c:pt idx="3">
                  <c:v>1818</c:v>
                </c:pt>
                <c:pt idx="4">
                  <c:v>2283</c:v>
                </c:pt>
                <c:pt idx="5">
                  <c:v>2682</c:v>
                </c:pt>
                <c:pt idx="6">
                  <c:v>3441</c:v>
                </c:pt>
                <c:pt idx="7">
                  <c:v>3358</c:v>
                </c:pt>
                <c:pt idx="8">
                  <c:v>3119</c:v>
                </c:pt>
                <c:pt idx="9">
                  <c:v>3137</c:v>
                </c:pt>
                <c:pt idx="10">
                  <c:v>3157</c:v>
                </c:pt>
                <c:pt idx="11">
                  <c:v>3479</c:v>
                </c:pt>
                <c:pt idx="12">
                  <c:v>3102</c:v>
                </c:pt>
                <c:pt idx="13">
                  <c:v>2708</c:v>
                </c:pt>
                <c:pt idx="14">
                  <c:v>2262</c:v>
                </c:pt>
                <c:pt idx="15">
                  <c:v>1885</c:v>
                </c:pt>
                <c:pt idx="16">
                  <c:v>1923</c:v>
                </c:pt>
                <c:pt idx="17">
                  <c:v>2283</c:v>
                </c:pt>
                <c:pt idx="18">
                  <c:v>2281</c:v>
                </c:pt>
                <c:pt idx="19">
                  <c:v>2174</c:v>
                </c:pt>
                <c:pt idx="20">
                  <c:v>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68</c:v>
                </c:pt>
                <c:pt idx="3">
                  <c:v>155</c:v>
                </c:pt>
                <c:pt idx="4">
                  <c:v>261</c:v>
                </c:pt>
                <c:pt idx="5">
                  <c:v>421</c:v>
                </c:pt>
                <c:pt idx="6">
                  <c:v>721</c:v>
                </c:pt>
                <c:pt idx="7">
                  <c:v>695</c:v>
                </c:pt>
                <c:pt idx="8">
                  <c:v>514</c:v>
                </c:pt>
                <c:pt idx="9">
                  <c:v>423</c:v>
                </c:pt>
                <c:pt idx="10">
                  <c:v>471</c:v>
                </c:pt>
                <c:pt idx="11">
                  <c:v>513</c:v>
                </c:pt>
                <c:pt idx="12">
                  <c:v>476</c:v>
                </c:pt>
                <c:pt idx="13">
                  <c:v>431</c:v>
                </c:pt>
                <c:pt idx="14">
                  <c:v>394</c:v>
                </c:pt>
                <c:pt idx="15">
                  <c:v>342</c:v>
                </c:pt>
                <c:pt idx="16">
                  <c:v>272</c:v>
                </c:pt>
                <c:pt idx="17">
                  <c:v>388</c:v>
                </c:pt>
                <c:pt idx="18">
                  <c:v>383</c:v>
                </c:pt>
                <c:pt idx="19">
                  <c:v>347</c:v>
                </c:pt>
                <c:pt idx="20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18</c:v>
                </c:pt>
                <c:pt idx="3">
                  <c:v>56</c:v>
                </c:pt>
                <c:pt idx="4">
                  <c:v>99</c:v>
                </c:pt>
                <c:pt idx="5">
                  <c:v>119</c:v>
                </c:pt>
                <c:pt idx="6">
                  <c:v>193</c:v>
                </c:pt>
                <c:pt idx="7">
                  <c:v>233</c:v>
                </c:pt>
                <c:pt idx="8">
                  <c:v>212</c:v>
                </c:pt>
                <c:pt idx="9">
                  <c:v>180</c:v>
                </c:pt>
                <c:pt idx="10">
                  <c:v>132</c:v>
                </c:pt>
                <c:pt idx="11">
                  <c:v>159</c:v>
                </c:pt>
                <c:pt idx="12">
                  <c:v>132</c:v>
                </c:pt>
                <c:pt idx="13">
                  <c:v>123</c:v>
                </c:pt>
                <c:pt idx="14">
                  <c:v>101</c:v>
                </c:pt>
                <c:pt idx="15">
                  <c:v>83</c:v>
                </c:pt>
                <c:pt idx="16">
                  <c:v>85</c:v>
                </c:pt>
                <c:pt idx="17">
                  <c:v>106</c:v>
                </c:pt>
                <c:pt idx="18">
                  <c:v>130</c:v>
                </c:pt>
                <c:pt idx="19">
                  <c:v>115</c:v>
                </c:pt>
                <c:pt idx="2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29</c:v>
                </c:pt>
                <c:pt idx="2">
                  <c:v>84</c:v>
                </c:pt>
                <c:pt idx="3">
                  <c:v>152</c:v>
                </c:pt>
                <c:pt idx="4">
                  <c:v>171</c:v>
                </c:pt>
                <c:pt idx="5">
                  <c:v>143</c:v>
                </c:pt>
                <c:pt idx="6">
                  <c:v>209</c:v>
                </c:pt>
                <c:pt idx="7">
                  <c:v>229</c:v>
                </c:pt>
                <c:pt idx="8">
                  <c:v>195</c:v>
                </c:pt>
                <c:pt idx="9">
                  <c:v>210</c:v>
                </c:pt>
                <c:pt idx="10">
                  <c:v>172</c:v>
                </c:pt>
                <c:pt idx="11">
                  <c:v>152</c:v>
                </c:pt>
                <c:pt idx="12">
                  <c:v>132</c:v>
                </c:pt>
                <c:pt idx="13">
                  <c:v>118</c:v>
                </c:pt>
                <c:pt idx="14">
                  <c:v>116</c:v>
                </c:pt>
                <c:pt idx="15">
                  <c:v>75</c:v>
                </c:pt>
                <c:pt idx="16">
                  <c:v>93</c:v>
                </c:pt>
                <c:pt idx="17">
                  <c:v>116</c:v>
                </c:pt>
                <c:pt idx="18">
                  <c:v>98</c:v>
                </c:pt>
                <c:pt idx="19">
                  <c:v>98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74</c:v>
                </c:pt>
                <c:pt idx="2">
                  <c:v>179</c:v>
                </c:pt>
                <c:pt idx="3">
                  <c:v>302</c:v>
                </c:pt>
                <c:pt idx="4">
                  <c:v>370</c:v>
                </c:pt>
                <c:pt idx="5">
                  <c:v>443</c:v>
                </c:pt>
                <c:pt idx="6">
                  <c:v>770</c:v>
                </c:pt>
                <c:pt idx="7">
                  <c:v>768</c:v>
                </c:pt>
                <c:pt idx="8">
                  <c:v>612</c:v>
                </c:pt>
                <c:pt idx="9">
                  <c:v>445</c:v>
                </c:pt>
                <c:pt idx="10">
                  <c:v>523</c:v>
                </c:pt>
                <c:pt idx="11">
                  <c:v>544</c:v>
                </c:pt>
                <c:pt idx="12">
                  <c:v>511</c:v>
                </c:pt>
                <c:pt idx="13">
                  <c:v>476</c:v>
                </c:pt>
                <c:pt idx="14">
                  <c:v>407</c:v>
                </c:pt>
                <c:pt idx="15">
                  <c:v>333</c:v>
                </c:pt>
                <c:pt idx="16">
                  <c:v>305</c:v>
                </c:pt>
                <c:pt idx="17">
                  <c:v>348</c:v>
                </c:pt>
                <c:pt idx="18">
                  <c:v>306</c:v>
                </c:pt>
                <c:pt idx="19">
                  <c:v>324</c:v>
                </c:pt>
                <c:pt idx="2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34</c:v>
                </c:pt>
                <c:pt idx="3">
                  <c:v>80</c:v>
                </c:pt>
                <c:pt idx="4">
                  <c:v>133</c:v>
                </c:pt>
                <c:pt idx="5">
                  <c:v>180</c:v>
                </c:pt>
                <c:pt idx="6">
                  <c:v>274</c:v>
                </c:pt>
                <c:pt idx="7">
                  <c:v>340</c:v>
                </c:pt>
                <c:pt idx="8">
                  <c:v>275</c:v>
                </c:pt>
                <c:pt idx="9">
                  <c:v>248</c:v>
                </c:pt>
                <c:pt idx="10">
                  <c:v>237</c:v>
                </c:pt>
                <c:pt idx="11">
                  <c:v>205</c:v>
                </c:pt>
                <c:pt idx="12">
                  <c:v>185</c:v>
                </c:pt>
                <c:pt idx="13">
                  <c:v>190</c:v>
                </c:pt>
                <c:pt idx="14">
                  <c:v>151</c:v>
                </c:pt>
                <c:pt idx="15">
                  <c:v>126</c:v>
                </c:pt>
                <c:pt idx="16">
                  <c:v>133</c:v>
                </c:pt>
                <c:pt idx="17">
                  <c:v>136</c:v>
                </c:pt>
                <c:pt idx="18">
                  <c:v>155</c:v>
                </c:pt>
                <c:pt idx="19">
                  <c:v>151</c:v>
                </c:pt>
                <c:pt idx="2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37</c:v>
                </c:pt>
                <c:pt idx="2">
                  <c:v>119</c:v>
                </c:pt>
                <c:pt idx="3">
                  <c:v>201</c:v>
                </c:pt>
                <c:pt idx="4">
                  <c:v>211</c:v>
                </c:pt>
                <c:pt idx="5">
                  <c:v>236</c:v>
                </c:pt>
                <c:pt idx="6">
                  <c:v>278</c:v>
                </c:pt>
                <c:pt idx="7">
                  <c:v>327</c:v>
                </c:pt>
                <c:pt idx="8">
                  <c:v>271</c:v>
                </c:pt>
                <c:pt idx="9">
                  <c:v>252</c:v>
                </c:pt>
                <c:pt idx="10">
                  <c:v>221</c:v>
                </c:pt>
                <c:pt idx="11">
                  <c:v>197</c:v>
                </c:pt>
                <c:pt idx="12">
                  <c:v>190</c:v>
                </c:pt>
                <c:pt idx="13">
                  <c:v>162</c:v>
                </c:pt>
                <c:pt idx="14">
                  <c:v>156</c:v>
                </c:pt>
                <c:pt idx="15">
                  <c:v>128</c:v>
                </c:pt>
                <c:pt idx="16">
                  <c:v>134</c:v>
                </c:pt>
                <c:pt idx="17">
                  <c:v>166</c:v>
                </c:pt>
                <c:pt idx="18">
                  <c:v>151</c:v>
                </c:pt>
                <c:pt idx="19">
                  <c:v>139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49</c:v>
                </c:pt>
                <c:pt idx="3">
                  <c:v>158</c:v>
                </c:pt>
                <c:pt idx="4">
                  <c:v>192</c:v>
                </c:pt>
                <c:pt idx="5">
                  <c:v>263</c:v>
                </c:pt>
                <c:pt idx="6">
                  <c:v>384</c:v>
                </c:pt>
                <c:pt idx="7">
                  <c:v>438</c:v>
                </c:pt>
                <c:pt idx="8">
                  <c:v>399</c:v>
                </c:pt>
                <c:pt idx="9">
                  <c:v>331</c:v>
                </c:pt>
                <c:pt idx="10">
                  <c:v>270</c:v>
                </c:pt>
                <c:pt idx="11">
                  <c:v>307</c:v>
                </c:pt>
                <c:pt idx="12">
                  <c:v>282</c:v>
                </c:pt>
                <c:pt idx="13">
                  <c:v>221</c:v>
                </c:pt>
                <c:pt idx="14">
                  <c:v>190</c:v>
                </c:pt>
                <c:pt idx="15">
                  <c:v>188</c:v>
                </c:pt>
                <c:pt idx="16">
                  <c:v>166</c:v>
                </c:pt>
                <c:pt idx="17">
                  <c:v>218</c:v>
                </c:pt>
                <c:pt idx="18">
                  <c:v>211</c:v>
                </c:pt>
                <c:pt idx="19">
                  <c:v>202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169</c:v>
                </c:pt>
                <c:pt idx="3">
                  <c:v>256</c:v>
                </c:pt>
                <c:pt idx="4">
                  <c:v>318</c:v>
                </c:pt>
                <c:pt idx="5">
                  <c:v>315</c:v>
                </c:pt>
                <c:pt idx="6">
                  <c:v>417</c:v>
                </c:pt>
                <c:pt idx="7">
                  <c:v>399</c:v>
                </c:pt>
                <c:pt idx="8">
                  <c:v>428</c:v>
                </c:pt>
                <c:pt idx="9">
                  <c:v>356</c:v>
                </c:pt>
                <c:pt idx="10">
                  <c:v>281</c:v>
                </c:pt>
                <c:pt idx="11">
                  <c:v>307</c:v>
                </c:pt>
                <c:pt idx="12">
                  <c:v>267</c:v>
                </c:pt>
                <c:pt idx="13">
                  <c:v>234</c:v>
                </c:pt>
                <c:pt idx="14">
                  <c:v>189</c:v>
                </c:pt>
                <c:pt idx="15">
                  <c:v>187</c:v>
                </c:pt>
                <c:pt idx="16">
                  <c:v>180</c:v>
                </c:pt>
                <c:pt idx="17">
                  <c:v>168</c:v>
                </c:pt>
                <c:pt idx="18">
                  <c:v>200</c:v>
                </c:pt>
                <c:pt idx="19">
                  <c:v>175</c:v>
                </c:pt>
                <c:pt idx="2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27</c:v>
                </c:pt>
                <c:pt idx="3">
                  <c:v>65</c:v>
                </c:pt>
                <c:pt idx="4">
                  <c:v>100</c:v>
                </c:pt>
                <c:pt idx="5">
                  <c:v>101</c:v>
                </c:pt>
                <c:pt idx="6">
                  <c:v>192</c:v>
                </c:pt>
                <c:pt idx="7">
                  <c:v>229</c:v>
                </c:pt>
                <c:pt idx="8">
                  <c:v>245</c:v>
                </c:pt>
                <c:pt idx="9">
                  <c:v>205</c:v>
                </c:pt>
                <c:pt idx="10">
                  <c:v>128</c:v>
                </c:pt>
                <c:pt idx="11">
                  <c:v>131</c:v>
                </c:pt>
                <c:pt idx="12">
                  <c:v>114</c:v>
                </c:pt>
                <c:pt idx="13">
                  <c:v>91</c:v>
                </c:pt>
                <c:pt idx="14">
                  <c:v>89</c:v>
                </c:pt>
                <c:pt idx="15">
                  <c:v>67</c:v>
                </c:pt>
                <c:pt idx="16">
                  <c:v>99</c:v>
                </c:pt>
                <c:pt idx="17">
                  <c:v>101</c:v>
                </c:pt>
                <c:pt idx="18">
                  <c:v>87</c:v>
                </c:pt>
                <c:pt idx="19">
                  <c:v>67</c:v>
                </c:pt>
                <c:pt idx="2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126</c:v>
                </c:pt>
                <c:pt idx="2">
                  <c:v>548</c:v>
                </c:pt>
                <c:pt idx="3">
                  <c:v>1477</c:v>
                </c:pt>
                <c:pt idx="4">
                  <c:v>2392</c:v>
                </c:pt>
                <c:pt idx="5">
                  <c:v>3101</c:v>
                </c:pt>
                <c:pt idx="6">
                  <c:v>4684</c:v>
                </c:pt>
                <c:pt idx="7">
                  <c:v>5083</c:v>
                </c:pt>
                <c:pt idx="8">
                  <c:v>4527</c:v>
                </c:pt>
                <c:pt idx="9">
                  <c:v>4168</c:v>
                </c:pt>
                <c:pt idx="10">
                  <c:v>4105</c:v>
                </c:pt>
                <c:pt idx="11">
                  <c:v>4687</c:v>
                </c:pt>
                <c:pt idx="12">
                  <c:v>4160</c:v>
                </c:pt>
                <c:pt idx="13">
                  <c:v>3729</c:v>
                </c:pt>
                <c:pt idx="14">
                  <c:v>3168</c:v>
                </c:pt>
                <c:pt idx="15">
                  <c:v>2744</c:v>
                </c:pt>
                <c:pt idx="16">
                  <c:v>2679</c:v>
                </c:pt>
                <c:pt idx="17">
                  <c:v>3307</c:v>
                </c:pt>
                <c:pt idx="18">
                  <c:v>3385</c:v>
                </c:pt>
                <c:pt idx="19">
                  <c:v>3254</c:v>
                </c:pt>
                <c:pt idx="20">
                  <c:v>2814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126</c:v>
                </c:pt>
                <c:pt idx="2">
                  <c:v>548</c:v>
                </c:pt>
                <c:pt idx="3">
                  <c:v>1477</c:v>
                </c:pt>
                <c:pt idx="4">
                  <c:v>2392</c:v>
                </c:pt>
                <c:pt idx="5">
                  <c:v>3101</c:v>
                </c:pt>
                <c:pt idx="6">
                  <c:v>4684</c:v>
                </c:pt>
                <c:pt idx="7">
                  <c:v>5083</c:v>
                </c:pt>
                <c:pt idx="8">
                  <c:v>4527</c:v>
                </c:pt>
                <c:pt idx="9">
                  <c:v>4168</c:v>
                </c:pt>
                <c:pt idx="10">
                  <c:v>4105</c:v>
                </c:pt>
                <c:pt idx="11">
                  <c:v>4687</c:v>
                </c:pt>
                <c:pt idx="12">
                  <c:v>4160</c:v>
                </c:pt>
                <c:pt idx="13">
                  <c:v>3729</c:v>
                </c:pt>
                <c:pt idx="14">
                  <c:v>3168</c:v>
                </c:pt>
                <c:pt idx="15">
                  <c:v>2744</c:v>
                </c:pt>
                <c:pt idx="16">
                  <c:v>2679</c:v>
                </c:pt>
                <c:pt idx="17">
                  <c:v>3307</c:v>
                </c:pt>
                <c:pt idx="18">
                  <c:v>3385</c:v>
                </c:pt>
                <c:pt idx="19">
                  <c:v>3254</c:v>
                </c:pt>
                <c:pt idx="20">
                  <c:v>2814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95</c:v>
                </c:pt>
                <c:pt idx="1">
                  <c:v>593</c:v>
                </c:pt>
                <c:pt idx="2">
                  <c:v>1667</c:v>
                </c:pt>
                <c:pt idx="3">
                  <c:v>2923</c:v>
                </c:pt>
                <c:pt idx="4">
                  <c:v>3515</c:v>
                </c:pt>
                <c:pt idx="5">
                  <c:v>3968</c:v>
                </c:pt>
                <c:pt idx="6">
                  <c:v>5337</c:v>
                </c:pt>
                <c:pt idx="7">
                  <c:v>5343</c:v>
                </c:pt>
                <c:pt idx="8">
                  <c:v>4869</c:v>
                </c:pt>
                <c:pt idx="9">
                  <c:v>4630</c:v>
                </c:pt>
                <c:pt idx="10">
                  <c:v>4513</c:v>
                </c:pt>
                <c:pt idx="11">
                  <c:v>4824</c:v>
                </c:pt>
                <c:pt idx="12">
                  <c:v>4312</c:v>
                </c:pt>
                <c:pt idx="13">
                  <c:v>3789</c:v>
                </c:pt>
                <c:pt idx="14">
                  <c:v>3213</c:v>
                </c:pt>
                <c:pt idx="15">
                  <c:v>2690</c:v>
                </c:pt>
                <c:pt idx="16">
                  <c:v>2727</c:v>
                </c:pt>
                <c:pt idx="17">
                  <c:v>3163</c:v>
                </c:pt>
                <c:pt idx="18">
                  <c:v>3128</c:v>
                </c:pt>
                <c:pt idx="19">
                  <c:v>2978</c:v>
                </c:pt>
                <c:pt idx="20">
                  <c:v>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35</c:v>
                </c:pt>
                <c:pt idx="2">
                  <c:v>116</c:v>
                </c:pt>
                <c:pt idx="3">
                  <c:v>194</c:v>
                </c:pt>
                <c:pt idx="4">
                  <c:v>162</c:v>
                </c:pt>
                <c:pt idx="5">
                  <c:v>149</c:v>
                </c:pt>
                <c:pt idx="6">
                  <c:v>222</c:v>
                </c:pt>
                <c:pt idx="7">
                  <c:v>262</c:v>
                </c:pt>
                <c:pt idx="8">
                  <c:v>244</c:v>
                </c:pt>
                <c:pt idx="9">
                  <c:v>230</c:v>
                </c:pt>
                <c:pt idx="10">
                  <c:v>159</c:v>
                </c:pt>
                <c:pt idx="11">
                  <c:v>145</c:v>
                </c:pt>
                <c:pt idx="12">
                  <c:v>110</c:v>
                </c:pt>
                <c:pt idx="13">
                  <c:v>91</c:v>
                </c:pt>
                <c:pt idx="14">
                  <c:v>83</c:v>
                </c:pt>
                <c:pt idx="15">
                  <c:v>82</c:v>
                </c:pt>
                <c:pt idx="16">
                  <c:v>92</c:v>
                </c:pt>
                <c:pt idx="17">
                  <c:v>82</c:v>
                </c:pt>
                <c:pt idx="18">
                  <c:v>92</c:v>
                </c:pt>
                <c:pt idx="19">
                  <c:v>68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1.8229463370172041E-4</c:v>
                </c:pt>
                <c:pt idx="1">
                  <c:v>1.8685199954426343E-3</c:v>
                </c:pt>
                <c:pt idx="2">
                  <c:v>8.0209638828756986E-3</c:v>
                </c:pt>
                <c:pt idx="3">
                  <c:v>2.1943716531844595E-2</c:v>
                </c:pt>
                <c:pt idx="4">
                  <c:v>3.6618434544833087E-2</c:v>
                </c:pt>
                <c:pt idx="5">
                  <c:v>4.5961034522046258E-2</c:v>
                </c:pt>
                <c:pt idx="6">
                  <c:v>6.6537541301127948E-2</c:v>
                </c:pt>
                <c:pt idx="7">
                  <c:v>7.1732938361626974E-2</c:v>
                </c:pt>
                <c:pt idx="8">
                  <c:v>6.5671641791044774E-2</c:v>
                </c:pt>
                <c:pt idx="9">
                  <c:v>6.3370172040560557E-2</c:v>
                </c:pt>
                <c:pt idx="10">
                  <c:v>6.5329839352854052E-2</c:v>
                </c:pt>
                <c:pt idx="11">
                  <c:v>7.683718810527515E-2</c:v>
                </c:pt>
                <c:pt idx="12">
                  <c:v>6.7699669590976411E-2</c:v>
                </c:pt>
                <c:pt idx="13">
                  <c:v>6.0909194485587327E-2</c:v>
                </c:pt>
                <c:pt idx="14">
                  <c:v>5.111085792411986E-2</c:v>
                </c:pt>
                <c:pt idx="15">
                  <c:v>4.416087501424177E-2</c:v>
                </c:pt>
                <c:pt idx="16">
                  <c:v>4.3841859405263757E-2</c:v>
                </c:pt>
                <c:pt idx="17">
                  <c:v>5.3731343283582089E-2</c:v>
                </c:pt>
                <c:pt idx="18">
                  <c:v>5.5121339865557707E-2</c:v>
                </c:pt>
                <c:pt idx="19">
                  <c:v>5.4050358892560102E-2</c:v>
                </c:pt>
                <c:pt idx="20">
                  <c:v>4.5300216474877524E-2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1.094566407137399E-3</c:v>
                </c:pt>
                <c:pt idx="1">
                  <c:v>7.1869643336568848E-3</c:v>
                </c:pt>
                <c:pt idx="2">
                  <c:v>2.0652196361083001E-2</c:v>
                </c:pt>
                <c:pt idx="3">
                  <c:v>3.7545692984448896E-2</c:v>
                </c:pt>
                <c:pt idx="4">
                  <c:v>4.7148964292352491E-2</c:v>
                </c:pt>
                <c:pt idx="5">
                  <c:v>5.5389190640424607E-2</c:v>
                </c:pt>
                <c:pt idx="6">
                  <c:v>7.1064207678486604E-2</c:v>
                </c:pt>
                <c:pt idx="7">
                  <c:v>6.9350075380516712E-2</c:v>
                </c:pt>
                <c:pt idx="8">
                  <c:v>6.4414200450217882E-2</c:v>
                </c:pt>
                <c:pt idx="9">
                  <c:v>6.4785939984717378E-2</c:v>
                </c:pt>
                <c:pt idx="10">
                  <c:v>6.519898391193904E-2</c:v>
                </c:pt>
                <c:pt idx="11">
                  <c:v>7.1848991140207763E-2</c:v>
                </c:pt>
                <c:pt idx="12">
                  <c:v>6.4063113112079476E-2</c:v>
                </c:pt>
                <c:pt idx="13">
                  <c:v>5.5926147745812768E-2</c:v>
                </c:pt>
                <c:pt idx="14">
                  <c:v>4.6715268168769745E-2</c:v>
                </c:pt>
                <c:pt idx="15">
                  <c:v>3.8929390140641458E-2</c:v>
                </c:pt>
                <c:pt idx="16">
                  <c:v>3.971417360236261E-2</c:v>
                </c:pt>
                <c:pt idx="17">
                  <c:v>4.7148964292352491E-2</c:v>
                </c:pt>
                <c:pt idx="18">
                  <c:v>4.7107659899630325E-2</c:v>
                </c:pt>
                <c:pt idx="19">
                  <c:v>4.4897874888994445E-2</c:v>
                </c:pt>
                <c:pt idx="20">
                  <c:v>3.9817434584168025E-2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1.3090718680455556E-4</c:v>
                </c:pt>
                <c:pt idx="1">
                  <c:v>1.1781646812410002E-3</c:v>
                </c:pt>
                <c:pt idx="2">
                  <c:v>8.9016887027097789E-3</c:v>
                </c:pt>
                <c:pt idx="3">
                  <c:v>2.0290613954706112E-2</c:v>
                </c:pt>
                <c:pt idx="4">
                  <c:v>3.4166775755989004E-2</c:v>
                </c:pt>
                <c:pt idx="5">
                  <c:v>5.5111925644717896E-2</c:v>
                </c:pt>
                <c:pt idx="6">
                  <c:v>9.4384081686084573E-2</c:v>
                </c:pt>
                <c:pt idx="7">
                  <c:v>9.098049482916612E-2</c:v>
                </c:pt>
                <c:pt idx="8">
                  <c:v>6.7286294017541562E-2</c:v>
                </c:pt>
                <c:pt idx="9">
                  <c:v>5.5373740018327004E-2</c:v>
                </c:pt>
                <c:pt idx="10">
                  <c:v>6.1657284984945673E-2</c:v>
                </c:pt>
                <c:pt idx="11">
                  <c:v>6.7155386830737004E-2</c:v>
                </c:pt>
                <c:pt idx="12">
                  <c:v>6.2311820918968454E-2</c:v>
                </c:pt>
                <c:pt idx="13">
                  <c:v>5.642099751276345E-2</c:v>
                </c:pt>
                <c:pt idx="14">
                  <c:v>5.1577431600994893E-2</c:v>
                </c:pt>
                <c:pt idx="15">
                  <c:v>4.4770257887158008E-2</c:v>
                </c:pt>
                <c:pt idx="16">
                  <c:v>3.5606754810839115E-2</c:v>
                </c:pt>
                <c:pt idx="17">
                  <c:v>5.0791988480167562E-2</c:v>
                </c:pt>
                <c:pt idx="18">
                  <c:v>5.0137452546144781E-2</c:v>
                </c:pt>
                <c:pt idx="19">
                  <c:v>4.5424793821180781E-2</c:v>
                </c:pt>
                <c:pt idx="20">
                  <c:v>4.634114412881267E-2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1.6856300042140751E-3</c:v>
                </c:pt>
                <c:pt idx="2">
                  <c:v>7.5853350189633373E-3</c:v>
                </c:pt>
                <c:pt idx="3">
                  <c:v>2.359882005899705E-2</c:v>
                </c:pt>
                <c:pt idx="4">
                  <c:v>4.1719342604298354E-2</c:v>
                </c:pt>
                <c:pt idx="5">
                  <c:v>5.0147492625368731E-2</c:v>
                </c:pt>
                <c:pt idx="6">
                  <c:v>8.1331647703329124E-2</c:v>
                </c:pt>
                <c:pt idx="7">
                  <c:v>9.8187947745469864E-2</c:v>
                </c:pt>
                <c:pt idx="8">
                  <c:v>8.933839022334597E-2</c:v>
                </c:pt>
                <c:pt idx="9">
                  <c:v>7.5853350189633378E-2</c:v>
                </c:pt>
                <c:pt idx="10">
                  <c:v>5.5625790139064477E-2</c:v>
                </c:pt>
                <c:pt idx="11">
                  <c:v>6.7003792667509485E-2</c:v>
                </c:pt>
                <c:pt idx="12">
                  <c:v>5.5625790139064477E-2</c:v>
                </c:pt>
                <c:pt idx="13">
                  <c:v>5.1833122629582805E-2</c:v>
                </c:pt>
                <c:pt idx="14">
                  <c:v>4.2562157606405394E-2</c:v>
                </c:pt>
                <c:pt idx="15">
                  <c:v>3.4976822587442058E-2</c:v>
                </c:pt>
                <c:pt idx="16">
                  <c:v>3.5819637589549091E-2</c:v>
                </c:pt>
                <c:pt idx="17">
                  <c:v>4.4669195111672985E-2</c:v>
                </c:pt>
                <c:pt idx="18">
                  <c:v>5.4782975136957436E-2</c:v>
                </c:pt>
                <c:pt idx="19">
                  <c:v>4.8461862621154657E-2</c:v>
                </c:pt>
                <c:pt idx="20">
                  <c:v>3.9190897597977246E-2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1.8628912071535022E-3</c:v>
                </c:pt>
                <c:pt idx="1">
                  <c:v>1.0804769001490314E-2</c:v>
                </c:pt>
                <c:pt idx="2">
                  <c:v>3.129657228017884E-2</c:v>
                </c:pt>
                <c:pt idx="3">
                  <c:v>5.663189269746647E-2</c:v>
                </c:pt>
                <c:pt idx="4">
                  <c:v>6.3710879284649774E-2</c:v>
                </c:pt>
                <c:pt idx="5">
                  <c:v>5.3278688524590161E-2</c:v>
                </c:pt>
                <c:pt idx="6">
                  <c:v>7.7868852459016397E-2</c:v>
                </c:pt>
                <c:pt idx="7">
                  <c:v>8.5320417287630401E-2</c:v>
                </c:pt>
                <c:pt idx="8">
                  <c:v>7.2652757078986593E-2</c:v>
                </c:pt>
                <c:pt idx="9">
                  <c:v>7.824143070044709E-2</c:v>
                </c:pt>
                <c:pt idx="10">
                  <c:v>6.4083457526080481E-2</c:v>
                </c:pt>
                <c:pt idx="11">
                  <c:v>5.663189269746647E-2</c:v>
                </c:pt>
                <c:pt idx="12">
                  <c:v>4.9180327868852458E-2</c:v>
                </c:pt>
                <c:pt idx="13">
                  <c:v>4.3964232488822655E-2</c:v>
                </c:pt>
                <c:pt idx="14">
                  <c:v>4.3219076005961254E-2</c:v>
                </c:pt>
                <c:pt idx="15">
                  <c:v>2.7943368107302535E-2</c:v>
                </c:pt>
                <c:pt idx="16">
                  <c:v>3.4649776453055142E-2</c:v>
                </c:pt>
                <c:pt idx="17">
                  <c:v>4.3219076005961254E-2</c:v>
                </c:pt>
                <c:pt idx="18">
                  <c:v>3.6512667660208643E-2</c:v>
                </c:pt>
                <c:pt idx="19">
                  <c:v>3.6512667660208643E-2</c:v>
                </c:pt>
                <c:pt idx="20">
                  <c:v>3.2414307004470941E-2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2.384358607534573E-3</c:v>
                </c:pt>
                <c:pt idx="1">
                  <c:v>8.8221268478779202E-3</c:v>
                </c:pt>
                <c:pt idx="2">
                  <c:v>2.134000953743443E-2</c:v>
                </c:pt>
                <c:pt idx="3">
                  <c:v>3.6003814973772058E-2</c:v>
                </c:pt>
                <c:pt idx="4">
                  <c:v>4.4110634239389601E-2</c:v>
                </c:pt>
                <c:pt idx="5">
                  <c:v>5.2813543156890796E-2</c:v>
                </c:pt>
                <c:pt idx="6">
                  <c:v>9.1797806390081074E-2</c:v>
                </c:pt>
                <c:pt idx="7">
                  <c:v>9.1559370529327611E-2</c:v>
                </c:pt>
                <c:pt idx="8">
                  <c:v>7.2961373390557943E-2</c:v>
                </c:pt>
                <c:pt idx="9">
                  <c:v>5.3051979017644253E-2</c:v>
                </c:pt>
                <c:pt idx="10">
                  <c:v>6.2350977587029087E-2</c:v>
                </c:pt>
                <c:pt idx="11">
                  <c:v>6.4854554124940386E-2</c:v>
                </c:pt>
                <c:pt idx="12">
                  <c:v>6.0920362422508346E-2</c:v>
                </c:pt>
                <c:pt idx="13">
                  <c:v>5.6747734859322843E-2</c:v>
                </c:pt>
                <c:pt idx="14">
                  <c:v>4.8521697663328561E-2</c:v>
                </c:pt>
                <c:pt idx="15">
                  <c:v>3.9699570815450641E-2</c:v>
                </c:pt>
                <c:pt idx="16">
                  <c:v>3.636146876490224E-2</c:v>
                </c:pt>
                <c:pt idx="17">
                  <c:v>4.1487839771101577E-2</c:v>
                </c:pt>
                <c:pt idx="18">
                  <c:v>3.6480686695278972E-2</c:v>
                </c:pt>
                <c:pt idx="19">
                  <c:v>3.8626609442060089E-2</c:v>
                </c:pt>
                <c:pt idx="20">
                  <c:v>3.9103481163567003E-2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2.9385836027034972E-4</c:v>
                </c:pt>
                <c:pt idx="1">
                  <c:v>2.3508668821627977E-3</c:v>
                </c:pt>
                <c:pt idx="2">
                  <c:v>9.9911842491918895E-3</c:v>
                </c:pt>
                <c:pt idx="3">
                  <c:v>2.3508668821627974E-2</c:v>
                </c:pt>
                <c:pt idx="4">
                  <c:v>3.908316191595651E-2</c:v>
                </c:pt>
                <c:pt idx="5">
                  <c:v>5.2894504848662947E-2</c:v>
                </c:pt>
                <c:pt idx="6">
                  <c:v>8.0517190714075815E-2</c:v>
                </c:pt>
                <c:pt idx="7">
                  <c:v>9.9911842491918895E-2</c:v>
                </c:pt>
                <c:pt idx="8">
                  <c:v>8.0811049074346164E-2</c:v>
                </c:pt>
                <c:pt idx="9">
                  <c:v>7.2876873347046719E-2</c:v>
                </c:pt>
                <c:pt idx="10">
                  <c:v>6.9644431384072877E-2</c:v>
                </c:pt>
                <c:pt idx="11">
                  <c:v>6.0240963855421686E-2</c:v>
                </c:pt>
                <c:pt idx="12">
                  <c:v>5.4363796650014694E-2</c:v>
                </c:pt>
                <c:pt idx="13">
                  <c:v>5.583308845136644E-2</c:v>
                </c:pt>
                <c:pt idx="14">
                  <c:v>4.4372612400822804E-2</c:v>
                </c:pt>
                <c:pt idx="15">
                  <c:v>3.7026153394064058E-2</c:v>
                </c:pt>
                <c:pt idx="16">
                  <c:v>3.908316191595651E-2</c:v>
                </c:pt>
                <c:pt idx="17">
                  <c:v>3.9964736996767558E-2</c:v>
                </c:pt>
                <c:pt idx="18">
                  <c:v>4.5548045841904201E-2</c:v>
                </c:pt>
                <c:pt idx="19">
                  <c:v>4.4372612400822804E-2</c:v>
                </c:pt>
                <c:pt idx="20">
                  <c:v>4.7311196003526297E-2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5.406866720735334E-4</c:v>
                </c:pt>
                <c:pt idx="1">
                  <c:v>1.0002703433360368E-2</c:v>
                </c:pt>
                <c:pt idx="2">
                  <c:v>3.2170856988375233E-2</c:v>
                </c:pt>
                <c:pt idx="3">
                  <c:v>5.4339010543390104E-2</c:v>
                </c:pt>
                <c:pt idx="4">
                  <c:v>5.7042443903757775E-2</c:v>
                </c:pt>
                <c:pt idx="5">
                  <c:v>6.3801027304676947E-2</c:v>
                </c:pt>
                <c:pt idx="6">
                  <c:v>7.5155447418221139E-2</c:v>
                </c:pt>
                <c:pt idx="7">
                  <c:v>8.8402270884022707E-2</c:v>
                </c:pt>
                <c:pt idx="8">
                  <c:v>7.3263044065963775E-2</c:v>
                </c:pt>
                <c:pt idx="9">
                  <c:v>6.8126520681265207E-2</c:v>
                </c:pt>
                <c:pt idx="10">
                  <c:v>5.974587726412544E-2</c:v>
                </c:pt>
                <c:pt idx="11">
                  <c:v>5.3257637199243035E-2</c:v>
                </c:pt>
                <c:pt idx="12">
                  <c:v>5.1365233846985672E-2</c:v>
                </c:pt>
                <c:pt idx="13">
                  <c:v>4.3795620437956206E-2</c:v>
                </c:pt>
                <c:pt idx="14">
                  <c:v>4.2173560421735604E-2</c:v>
                </c:pt>
                <c:pt idx="15">
                  <c:v>3.4603947012706138E-2</c:v>
                </c:pt>
                <c:pt idx="16">
                  <c:v>3.6226007028926734E-2</c:v>
                </c:pt>
                <c:pt idx="17">
                  <c:v>4.4876993782103268E-2</c:v>
                </c:pt>
                <c:pt idx="18">
                  <c:v>4.0821843741551768E-2</c:v>
                </c:pt>
                <c:pt idx="19">
                  <c:v>3.7577723709110569E-2</c:v>
                </c:pt>
                <c:pt idx="20">
                  <c:v>3.2711543660448768E-2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2.1556369907307609E-4</c:v>
                </c:pt>
                <c:pt idx="1">
                  <c:v>3.4490191851692174E-3</c:v>
                </c:pt>
                <c:pt idx="2">
                  <c:v>1.0562621254580729E-2</c:v>
                </c:pt>
                <c:pt idx="3">
                  <c:v>3.405906445354602E-2</c:v>
                </c:pt>
                <c:pt idx="4">
                  <c:v>4.1388230222030607E-2</c:v>
                </c:pt>
                <c:pt idx="5">
                  <c:v>5.6693252856219012E-2</c:v>
                </c:pt>
                <c:pt idx="6">
                  <c:v>8.2776460444061215E-2</c:v>
                </c:pt>
                <c:pt idx="7">
                  <c:v>9.4416900194007336E-2</c:v>
                </c:pt>
                <c:pt idx="8">
                  <c:v>8.600991593015736E-2</c:v>
                </c:pt>
                <c:pt idx="9">
                  <c:v>7.1351584393188186E-2</c:v>
                </c:pt>
                <c:pt idx="10">
                  <c:v>5.8202198749730545E-2</c:v>
                </c:pt>
                <c:pt idx="11">
                  <c:v>6.6178055615434356E-2</c:v>
                </c:pt>
                <c:pt idx="12">
                  <c:v>6.078896313860746E-2</c:v>
                </c:pt>
                <c:pt idx="13">
                  <c:v>4.7639577495149819E-2</c:v>
                </c:pt>
                <c:pt idx="14">
                  <c:v>4.0957102823884456E-2</c:v>
                </c:pt>
                <c:pt idx="15">
                  <c:v>4.0525975425738305E-2</c:v>
                </c:pt>
                <c:pt idx="16">
                  <c:v>3.5783574046130633E-2</c:v>
                </c:pt>
                <c:pt idx="17">
                  <c:v>4.6992886397930589E-2</c:v>
                </c:pt>
                <c:pt idx="18">
                  <c:v>4.5483940504419056E-2</c:v>
                </c:pt>
                <c:pt idx="19">
                  <c:v>4.3543867212761371E-2</c:v>
                </c:pt>
                <c:pt idx="20">
                  <c:v>3.2981245958180645E-2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2.3626698168930892E-3</c:v>
                </c:pt>
                <c:pt idx="1">
                  <c:v>1.378224059854302E-2</c:v>
                </c:pt>
                <c:pt idx="2">
                  <c:v>3.3274266587911008E-2</c:v>
                </c:pt>
                <c:pt idx="3">
                  <c:v>5.0403622760385902E-2</c:v>
                </c:pt>
                <c:pt idx="4">
                  <c:v>6.2610750147666858E-2</c:v>
                </c:pt>
                <c:pt idx="5">
                  <c:v>6.2020082693443591E-2</c:v>
                </c:pt>
                <c:pt idx="6">
                  <c:v>8.2102776137034844E-2</c:v>
                </c:pt>
                <c:pt idx="7">
                  <c:v>7.8558771411695219E-2</c:v>
                </c:pt>
                <c:pt idx="8">
                  <c:v>8.4268556802520184E-2</c:v>
                </c:pt>
                <c:pt idx="9">
                  <c:v>7.0092537901161642E-2</c:v>
                </c:pt>
                <c:pt idx="10">
                  <c:v>5.5325851545579841E-2</c:v>
                </c:pt>
                <c:pt idx="11">
                  <c:v>6.0444969482181532E-2</c:v>
                </c:pt>
                <c:pt idx="12">
                  <c:v>5.2569403425871235E-2</c:v>
                </c:pt>
                <c:pt idx="13">
                  <c:v>4.6072061429415237E-2</c:v>
                </c:pt>
                <c:pt idx="14">
                  <c:v>3.7212049616066153E-2</c:v>
                </c:pt>
                <c:pt idx="15">
                  <c:v>3.681827131325064E-2</c:v>
                </c:pt>
                <c:pt idx="16">
                  <c:v>3.5440047253396341E-2</c:v>
                </c:pt>
                <c:pt idx="17">
                  <c:v>3.3077377436503248E-2</c:v>
                </c:pt>
                <c:pt idx="18">
                  <c:v>3.9377830281551486E-2</c:v>
                </c:pt>
                <c:pt idx="19">
                  <c:v>3.4455601496357548E-2</c:v>
                </c:pt>
                <c:pt idx="20">
                  <c:v>2.9730261862571373E-2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3.167420814479638E-3</c:v>
                </c:pt>
                <c:pt idx="2">
                  <c:v>1.2217194570135747E-2</c:v>
                </c:pt>
                <c:pt idx="3">
                  <c:v>2.9411764705882353E-2</c:v>
                </c:pt>
                <c:pt idx="4">
                  <c:v>4.5248868778280542E-2</c:v>
                </c:pt>
                <c:pt idx="5">
                  <c:v>4.5701357466063346E-2</c:v>
                </c:pt>
                <c:pt idx="6">
                  <c:v>8.6877828054298639E-2</c:v>
                </c:pt>
                <c:pt idx="7">
                  <c:v>0.10361990950226245</c:v>
                </c:pt>
                <c:pt idx="8">
                  <c:v>0.11085972850678733</c:v>
                </c:pt>
                <c:pt idx="9">
                  <c:v>9.2760180995475117E-2</c:v>
                </c:pt>
                <c:pt idx="10">
                  <c:v>5.7918552036199097E-2</c:v>
                </c:pt>
                <c:pt idx="11">
                  <c:v>5.9276018099547509E-2</c:v>
                </c:pt>
                <c:pt idx="12">
                  <c:v>5.1583710407239816E-2</c:v>
                </c:pt>
                <c:pt idx="13">
                  <c:v>4.1176470588235294E-2</c:v>
                </c:pt>
                <c:pt idx="14">
                  <c:v>4.0271493212669686E-2</c:v>
                </c:pt>
                <c:pt idx="15">
                  <c:v>3.0316742081447964E-2</c:v>
                </c:pt>
                <c:pt idx="16">
                  <c:v>4.4796380090497738E-2</c:v>
                </c:pt>
                <c:pt idx="17">
                  <c:v>4.5701357466063346E-2</c:v>
                </c:pt>
                <c:pt idx="18">
                  <c:v>3.9366515837104071E-2</c:v>
                </c:pt>
                <c:pt idx="19">
                  <c:v>3.0316742081447964E-2</c:v>
                </c:pt>
                <c:pt idx="20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1.7147578294283622E-4</c:v>
                </c:pt>
                <c:pt idx="1">
                  <c:v>1.9641771500724875E-3</c:v>
                </c:pt>
                <c:pt idx="2">
                  <c:v>8.5426117320612956E-3</c:v>
                </c:pt>
                <c:pt idx="3">
                  <c:v>2.3024521036960826E-2</c:v>
                </c:pt>
                <c:pt idx="4">
                  <c:v>3.7288188436296749E-2</c:v>
                </c:pt>
                <c:pt idx="5">
                  <c:v>4.8340582082339552E-2</c:v>
                </c:pt>
                <c:pt idx="6">
                  <c:v>7.3017506118567707E-2</c:v>
                </c:pt>
                <c:pt idx="7">
                  <c:v>7.923740042713058E-2</c:v>
                </c:pt>
                <c:pt idx="8">
                  <c:v>7.0570079034747227E-2</c:v>
                </c:pt>
                <c:pt idx="9">
                  <c:v>6.4973733027794661E-2</c:v>
                </c:pt>
                <c:pt idx="10">
                  <c:v>6.3991644452758428E-2</c:v>
                </c:pt>
                <c:pt idx="11">
                  <c:v>7.3064272241188485E-2</c:v>
                </c:pt>
                <c:pt idx="12">
                  <c:v>6.48490233674726E-2</c:v>
                </c:pt>
                <c:pt idx="13">
                  <c:v>5.8130290417621473E-2</c:v>
                </c:pt>
                <c:pt idx="14">
                  <c:v>4.9385025487536829E-2</c:v>
                </c:pt>
                <c:pt idx="15">
                  <c:v>4.2775413490467505E-2</c:v>
                </c:pt>
                <c:pt idx="16">
                  <c:v>4.1762147500350746E-2</c:v>
                </c:pt>
                <c:pt idx="17">
                  <c:v>5.1551855835632668E-2</c:v>
                </c:pt>
                <c:pt idx="18">
                  <c:v>5.2767775023772778E-2</c:v>
                </c:pt>
                <c:pt idx="19">
                  <c:v>5.0725654335999001E-2</c:v>
                </c:pt>
                <c:pt idx="20">
                  <c:v>4.3866623018285554E-2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1.3390277249214202E-3</c:v>
                </c:pt>
                <c:pt idx="1">
                  <c:v>8.3583520092463393E-3</c:v>
                </c:pt>
                <c:pt idx="2">
                  <c:v>2.3496412815200079E-2</c:v>
                </c:pt>
                <c:pt idx="3">
                  <c:v>4.1199768841529594E-2</c:v>
                </c:pt>
                <c:pt idx="4">
                  <c:v>4.9544025822092545E-2</c:v>
                </c:pt>
                <c:pt idx="5">
                  <c:v>5.5929073815665212E-2</c:v>
                </c:pt>
                <c:pt idx="6">
                  <c:v>7.5225168083217053E-2</c:v>
                </c:pt>
                <c:pt idx="7">
                  <c:v>7.5309738255317352E-2</c:v>
                </c:pt>
                <c:pt idx="8">
                  <c:v>6.8628694659393627E-2</c:v>
                </c:pt>
                <c:pt idx="9">
                  <c:v>6.5259982804065003E-2</c:v>
                </c:pt>
                <c:pt idx="10">
                  <c:v>6.361086444810915E-2</c:v>
                </c:pt>
                <c:pt idx="11">
                  <c:v>6.7994418368641382E-2</c:v>
                </c:pt>
                <c:pt idx="12">
                  <c:v>6.0777763682749092E-2</c:v>
                </c:pt>
                <c:pt idx="13">
                  <c:v>5.3406063681339593E-2</c:v>
                </c:pt>
                <c:pt idx="14">
                  <c:v>4.5287327159710768E-2</c:v>
                </c:pt>
                <c:pt idx="15">
                  <c:v>3.7915627158301268E-2</c:v>
                </c:pt>
                <c:pt idx="16">
                  <c:v>3.8437143219586453E-2</c:v>
                </c:pt>
                <c:pt idx="17">
                  <c:v>4.4582575725541598E-2</c:v>
                </c:pt>
                <c:pt idx="18">
                  <c:v>4.4089249721623182E-2</c:v>
                </c:pt>
                <c:pt idx="19">
                  <c:v>4.1974995419115681E-2</c:v>
                </c:pt>
                <c:pt idx="20">
                  <c:v>3.7633726584633598E-2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1.1210762331838565E-3</c:v>
                </c:pt>
                <c:pt idx="1">
                  <c:v>1.3079222720478326E-2</c:v>
                </c:pt>
                <c:pt idx="2">
                  <c:v>4.3348281016442454E-2</c:v>
                </c:pt>
                <c:pt idx="3">
                  <c:v>7.2496263079222717E-2</c:v>
                </c:pt>
                <c:pt idx="4">
                  <c:v>6.0538116591928252E-2</c:v>
                </c:pt>
                <c:pt idx="5">
                  <c:v>5.5680119581464876E-2</c:v>
                </c:pt>
                <c:pt idx="6">
                  <c:v>8.2959641255605385E-2</c:v>
                </c:pt>
                <c:pt idx="7">
                  <c:v>9.7907324364723464E-2</c:v>
                </c:pt>
                <c:pt idx="8">
                  <c:v>9.1180866965620333E-2</c:v>
                </c:pt>
                <c:pt idx="9">
                  <c:v>8.5949177877428992E-2</c:v>
                </c:pt>
                <c:pt idx="10">
                  <c:v>5.9417040358744393E-2</c:v>
                </c:pt>
                <c:pt idx="11">
                  <c:v>5.4185351270553066E-2</c:v>
                </c:pt>
                <c:pt idx="12">
                  <c:v>4.1106128550074741E-2</c:v>
                </c:pt>
                <c:pt idx="13">
                  <c:v>3.4005979073243646E-2</c:v>
                </c:pt>
                <c:pt idx="14">
                  <c:v>3.1016442451420032E-2</c:v>
                </c:pt>
                <c:pt idx="15">
                  <c:v>3.0642750373692077E-2</c:v>
                </c:pt>
                <c:pt idx="16">
                  <c:v>3.4379671150971597E-2</c:v>
                </c:pt>
                <c:pt idx="17">
                  <c:v>3.0642750373692077E-2</c:v>
                </c:pt>
                <c:pt idx="18">
                  <c:v>3.4379671150971597E-2</c:v>
                </c:pt>
                <c:pt idx="19">
                  <c:v>2.5411061285500747E-2</c:v>
                </c:pt>
                <c:pt idx="20">
                  <c:v>2.0553064275037371E-2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82</c:v>
                </c:pt>
                <c:pt idx="2">
                  <c:v>352</c:v>
                </c:pt>
                <c:pt idx="3">
                  <c:v>963</c:v>
                </c:pt>
                <c:pt idx="4">
                  <c:v>1607</c:v>
                </c:pt>
                <c:pt idx="5">
                  <c:v>2017</c:v>
                </c:pt>
                <c:pt idx="6">
                  <c:v>2920</c:v>
                </c:pt>
                <c:pt idx="7">
                  <c:v>3148</c:v>
                </c:pt>
                <c:pt idx="8">
                  <c:v>2882</c:v>
                </c:pt>
                <c:pt idx="9">
                  <c:v>2781</c:v>
                </c:pt>
                <c:pt idx="10">
                  <c:v>2867</c:v>
                </c:pt>
                <c:pt idx="11">
                  <c:v>3372</c:v>
                </c:pt>
                <c:pt idx="12">
                  <c:v>2971</c:v>
                </c:pt>
                <c:pt idx="13">
                  <c:v>2673</c:v>
                </c:pt>
                <c:pt idx="14">
                  <c:v>2243</c:v>
                </c:pt>
                <c:pt idx="15">
                  <c:v>1938</c:v>
                </c:pt>
                <c:pt idx="16">
                  <c:v>1924</c:v>
                </c:pt>
                <c:pt idx="17">
                  <c:v>2358</c:v>
                </c:pt>
                <c:pt idx="18">
                  <c:v>2419</c:v>
                </c:pt>
                <c:pt idx="19">
                  <c:v>2372</c:v>
                </c:pt>
                <c:pt idx="20">
                  <c:v>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53</c:v>
                </c:pt>
                <c:pt idx="1">
                  <c:v>348</c:v>
                </c:pt>
                <c:pt idx="2">
                  <c:v>1000</c:v>
                </c:pt>
                <c:pt idx="3">
                  <c:v>1818</c:v>
                </c:pt>
                <c:pt idx="4">
                  <c:v>2283</c:v>
                </c:pt>
                <c:pt idx="5">
                  <c:v>2682</c:v>
                </c:pt>
                <c:pt idx="6">
                  <c:v>3441</c:v>
                </c:pt>
                <c:pt idx="7">
                  <c:v>3358</c:v>
                </c:pt>
                <c:pt idx="8">
                  <c:v>3119</c:v>
                </c:pt>
                <c:pt idx="9">
                  <c:v>3137</c:v>
                </c:pt>
                <c:pt idx="10">
                  <c:v>3157</c:v>
                </c:pt>
                <c:pt idx="11">
                  <c:v>3479</c:v>
                </c:pt>
                <c:pt idx="12">
                  <c:v>3102</c:v>
                </c:pt>
                <c:pt idx="13">
                  <c:v>2708</c:v>
                </c:pt>
                <c:pt idx="14">
                  <c:v>2262</c:v>
                </c:pt>
                <c:pt idx="15">
                  <c:v>1885</c:v>
                </c:pt>
                <c:pt idx="16">
                  <c:v>1923</c:v>
                </c:pt>
                <c:pt idx="17">
                  <c:v>2283</c:v>
                </c:pt>
                <c:pt idx="18">
                  <c:v>2281</c:v>
                </c:pt>
                <c:pt idx="19">
                  <c:v>2174</c:v>
                </c:pt>
                <c:pt idx="20">
                  <c:v>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68</c:v>
                </c:pt>
                <c:pt idx="3">
                  <c:v>155</c:v>
                </c:pt>
                <c:pt idx="4">
                  <c:v>261</c:v>
                </c:pt>
                <c:pt idx="5">
                  <c:v>421</c:v>
                </c:pt>
                <c:pt idx="6">
                  <c:v>721</c:v>
                </c:pt>
                <c:pt idx="7">
                  <c:v>695</c:v>
                </c:pt>
                <c:pt idx="8">
                  <c:v>514</c:v>
                </c:pt>
                <c:pt idx="9">
                  <c:v>423</c:v>
                </c:pt>
                <c:pt idx="10">
                  <c:v>471</c:v>
                </c:pt>
                <c:pt idx="11">
                  <c:v>513</c:v>
                </c:pt>
                <c:pt idx="12">
                  <c:v>476</c:v>
                </c:pt>
                <c:pt idx="13">
                  <c:v>431</c:v>
                </c:pt>
                <c:pt idx="14">
                  <c:v>394</c:v>
                </c:pt>
                <c:pt idx="15">
                  <c:v>342</c:v>
                </c:pt>
                <c:pt idx="16">
                  <c:v>272</c:v>
                </c:pt>
                <c:pt idx="17">
                  <c:v>388</c:v>
                </c:pt>
                <c:pt idx="18">
                  <c:v>383</c:v>
                </c:pt>
                <c:pt idx="19">
                  <c:v>347</c:v>
                </c:pt>
                <c:pt idx="20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18</c:v>
                </c:pt>
                <c:pt idx="3">
                  <c:v>56</c:v>
                </c:pt>
                <c:pt idx="4">
                  <c:v>99</c:v>
                </c:pt>
                <c:pt idx="5">
                  <c:v>119</c:v>
                </c:pt>
                <c:pt idx="6">
                  <c:v>193</c:v>
                </c:pt>
                <c:pt idx="7">
                  <c:v>233</c:v>
                </c:pt>
                <c:pt idx="8">
                  <c:v>212</c:v>
                </c:pt>
                <c:pt idx="9">
                  <c:v>180</c:v>
                </c:pt>
                <c:pt idx="10">
                  <c:v>132</c:v>
                </c:pt>
                <c:pt idx="11">
                  <c:v>159</c:v>
                </c:pt>
                <c:pt idx="12">
                  <c:v>132</c:v>
                </c:pt>
                <c:pt idx="13">
                  <c:v>123</c:v>
                </c:pt>
                <c:pt idx="14">
                  <c:v>101</c:v>
                </c:pt>
                <c:pt idx="15">
                  <c:v>83</c:v>
                </c:pt>
                <c:pt idx="16">
                  <c:v>85</c:v>
                </c:pt>
                <c:pt idx="17">
                  <c:v>106</c:v>
                </c:pt>
                <c:pt idx="18">
                  <c:v>130</c:v>
                </c:pt>
                <c:pt idx="19">
                  <c:v>115</c:v>
                </c:pt>
                <c:pt idx="20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29</c:v>
                </c:pt>
                <c:pt idx="2">
                  <c:v>84</c:v>
                </c:pt>
                <c:pt idx="3">
                  <c:v>152</c:v>
                </c:pt>
                <c:pt idx="4">
                  <c:v>171</c:v>
                </c:pt>
                <c:pt idx="5">
                  <c:v>143</c:v>
                </c:pt>
                <c:pt idx="6">
                  <c:v>209</c:v>
                </c:pt>
                <c:pt idx="7">
                  <c:v>229</c:v>
                </c:pt>
                <c:pt idx="8">
                  <c:v>195</c:v>
                </c:pt>
                <c:pt idx="9">
                  <c:v>210</c:v>
                </c:pt>
                <c:pt idx="10">
                  <c:v>172</c:v>
                </c:pt>
                <c:pt idx="11">
                  <c:v>152</c:v>
                </c:pt>
                <c:pt idx="12">
                  <c:v>132</c:v>
                </c:pt>
                <c:pt idx="13">
                  <c:v>118</c:v>
                </c:pt>
                <c:pt idx="14">
                  <c:v>116</c:v>
                </c:pt>
                <c:pt idx="15">
                  <c:v>75</c:v>
                </c:pt>
                <c:pt idx="16">
                  <c:v>93</c:v>
                </c:pt>
                <c:pt idx="17">
                  <c:v>116</c:v>
                </c:pt>
                <c:pt idx="18">
                  <c:v>98</c:v>
                </c:pt>
                <c:pt idx="19">
                  <c:v>98</c:v>
                </c:pt>
                <c:pt idx="2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74</c:v>
                </c:pt>
                <c:pt idx="2">
                  <c:v>179</c:v>
                </c:pt>
                <c:pt idx="3">
                  <c:v>302</c:v>
                </c:pt>
                <c:pt idx="4">
                  <c:v>370</c:v>
                </c:pt>
                <c:pt idx="5">
                  <c:v>443</c:v>
                </c:pt>
                <c:pt idx="6">
                  <c:v>770</c:v>
                </c:pt>
                <c:pt idx="7">
                  <c:v>768</c:v>
                </c:pt>
                <c:pt idx="8">
                  <c:v>612</c:v>
                </c:pt>
                <c:pt idx="9">
                  <c:v>445</c:v>
                </c:pt>
                <c:pt idx="10">
                  <c:v>523</c:v>
                </c:pt>
                <c:pt idx="11">
                  <c:v>544</c:v>
                </c:pt>
                <c:pt idx="12">
                  <c:v>511</c:v>
                </c:pt>
                <c:pt idx="13">
                  <c:v>476</c:v>
                </c:pt>
                <c:pt idx="14">
                  <c:v>407</c:v>
                </c:pt>
                <c:pt idx="15">
                  <c:v>333</c:v>
                </c:pt>
                <c:pt idx="16">
                  <c:v>305</c:v>
                </c:pt>
                <c:pt idx="17">
                  <c:v>348</c:v>
                </c:pt>
                <c:pt idx="18">
                  <c:v>306</c:v>
                </c:pt>
                <c:pt idx="19">
                  <c:v>324</c:v>
                </c:pt>
                <c:pt idx="2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34</c:v>
                </c:pt>
                <c:pt idx="3">
                  <c:v>80</c:v>
                </c:pt>
                <c:pt idx="4">
                  <c:v>133</c:v>
                </c:pt>
                <c:pt idx="5">
                  <c:v>180</c:v>
                </c:pt>
                <c:pt idx="6">
                  <c:v>274</c:v>
                </c:pt>
                <c:pt idx="7">
                  <c:v>340</c:v>
                </c:pt>
                <c:pt idx="8">
                  <c:v>275</c:v>
                </c:pt>
                <c:pt idx="9">
                  <c:v>248</c:v>
                </c:pt>
                <c:pt idx="10">
                  <c:v>237</c:v>
                </c:pt>
                <c:pt idx="11">
                  <c:v>205</c:v>
                </c:pt>
                <c:pt idx="12">
                  <c:v>185</c:v>
                </c:pt>
                <c:pt idx="13">
                  <c:v>190</c:v>
                </c:pt>
                <c:pt idx="14">
                  <c:v>151</c:v>
                </c:pt>
                <c:pt idx="15">
                  <c:v>126</c:v>
                </c:pt>
                <c:pt idx="16">
                  <c:v>133</c:v>
                </c:pt>
                <c:pt idx="17">
                  <c:v>136</c:v>
                </c:pt>
                <c:pt idx="18">
                  <c:v>155</c:v>
                </c:pt>
                <c:pt idx="19">
                  <c:v>151</c:v>
                </c:pt>
                <c:pt idx="20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37</c:v>
                </c:pt>
                <c:pt idx="2">
                  <c:v>119</c:v>
                </c:pt>
                <c:pt idx="3">
                  <c:v>201</c:v>
                </c:pt>
                <c:pt idx="4">
                  <c:v>211</c:v>
                </c:pt>
                <c:pt idx="5">
                  <c:v>236</c:v>
                </c:pt>
                <c:pt idx="6">
                  <c:v>278</c:v>
                </c:pt>
                <c:pt idx="7">
                  <c:v>327</c:v>
                </c:pt>
                <c:pt idx="8">
                  <c:v>271</c:v>
                </c:pt>
                <c:pt idx="9">
                  <c:v>252</c:v>
                </c:pt>
                <c:pt idx="10">
                  <c:v>221</c:v>
                </c:pt>
                <c:pt idx="11">
                  <c:v>197</c:v>
                </c:pt>
                <c:pt idx="12">
                  <c:v>190</c:v>
                </c:pt>
                <c:pt idx="13">
                  <c:v>162</c:v>
                </c:pt>
                <c:pt idx="14">
                  <c:v>156</c:v>
                </c:pt>
                <c:pt idx="15">
                  <c:v>128</c:v>
                </c:pt>
                <c:pt idx="16">
                  <c:v>134</c:v>
                </c:pt>
                <c:pt idx="17">
                  <c:v>166</c:v>
                </c:pt>
                <c:pt idx="18">
                  <c:v>151</c:v>
                </c:pt>
                <c:pt idx="19">
                  <c:v>139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49</c:v>
                </c:pt>
                <c:pt idx="3">
                  <c:v>158</c:v>
                </c:pt>
                <c:pt idx="4">
                  <c:v>192</c:v>
                </c:pt>
                <c:pt idx="5">
                  <c:v>263</c:v>
                </c:pt>
                <c:pt idx="6">
                  <c:v>384</c:v>
                </c:pt>
                <c:pt idx="7">
                  <c:v>438</c:v>
                </c:pt>
                <c:pt idx="8">
                  <c:v>399</c:v>
                </c:pt>
                <c:pt idx="9">
                  <c:v>331</c:v>
                </c:pt>
                <c:pt idx="10">
                  <c:v>270</c:v>
                </c:pt>
                <c:pt idx="11">
                  <c:v>307</c:v>
                </c:pt>
                <c:pt idx="12">
                  <c:v>282</c:v>
                </c:pt>
                <c:pt idx="13">
                  <c:v>221</c:v>
                </c:pt>
                <c:pt idx="14">
                  <c:v>190</c:v>
                </c:pt>
                <c:pt idx="15">
                  <c:v>188</c:v>
                </c:pt>
                <c:pt idx="16">
                  <c:v>166</c:v>
                </c:pt>
                <c:pt idx="17">
                  <c:v>218</c:v>
                </c:pt>
                <c:pt idx="18">
                  <c:v>211</c:v>
                </c:pt>
                <c:pt idx="19">
                  <c:v>202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169</c:v>
                </c:pt>
                <c:pt idx="3">
                  <c:v>256</c:v>
                </c:pt>
                <c:pt idx="4">
                  <c:v>318</c:v>
                </c:pt>
                <c:pt idx="5">
                  <c:v>315</c:v>
                </c:pt>
                <c:pt idx="6">
                  <c:v>417</c:v>
                </c:pt>
                <c:pt idx="7">
                  <c:v>399</c:v>
                </c:pt>
                <c:pt idx="8">
                  <c:v>428</c:v>
                </c:pt>
                <c:pt idx="9">
                  <c:v>356</c:v>
                </c:pt>
                <c:pt idx="10">
                  <c:v>281</c:v>
                </c:pt>
                <c:pt idx="11">
                  <c:v>307</c:v>
                </c:pt>
                <c:pt idx="12">
                  <c:v>267</c:v>
                </c:pt>
                <c:pt idx="13">
                  <c:v>234</c:v>
                </c:pt>
                <c:pt idx="14">
                  <c:v>189</c:v>
                </c:pt>
                <c:pt idx="15">
                  <c:v>187</c:v>
                </c:pt>
                <c:pt idx="16">
                  <c:v>180</c:v>
                </c:pt>
                <c:pt idx="17">
                  <c:v>168</c:v>
                </c:pt>
                <c:pt idx="18">
                  <c:v>200</c:v>
                </c:pt>
                <c:pt idx="19">
                  <c:v>175</c:v>
                </c:pt>
                <c:pt idx="2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27</c:v>
                </c:pt>
                <c:pt idx="3">
                  <c:v>65</c:v>
                </c:pt>
                <c:pt idx="4">
                  <c:v>100</c:v>
                </c:pt>
                <c:pt idx="5">
                  <c:v>101</c:v>
                </c:pt>
                <c:pt idx="6">
                  <c:v>192</c:v>
                </c:pt>
                <c:pt idx="7">
                  <c:v>229</c:v>
                </c:pt>
                <c:pt idx="8">
                  <c:v>245</c:v>
                </c:pt>
                <c:pt idx="9">
                  <c:v>205</c:v>
                </c:pt>
                <c:pt idx="10">
                  <c:v>128</c:v>
                </c:pt>
                <c:pt idx="11">
                  <c:v>131</c:v>
                </c:pt>
                <c:pt idx="12">
                  <c:v>114</c:v>
                </c:pt>
                <c:pt idx="13">
                  <c:v>91</c:v>
                </c:pt>
                <c:pt idx="14">
                  <c:v>89</c:v>
                </c:pt>
                <c:pt idx="15">
                  <c:v>67</c:v>
                </c:pt>
                <c:pt idx="16">
                  <c:v>99</c:v>
                </c:pt>
                <c:pt idx="17">
                  <c:v>101</c:v>
                </c:pt>
                <c:pt idx="18">
                  <c:v>87</c:v>
                </c:pt>
                <c:pt idx="19">
                  <c:v>67</c:v>
                </c:pt>
                <c:pt idx="2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35</c:v>
                </c:pt>
                <c:pt idx="2">
                  <c:v>116</c:v>
                </c:pt>
                <c:pt idx="3">
                  <c:v>194</c:v>
                </c:pt>
                <c:pt idx="4">
                  <c:v>162</c:v>
                </c:pt>
                <c:pt idx="5">
                  <c:v>149</c:v>
                </c:pt>
                <c:pt idx="6">
                  <c:v>222</c:v>
                </c:pt>
                <c:pt idx="7">
                  <c:v>262</c:v>
                </c:pt>
                <c:pt idx="8">
                  <c:v>244</c:v>
                </c:pt>
                <c:pt idx="9">
                  <c:v>230</c:v>
                </c:pt>
                <c:pt idx="10">
                  <c:v>159</c:v>
                </c:pt>
                <c:pt idx="11">
                  <c:v>145</c:v>
                </c:pt>
                <c:pt idx="12">
                  <c:v>110</c:v>
                </c:pt>
                <c:pt idx="13">
                  <c:v>91</c:v>
                </c:pt>
                <c:pt idx="14">
                  <c:v>83</c:v>
                </c:pt>
                <c:pt idx="15">
                  <c:v>82</c:v>
                </c:pt>
                <c:pt idx="16">
                  <c:v>92</c:v>
                </c:pt>
                <c:pt idx="17">
                  <c:v>82</c:v>
                </c:pt>
                <c:pt idx="18">
                  <c:v>92</c:v>
                </c:pt>
                <c:pt idx="19">
                  <c:v>68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1.8229463370172041E-4</c:v>
                </c:pt>
                <c:pt idx="1">
                  <c:v>1.8685199954426343E-3</c:v>
                </c:pt>
                <c:pt idx="2">
                  <c:v>8.0209638828756986E-3</c:v>
                </c:pt>
                <c:pt idx="3">
                  <c:v>2.1943716531844595E-2</c:v>
                </c:pt>
                <c:pt idx="4">
                  <c:v>3.6618434544833087E-2</c:v>
                </c:pt>
                <c:pt idx="5">
                  <c:v>4.5961034522046258E-2</c:v>
                </c:pt>
                <c:pt idx="6">
                  <c:v>6.6537541301127948E-2</c:v>
                </c:pt>
                <c:pt idx="7">
                  <c:v>7.1732938361626974E-2</c:v>
                </c:pt>
                <c:pt idx="8">
                  <c:v>6.5671641791044774E-2</c:v>
                </c:pt>
                <c:pt idx="9">
                  <c:v>6.3370172040560557E-2</c:v>
                </c:pt>
                <c:pt idx="10">
                  <c:v>6.5329839352854052E-2</c:v>
                </c:pt>
                <c:pt idx="11">
                  <c:v>7.683718810527515E-2</c:v>
                </c:pt>
                <c:pt idx="12">
                  <c:v>6.7699669590976411E-2</c:v>
                </c:pt>
                <c:pt idx="13">
                  <c:v>6.0909194485587327E-2</c:v>
                </c:pt>
                <c:pt idx="14">
                  <c:v>5.111085792411986E-2</c:v>
                </c:pt>
                <c:pt idx="15">
                  <c:v>4.416087501424177E-2</c:v>
                </c:pt>
                <c:pt idx="16">
                  <c:v>4.3841859405263757E-2</c:v>
                </c:pt>
                <c:pt idx="17">
                  <c:v>5.3731343283582089E-2</c:v>
                </c:pt>
                <c:pt idx="18">
                  <c:v>5.5121339865557707E-2</c:v>
                </c:pt>
                <c:pt idx="19">
                  <c:v>5.4050358892560102E-2</c:v>
                </c:pt>
                <c:pt idx="20">
                  <c:v>4.5300216474877524E-2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1.094566407137399E-3</c:v>
                </c:pt>
                <c:pt idx="1">
                  <c:v>7.1869643336568848E-3</c:v>
                </c:pt>
                <c:pt idx="2">
                  <c:v>2.0652196361083001E-2</c:v>
                </c:pt>
                <c:pt idx="3">
                  <c:v>3.7545692984448896E-2</c:v>
                </c:pt>
                <c:pt idx="4">
                  <c:v>4.7148964292352491E-2</c:v>
                </c:pt>
                <c:pt idx="5">
                  <c:v>5.5389190640424607E-2</c:v>
                </c:pt>
                <c:pt idx="6">
                  <c:v>7.1064207678486604E-2</c:v>
                </c:pt>
                <c:pt idx="7">
                  <c:v>6.9350075380516712E-2</c:v>
                </c:pt>
                <c:pt idx="8">
                  <c:v>6.4414200450217882E-2</c:v>
                </c:pt>
                <c:pt idx="9">
                  <c:v>6.4785939984717378E-2</c:v>
                </c:pt>
                <c:pt idx="10">
                  <c:v>6.519898391193904E-2</c:v>
                </c:pt>
                <c:pt idx="11">
                  <c:v>7.1848991140207763E-2</c:v>
                </c:pt>
                <c:pt idx="12">
                  <c:v>6.4063113112079476E-2</c:v>
                </c:pt>
                <c:pt idx="13">
                  <c:v>5.5926147745812768E-2</c:v>
                </c:pt>
                <c:pt idx="14">
                  <c:v>4.6715268168769745E-2</c:v>
                </c:pt>
                <c:pt idx="15">
                  <c:v>3.8929390140641458E-2</c:v>
                </c:pt>
                <c:pt idx="16">
                  <c:v>3.971417360236261E-2</c:v>
                </c:pt>
                <c:pt idx="17">
                  <c:v>4.7148964292352491E-2</c:v>
                </c:pt>
                <c:pt idx="18">
                  <c:v>4.7107659899630325E-2</c:v>
                </c:pt>
                <c:pt idx="19">
                  <c:v>4.4897874888994445E-2</c:v>
                </c:pt>
                <c:pt idx="20">
                  <c:v>3.9817434584168025E-2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1.3090718680455556E-4</c:v>
                </c:pt>
                <c:pt idx="1">
                  <c:v>1.1781646812410002E-3</c:v>
                </c:pt>
                <c:pt idx="2">
                  <c:v>8.9016887027097789E-3</c:v>
                </c:pt>
                <c:pt idx="3">
                  <c:v>2.0290613954706112E-2</c:v>
                </c:pt>
                <c:pt idx="4">
                  <c:v>3.4166775755989004E-2</c:v>
                </c:pt>
                <c:pt idx="5">
                  <c:v>5.5111925644717896E-2</c:v>
                </c:pt>
                <c:pt idx="6">
                  <c:v>9.4384081686084573E-2</c:v>
                </c:pt>
                <c:pt idx="7">
                  <c:v>9.098049482916612E-2</c:v>
                </c:pt>
                <c:pt idx="8">
                  <c:v>6.7286294017541562E-2</c:v>
                </c:pt>
                <c:pt idx="9">
                  <c:v>5.5373740018327004E-2</c:v>
                </c:pt>
                <c:pt idx="10">
                  <c:v>6.1657284984945673E-2</c:v>
                </c:pt>
                <c:pt idx="11">
                  <c:v>6.7155386830737004E-2</c:v>
                </c:pt>
                <c:pt idx="12">
                  <c:v>6.2311820918968454E-2</c:v>
                </c:pt>
                <c:pt idx="13">
                  <c:v>5.642099751276345E-2</c:v>
                </c:pt>
                <c:pt idx="14">
                  <c:v>5.1577431600994893E-2</c:v>
                </c:pt>
                <c:pt idx="15">
                  <c:v>4.4770257887158008E-2</c:v>
                </c:pt>
                <c:pt idx="16">
                  <c:v>3.5606754810839115E-2</c:v>
                </c:pt>
                <c:pt idx="17">
                  <c:v>5.0791988480167562E-2</c:v>
                </c:pt>
                <c:pt idx="18">
                  <c:v>5.0137452546144781E-2</c:v>
                </c:pt>
                <c:pt idx="19">
                  <c:v>4.5424793821180781E-2</c:v>
                </c:pt>
                <c:pt idx="20">
                  <c:v>4.634114412881267E-2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1.6856300042140751E-3</c:v>
                </c:pt>
                <c:pt idx="2">
                  <c:v>7.5853350189633373E-3</c:v>
                </c:pt>
                <c:pt idx="3">
                  <c:v>2.359882005899705E-2</c:v>
                </c:pt>
                <c:pt idx="4">
                  <c:v>4.1719342604298354E-2</c:v>
                </c:pt>
                <c:pt idx="5">
                  <c:v>5.0147492625368731E-2</c:v>
                </c:pt>
                <c:pt idx="6">
                  <c:v>8.1331647703329124E-2</c:v>
                </c:pt>
                <c:pt idx="7">
                  <c:v>9.8187947745469864E-2</c:v>
                </c:pt>
                <c:pt idx="8">
                  <c:v>8.933839022334597E-2</c:v>
                </c:pt>
                <c:pt idx="9">
                  <c:v>7.5853350189633378E-2</c:v>
                </c:pt>
                <c:pt idx="10">
                  <c:v>5.5625790139064477E-2</c:v>
                </c:pt>
                <c:pt idx="11">
                  <c:v>6.7003792667509485E-2</c:v>
                </c:pt>
                <c:pt idx="12">
                  <c:v>5.5625790139064477E-2</c:v>
                </c:pt>
                <c:pt idx="13">
                  <c:v>5.1833122629582805E-2</c:v>
                </c:pt>
                <c:pt idx="14">
                  <c:v>4.2562157606405394E-2</c:v>
                </c:pt>
                <c:pt idx="15">
                  <c:v>3.4976822587442058E-2</c:v>
                </c:pt>
                <c:pt idx="16">
                  <c:v>3.5819637589549091E-2</c:v>
                </c:pt>
                <c:pt idx="17">
                  <c:v>4.4669195111672985E-2</c:v>
                </c:pt>
                <c:pt idx="18">
                  <c:v>5.4782975136957436E-2</c:v>
                </c:pt>
                <c:pt idx="19">
                  <c:v>4.8461862621154657E-2</c:v>
                </c:pt>
                <c:pt idx="20">
                  <c:v>3.9190897597977246E-2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1.8628912071535022E-3</c:v>
                </c:pt>
                <c:pt idx="1">
                  <c:v>1.0804769001490314E-2</c:v>
                </c:pt>
                <c:pt idx="2">
                  <c:v>3.129657228017884E-2</c:v>
                </c:pt>
                <c:pt idx="3">
                  <c:v>5.663189269746647E-2</c:v>
                </c:pt>
                <c:pt idx="4">
                  <c:v>6.3710879284649774E-2</c:v>
                </c:pt>
                <c:pt idx="5">
                  <c:v>5.3278688524590161E-2</c:v>
                </c:pt>
                <c:pt idx="6">
                  <c:v>7.7868852459016397E-2</c:v>
                </c:pt>
                <c:pt idx="7">
                  <c:v>8.5320417287630401E-2</c:v>
                </c:pt>
                <c:pt idx="8">
                  <c:v>7.2652757078986593E-2</c:v>
                </c:pt>
                <c:pt idx="9">
                  <c:v>7.824143070044709E-2</c:v>
                </c:pt>
                <c:pt idx="10">
                  <c:v>6.4083457526080481E-2</c:v>
                </c:pt>
                <c:pt idx="11">
                  <c:v>5.663189269746647E-2</c:v>
                </c:pt>
                <c:pt idx="12">
                  <c:v>4.9180327868852458E-2</c:v>
                </c:pt>
                <c:pt idx="13">
                  <c:v>4.3964232488822655E-2</c:v>
                </c:pt>
                <c:pt idx="14">
                  <c:v>4.3219076005961254E-2</c:v>
                </c:pt>
                <c:pt idx="15">
                  <c:v>2.7943368107302535E-2</c:v>
                </c:pt>
                <c:pt idx="16">
                  <c:v>3.4649776453055142E-2</c:v>
                </c:pt>
                <c:pt idx="17">
                  <c:v>4.3219076005961254E-2</c:v>
                </c:pt>
                <c:pt idx="18">
                  <c:v>3.6512667660208643E-2</c:v>
                </c:pt>
                <c:pt idx="19">
                  <c:v>3.6512667660208643E-2</c:v>
                </c:pt>
                <c:pt idx="20">
                  <c:v>3.2414307004470941E-2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2.384358607534573E-3</c:v>
                </c:pt>
                <c:pt idx="1">
                  <c:v>8.8221268478779202E-3</c:v>
                </c:pt>
                <c:pt idx="2">
                  <c:v>2.134000953743443E-2</c:v>
                </c:pt>
                <c:pt idx="3">
                  <c:v>3.6003814973772058E-2</c:v>
                </c:pt>
                <c:pt idx="4">
                  <c:v>4.4110634239389601E-2</c:v>
                </c:pt>
                <c:pt idx="5">
                  <c:v>5.2813543156890796E-2</c:v>
                </c:pt>
                <c:pt idx="6">
                  <c:v>9.1797806390081074E-2</c:v>
                </c:pt>
                <c:pt idx="7">
                  <c:v>9.1559370529327611E-2</c:v>
                </c:pt>
                <c:pt idx="8">
                  <c:v>7.2961373390557943E-2</c:v>
                </c:pt>
                <c:pt idx="9">
                  <c:v>5.3051979017644253E-2</c:v>
                </c:pt>
                <c:pt idx="10">
                  <c:v>6.2350977587029087E-2</c:v>
                </c:pt>
                <c:pt idx="11">
                  <c:v>6.4854554124940386E-2</c:v>
                </c:pt>
                <c:pt idx="12">
                  <c:v>6.0920362422508346E-2</c:v>
                </c:pt>
                <c:pt idx="13">
                  <c:v>5.6747734859322843E-2</c:v>
                </c:pt>
                <c:pt idx="14">
                  <c:v>4.8521697663328561E-2</c:v>
                </c:pt>
                <c:pt idx="15">
                  <c:v>3.9699570815450641E-2</c:v>
                </c:pt>
                <c:pt idx="16">
                  <c:v>3.636146876490224E-2</c:v>
                </c:pt>
                <c:pt idx="17">
                  <c:v>4.1487839771101577E-2</c:v>
                </c:pt>
                <c:pt idx="18">
                  <c:v>3.6480686695278972E-2</c:v>
                </c:pt>
                <c:pt idx="19">
                  <c:v>3.8626609442060089E-2</c:v>
                </c:pt>
                <c:pt idx="20">
                  <c:v>3.9103481163567003E-2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2.9385836027034972E-4</c:v>
                </c:pt>
                <c:pt idx="1">
                  <c:v>2.3508668821627977E-3</c:v>
                </c:pt>
                <c:pt idx="2">
                  <c:v>9.9911842491918895E-3</c:v>
                </c:pt>
                <c:pt idx="3">
                  <c:v>2.3508668821627974E-2</c:v>
                </c:pt>
                <c:pt idx="4">
                  <c:v>3.908316191595651E-2</c:v>
                </c:pt>
                <c:pt idx="5">
                  <c:v>5.2894504848662947E-2</c:v>
                </c:pt>
                <c:pt idx="6">
                  <c:v>8.0517190714075815E-2</c:v>
                </c:pt>
                <c:pt idx="7">
                  <c:v>9.9911842491918895E-2</c:v>
                </c:pt>
                <c:pt idx="8">
                  <c:v>8.0811049074346164E-2</c:v>
                </c:pt>
                <c:pt idx="9">
                  <c:v>7.2876873347046719E-2</c:v>
                </c:pt>
                <c:pt idx="10">
                  <c:v>6.9644431384072877E-2</c:v>
                </c:pt>
                <c:pt idx="11">
                  <c:v>6.0240963855421686E-2</c:v>
                </c:pt>
                <c:pt idx="12">
                  <c:v>5.4363796650014694E-2</c:v>
                </c:pt>
                <c:pt idx="13">
                  <c:v>5.583308845136644E-2</c:v>
                </c:pt>
                <c:pt idx="14">
                  <c:v>4.4372612400822804E-2</c:v>
                </c:pt>
                <c:pt idx="15">
                  <c:v>3.7026153394064058E-2</c:v>
                </c:pt>
                <c:pt idx="16">
                  <c:v>3.908316191595651E-2</c:v>
                </c:pt>
                <c:pt idx="17">
                  <c:v>3.9964736996767558E-2</c:v>
                </c:pt>
                <c:pt idx="18">
                  <c:v>4.5548045841904201E-2</c:v>
                </c:pt>
                <c:pt idx="19">
                  <c:v>4.4372612400822804E-2</c:v>
                </c:pt>
                <c:pt idx="20">
                  <c:v>4.7311196003526297E-2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5.406866720735334E-4</c:v>
                </c:pt>
                <c:pt idx="1">
                  <c:v>1.0002703433360368E-2</c:v>
                </c:pt>
                <c:pt idx="2">
                  <c:v>3.2170856988375233E-2</c:v>
                </c:pt>
                <c:pt idx="3">
                  <c:v>5.4339010543390104E-2</c:v>
                </c:pt>
                <c:pt idx="4">
                  <c:v>5.7042443903757775E-2</c:v>
                </c:pt>
                <c:pt idx="5">
                  <c:v>6.3801027304676947E-2</c:v>
                </c:pt>
                <c:pt idx="6">
                  <c:v>7.5155447418221139E-2</c:v>
                </c:pt>
                <c:pt idx="7">
                  <c:v>8.8402270884022707E-2</c:v>
                </c:pt>
                <c:pt idx="8">
                  <c:v>7.3263044065963775E-2</c:v>
                </c:pt>
                <c:pt idx="9">
                  <c:v>6.8126520681265207E-2</c:v>
                </c:pt>
                <c:pt idx="10">
                  <c:v>5.974587726412544E-2</c:v>
                </c:pt>
                <c:pt idx="11">
                  <c:v>5.3257637199243035E-2</c:v>
                </c:pt>
                <c:pt idx="12">
                  <c:v>5.1365233846985672E-2</c:v>
                </c:pt>
                <c:pt idx="13">
                  <c:v>4.3795620437956206E-2</c:v>
                </c:pt>
                <c:pt idx="14">
                  <c:v>4.2173560421735604E-2</c:v>
                </c:pt>
                <c:pt idx="15">
                  <c:v>3.4603947012706138E-2</c:v>
                </c:pt>
                <c:pt idx="16">
                  <c:v>3.6226007028926734E-2</c:v>
                </c:pt>
                <c:pt idx="17">
                  <c:v>4.4876993782103268E-2</c:v>
                </c:pt>
                <c:pt idx="18">
                  <c:v>4.0821843741551768E-2</c:v>
                </c:pt>
                <c:pt idx="19">
                  <c:v>3.7577723709110569E-2</c:v>
                </c:pt>
                <c:pt idx="20">
                  <c:v>3.2711543660448768E-2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2.1556369907307609E-4</c:v>
                </c:pt>
                <c:pt idx="1">
                  <c:v>3.4490191851692174E-3</c:v>
                </c:pt>
                <c:pt idx="2">
                  <c:v>1.0562621254580729E-2</c:v>
                </c:pt>
                <c:pt idx="3">
                  <c:v>3.405906445354602E-2</c:v>
                </c:pt>
                <c:pt idx="4">
                  <c:v>4.1388230222030607E-2</c:v>
                </c:pt>
                <c:pt idx="5">
                  <c:v>5.6693252856219012E-2</c:v>
                </c:pt>
                <c:pt idx="6">
                  <c:v>8.2776460444061215E-2</c:v>
                </c:pt>
                <c:pt idx="7">
                  <c:v>9.4416900194007336E-2</c:v>
                </c:pt>
                <c:pt idx="8">
                  <c:v>8.600991593015736E-2</c:v>
                </c:pt>
                <c:pt idx="9">
                  <c:v>7.1351584393188186E-2</c:v>
                </c:pt>
                <c:pt idx="10">
                  <c:v>5.8202198749730545E-2</c:v>
                </c:pt>
                <c:pt idx="11">
                  <c:v>6.6178055615434356E-2</c:v>
                </c:pt>
                <c:pt idx="12">
                  <c:v>6.078896313860746E-2</c:v>
                </c:pt>
                <c:pt idx="13">
                  <c:v>4.7639577495149819E-2</c:v>
                </c:pt>
                <c:pt idx="14">
                  <c:v>4.0957102823884456E-2</c:v>
                </c:pt>
                <c:pt idx="15">
                  <c:v>4.0525975425738305E-2</c:v>
                </c:pt>
                <c:pt idx="16">
                  <c:v>3.5783574046130633E-2</c:v>
                </c:pt>
                <c:pt idx="17">
                  <c:v>4.6992886397930589E-2</c:v>
                </c:pt>
                <c:pt idx="18">
                  <c:v>4.5483940504419056E-2</c:v>
                </c:pt>
                <c:pt idx="19">
                  <c:v>4.3543867212761371E-2</c:v>
                </c:pt>
                <c:pt idx="20">
                  <c:v>3.2981245958180645E-2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2.3626698168930892E-3</c:v>
                </c:pt>
                <c:pt idx="1">
                  <c:v>1.378224059854302E-2</c:v>
                </c:pt>
                <c:pt idx="2">
                  <c:v>3.3274266587911008E-2</c:v>
                </c:pt>
                <c:pt idx="3">
                  <c:v>5.0403622760385902E-2</c:v>
                </c:pt>
                <c:pt idx="4">
                  <c:v>6.2610750147666858E-2</c:v>
                </c:pt>
                <c:pt idx="5">
                  <c:v>6.2020082693443591E-2</c:v>
                </c:pt>
                <c:pt idx="6">
                  <c:v>8.2102776137034844E-2</c:v>
                </c:pt>
                <c:pt idx="7">
                  <c:v>7.8558771411695219E-2</c:v>
                </c:pt>
                <c:pt idx="8">
                  <c:v>8.4268556802520184E-2</c:v>
                </c:pt>
                <c:pt idx="9">
                  <c:v>7.0092537901161642E-2</c:v>
                </c:pt>
                <c:pt idx="10">
                  <c:v>5.5325851545579841E-2</c:v>
                </c:pt>
                <c:pt idx="11">
                  <c:v>6.0444969482181532E-2</c:v>
                </c:pt>
                <c:pt idx="12">
                  <c:v>5.2569403425871235E-2</c:v>
                </c:pt>
                <c:pt idx="13">
                  <c:v>4.6072061429415237E-2</c:v>
                </c:pt>
                <c:pt idx="14">
                  <c:v>3.7212049616066153E-2</c:v>
                </c:pt>
                <c:pt idx="15">
                  <c:v>3.681827131325064E-2</c:v>
                </c:pt>
                <c:pt idx="16">
                  <c:v>3.5440047253396341E-2</c:v>
                </c:pt>
                <c:pt idx="17">
                  <c:v>3.3077377436503248E-2</c:v>
                </c:pt>
                <c:pt idx="18">
                  <c:v>3.9377830281551486E-2</c:v>
                </c:pt>
                <c:pt idx="19">
                  <c:v>3.4455601496357548E-2</c:v>
                </c:pt>
                <c:pt idx="20">
                  <c:v>2.9730261862571373E-2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3.167420814479638E-3</c:v>
                </c:pt>
                <c:pt idx="2">
                  <c:v>1.2217194570135747E-2</c:v>
                </c:pt>
                <c:pt idx="3">
                  <c:v>2.9411764705882353E-2</c:v>
                </c:pt>
                <c:pt idx="4">
                  <c:v>4.5248868778280542E-2</c:v>
                </c:pt>
                <c:pt idx="5">
                  <c:v>4.5701357466063346E-2</c:v>
                </c:pt>
                <c:pt idx="6">
                  <c:v>8.6877828054298639E-2</c:v>
                </c:pt>
                <c:pt idx="7">
                  <c:v>0.10361990950226245</c:v>
                </c:pt>
                <c:pt idx="8">
                  <c:v>0.11085972850678733</c:v>
                </c:pt>
                <c:pt idx="9">
                  <c:v>9.2760180995475117E-2</c:v>
                </c:pt>
                <c:pt idx="10">
                  <c:v>5.7918552036199097E-2</c:v>
                </c:pt>
                <c:pt idx="11">
                  <c:v>5.9276018099547509E-2</c:v>
                </c:pt>
                <c:pt idx="12">
                  <c:v>5.1583710407239816E-2</c:v>
                </c:pt>
                <c:pt idx="13">
                  <c:v>4.1176470588235294E-2</c:v>
                </c:pt>
                <c:pt idx="14">
                  <c:v>4.0271493212669686E-2</c:v>
                </c:pt>
                <c:pt idx="15">
                  <c:v>3.0316742081447964E-2</c:v>
                </c:pt>
                <c:pt idx="16">
                  <c:v>4.4796380090497738E-2</c:v>
                </c:pt>
                <c:pt idx="17">
                  <c:v>4.5701357466063346E-2</c:v>
                </c:pt>
                <c:pt idx="18">
                  <c:v>3.9366515837104071E-2</c:v>
                </c:pt>
                <c:pt idx="19">
                  <c:v>3.0316742081447964E-2</c:v>
                </c:pt>
                <c:pt idx="20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1.1210762331838565E-3</c:v>
                </c:pt>
                <c:pt idx="1">
                  <c:v>1.3079222720478326E-2</c:v>
                </c:pt>
                <c:pt idx="2">
                  <c:v>4.3348281016442454E-2</c:v>
                </c:pt>
                <c:pt idx="3">
                  <c:v>7.2496263079222717E-2</c:v>
                </c:pt>
                <c:pt idx="4">
                  <c:v>6.0538116591928252E-2</c:v>
                </c:pt>
                <c:pt idx="5">
                  <c:v>5.5680119581464876E-2</c:v>
                </c:pt>
                <c:pt idx="6">
                  <c:v>8.2959641255605385E-2</c:v>
                </c:pt>
                <c:pt idx="7">
                  <c:v>9.7907324364723464E-2</c:v>
                </c:pt>
                <c:pt idx="8">
                  <c:v>9.1180866965620333E-2</c:v>
                </c:pt>
                <c:pt idx="9">
                  <c:v>8.5949177877428992E-2</c:v>
                </c:pt>
                <c:pt idx="10">
                  <c:v>5.9417040358744393E-2</c:v>
                </c:pt>
                <c:pt idx="11">
                  <c:v>5.4185351270553066E-2</c:v>
                </c:pt>
                <c:pt idx="12">
                  <c:v>4.1106128550074741E-2</c:v>
                </c:pt>
                <c:pt idx="13">
                  <c:v>3.4005979073243646E-2</c:v>
                </c:pt>
                <c:pt idx="14">
                  <c:v>3.1016442451420032E-2</c:v>
                </c:pt>
                <c:pt idx="15">
                  <c:v>3.0642750373692077E-2</c:v>
                </c:pt>
                <c:pt idx="16">
                  <c:v>3.4379671150971597E-2</c:v>
                </c:pt>
                <c:pt idx="17">
                  <c:v>3.0642750373692077E-2</c:v>
                </c:pt>
                <c:pt idx="18">
                  <c:v>3.4379671150971597E-2</c:v>
                </c:pt>
                <c:pt idx="19">
                  <c:v>2.5411061285500747E-2</c:v>
                </c:pt>
                <c:pt idx="20">
                  <c:v>2.0553064275037371E-2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CQ26" sqref="CQ26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340</v>
      </c>
      <c r="D3" s="130">
        <v>391</v>
      </c>
      <c r="E3" s="130">
        <v>423</v>
      </c>
      <c r="F3" s="130">
        <v>417</v>
      </c>
      <c r="G3" s="130">
        <v>417</v>
      </c>
      <c r="H3" s="130">
        <v>439</v>
      </c>
      <c r="I3" s="130">
        <v>460</v>
      </c>
      <c r="J3" s="130">
        <v>482</v>
      </c>
      <c r="K3" s="130">
        <v>482</v>
      </c>
      <c r="L3" s="130">
        <v>509</v>
      </c>
      <c r="M3" s="130">
        <v>467</v>
      </c>
      <c r="N3" s="130">
        <v>473</v>
      </c>
      <c r="O3" s="130">
        <v>503</v>
      </c>
      <c r="P3" s="130">
        <v>487</v>
      </c>
      <c r="Q3" s="130">
        <v>489</v>
      </c>
      <c r="R3" s="130">
        <v>482</v>
      </c>
      <c r="S3" s="130">
        <v>473</v>
      </c>
      <c r="T3" s="130">
        <v>514</v>
      </c>
      <c r="U3" s="130">
        <v>466</v>
      </c>
      <c r="V3" s="130">
        <v>423</v>
      </c>
      <c r="W3" s="130">
        <v>421</v>
      </c>
      <c r="X3" s="130">
        <v>382</v>
      </c>
      <c r="Y3" s="130">
        <v>389</v>
      </c>
      <c r="Z3" s="130">
        <v>361</v>
      </c>
      <c r="AA3" s="130">
        <v>371</v>
      </c>
      <c r="AB3" s="130">
        <v>357</v>
      </c>
      <c r="AC3" s="130">
        <v>379</v>
      </c>
      <c r="AD3" s="130">
        <v>375</v>
      </c>
      <c r="AE3" s="130">
        <v>413</v>
      </c>
      <c r="AF3" s="130">
        <v>414</v>
      </c>
      <c r="AG3" s="130">
        <v>441</v>
      </c>
      <c r="AH3" s="130">
        <v>424</v>
      </c>
      <c r="AI3" s="130">
        <v>427</v>
      </c>
      <c r="AJ3" s="130">
        <v>467</v>
      </c>
      <c r="AK3" s="130">
        <v>484</v>
      </c>
      <c r="AL3" s="130">
        <v>480</v>
      </c>
      <c r="AM3" s="130">
        <v>558</v>
      </c>
      <c r="AN3" s="130">
        <v>552</v>
      </c>
      <c r="AO3" s="130">
        <v>521</v>
      </c>
      <c r="AP3" s="130">
        <v>562</v>
      </c>
      <c r="AQ3" s="130">
        <v>575</v>
      </c>
      <c r="AR3" s="130">
        <v>584</v>
      </c>
      <c r="AS3" s="130">
        <v>631</v>
      </c>
      <c r="AT3" s="130">
        <v>585</v>
      </c>
      <c r="AU3" s="130">
        <v>596</v>
      </c>
      <c r="AV3" s="130">
        <v>643</v>
      </c>
      <c r="AW3" s="130">
        <v>696</v>
      </c>
      <c r="AX3" s="130">
        <v>698</v>
      </c>
      <c r="AY3" s="130">
        <v>670</v>
      </c>
      <c r="AZ3" s="130">
        <v>665</v>
      </c>
      <c r="BA3" s="130">
        <v>585</v>
      </c>
      <c r="BB3" s="130">
        <v>610</v>
      </c>
      <c r="BC3" s="130">
        <v>596</v>
      </c>
      <c r="BD3" s="130">
        <v>607</v>
      </c>
      <c r="BE3" s="130">
        <v>469</v>
      </c>
      <c r="BF3" s="130">
        <v>555</v>
      </c>
      <c r="BG3" s="130">
        <v>544</v>
      </c>
      <c r="BH3" s="130">
        <v>559</v>
      </c>
      <c r="BI3" s="130">
        <v>540</v>
      </c>
      <c r="BJ3" s="130">
        <v>583</v>
      </c>
      <c r="BK3" s="130">
        <v>575</v>
      </c>
      <c r="BL3" s="130">
        <v>590</v>
      </c>
      <c r="BM3" s="130">
        <v>570</v>
      </c>
      <c r="BN3" s="130">
        <v>549</v>
      </c>
      <c r="BO3" s="130">
        <v>598</v>
      </c>
      <c r="BP3" s="130">
        <v>615</v>
      </c>
      <c r="BQ3" s="130">
        <v>615</v>
      </c>
      <c r="BR3" s="130">
        <v>625</v>
      </c>
      <c r="BS3" s="130">
        <v>658</v>
      </c>
      <c r="BT3" s="130">
        <v>635</v>
      </c>
      <c r="BU3" s="130">
        <v>630</v>
      </c>
      <c r="BV3" s="130">
        <v>650</v>
      </c>
      <c r="BW3" s="130">
        <v>648</v>
      </c>
      <c r="BX3" s="130">
        <v>592</v>
      </c>
      <c r="BY3" s="130">
        <v>400</v>
      </c>
      <c r="BZ3" s="130">
        <v>396</v>
      </c>
      <c r="CA3" s="130">
        <v>469</v>
      </c>
      <c r="CB3" s="130">
        <v>391</v>
      </c>
      <c r="CC3" s="130">
        <v>390</v>
      </c>
      <c r="CD3" s="130">
        <v>371</v>
      </c>
      <c r="CE3" s="130">
        <v>396</v>
      </c>
      <c r="CF3" s="130">
        <v>334</v>
      </c>
      <c r="CG3" s="130">
        <v>280</v>
      </c>
      <c r="CH3" s="130">
        <v>343</v>
      </c>
      <c r="CI3" s="130">
        <v>254</v>
      </c>
      <c r="CJ3" s="130">
        <v>267</v>
      </c>
      <c r="CK3" s="130">
        <v>216</v>
      </c>
      <c r="CL3" s="130">
        <v>191</v>
      </c>
      <c r="CM3" s="130">
        <v>166</v>
      </c>
      <c r="CN3" s="130">
        <v>123</v>
      </c>
      <c r="CO3" s="130">
        <v>112</v>
      </c>
      <c r="CP3" s="130">
        <v>87</v>
      </c>
      <c r="CQ3" s="130">
        <v>59</v>
      </c>
      <c r="CR3" s="130">
        <v>50</v>
      </c>
      <c r="CS3" s="130">
        <v>44</v>
      </c>
      <c r="CT3" s="130">
        <v>32</v>
      </c>
      <c r="CU3" s="130">
        <v>18</v>
      </c>
      <c r="CV3" s="130">
        <v>19</v>
      </c>
      <c r="CW3" s="130">
        <v>6</v>
      </c>
      <c r="CX3" s="130">
        <v>7</v>
      </c>
      <c r="CY3" s="130">
        <v>8</v>
      </c>
      <c r="CZ3" s="131">
        <v>43885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320</v>
      </c>
      <c r="D4" s="133">
        <v>368</v>
      </c>
      <c r="E4" s="133">
        <v>375</v>
      </c>
      <c r="F4" s="133">
        <v>437</v>
      </c>
      <c r="G4" s="133">
        <v>428</v>
      </c>
      <c r="H4" s="133">
        <v>423</v>
      </c>
      <c r="I4" s="133">
        <v>430</v>
      </c>
      <c r="J4" s="133">
        <v>452</v>
      </c>
      <c r="K4" s="133">
        <v>443</v>
      </c>
      <c r="L4" s="133">
        <v>426</v>
      </c>
      <c r="M4" s="133">
        <v>455</v>
      </c>
      <c r="N4" s="133">
        <v>436</v>
      </c>
      <c r="O4" s="133">
        <v>461</v>
      </c>
      <c r="P4" s="133">
        <v>472</v>
      </c>
      <c r="Q4" s="133">
        <v>457</v>
      </c>
      <c r="R4" s="133">
        <v>447</v>
      </c>
      <c r="S4" s="133">
        <v>478</v>
      </c>
      <c r="T4" s="133">
        <v>455</v>
      </c>
      <c r="U4" s="133">
        <v>462</v>
      </c>
      <c r="V4" s="133">
        <v>441</v>
      </c>
      <c r="W4" s="133">
        <v>428</v>
      </c>
      <c r="X4" s="133">
        <v>375</v>
      </c>
      <c r="Y4" s="133">
        <v>390</v>
      </c>
      <c r="Z4" s="133">
        <v>348</v>
      </c>
      <c r="AA4" s="133">
        <v>382</v>
      </c>
      <c r="AB4" s="133">
        <v>390</v>
      </c>
      <c r="AC4" s="133">
        <v>363</v>
      </c>
      <c r="AD4" s="133">
        <v>383</v>
      </c>
      <c r="AE4" s="133">
        <v>379</v>
      </c>
      <c r="AF4" s="133">
        <v>370</v>
      </c>
      <c r="AG4" s="133">
        <v>380</v>
      </c>
      <c r="AH4" s="133">
        <v>450</v>
      </c>
      <c r="AI4" s="133">
        <v>455</v>
      </c>
      <c r="AJ4" s="133">
        <v>497</v>
      </c>
      <c r="AK4" s="133">
        <v>480</v>
      </c>
      <c r="AL4" s="133">
        <v>517</v>
      </c>
      <c r="AM4" s="133">
        <v>571</v>
      </c>
      <c r="AN4" s="133">
        <v>525</v>
      </c>
      <c r="AO4" s="133">
        <v>564</v>
      </c>
      <c r="AP4" s="133">
        <v>531</v>
      </c>
      <c r="AQ4" s="133">
        <v>625</v>
      </c>
      <c r="AR4" s="133">
        <v>612</v>
      </c>
      <c r="AS4" s="133">
        <v>612</v>
      </c>
      <c r="AT4" s="133">
        <v>624</v>
      </c>
      <c r="AU4" s="133">
        <v>629</v>
      </c>
      <c r="AV4" s="133">
        <v>663</v>
      </c>
      <c r="AW4" s="133">
        <v>676</v>
      </c>
      <c r="AX4" s="133">
        <v>706</v>
      </c>
      <c r="AY4" s="133">
        <v>693</v>
      </c>
      <c r="AZ4" s="133">
        <v>741</v>
      </c>
      <c r="BA4" s="133">
        <v>652</v>
      </c>
      <c r="BB4" s="133">
        <v>673</v>
      </c>
      <c r="BC4" s="133">
        <v>641</v>
      </c>
      <c r="BD4" s="133">
        <v>685</v>
      </c>
      <c r="BE4" s="133">
        <v>506</v>
      </c>
      <c r="BF4" s="133">
        <v>643</v>
      </c>
      <c r="BG4" s="133">
        <v>629</v>
      </c>
      <c r="BH4" s="133">
        <v>684</v>
      </c>
      <c r="BI4" s="133">
        <v>607</v>
      </c>
      <c r="BJ4" s="133">
        <v>574</v>
      </c>
      <c r="BK4" s="133">
        <v>687</v>
      </c>
      <c r="BL4" s="133">
        <v>587</v>
      </c>
      <c r="BM4" s="133">
        <v>647</v>
      </c>
      <c r="BN4" s="133">
        <v>597</v>
      </c>
      <c r="BO4" s="133">
        <v>601</v>
      </c>
      <c r="BP4" s="133">
        <v>612</v>
      </c>
      <c r="BQ4" s="133">
        <v>638</v>
      </c>
      <c r="BR4" s="133">
        <v>663</v>
      </c>
      <c r="BS4" s="133">
        <v>692</v>
      </c>
      <c r="BT4" s="133">
        <v>753</v>
      </c>
      <c r="BU4" s="133">
        <v>692</v>
      </c>
      <c r="BV4" s="133">
        <v>806</v>
      </c>
      <c r="BW4" s="133">
        <v>779</v>
      </c>
      <c r="BX4" s="133">
        <v>730</v>
      </c>
      <c r="BY4" s="133">
        <v>434</v>
      </c>
      <c r="BZ4" s="133">
        <v>480</v>
      </c>
      <c r="CA4" s="133">
        <v>575</v>
      </c>
      <c r="CB4" s="133">
        <v>530</v>
      </c>
      <c r="CC4" s="133">
        <v>560</v>
      </c>
      <c r="CD4" s="133">
        <v>537</v>
      </c>
      <c r="CE4" s="133">
        <v>530</v>
      </c>
      <c r="CF4" s="133">
        <v>473</v>
      </c>
      <c r="CG4" s="133">
        <v>471</v>
      </c>
      <c r="CH4" s="133">
        <v>418</v>
      </c>
      <c r="CI4" s="133">
        <v>391</v>
      </c>
      <c r="CJ4" s="133">
        <v>430</v>
      </c>
      <c r="CK4" s="133">
        <v>415</v>
      </c>
      <c r="CL4" s="133">
        <v>376</v>
      </c>
      <c r="CM4" s="133">
        <v>321</v>
      </c>
      <c r="CN4" s="133">
        <v>276</v>
      </c>
      <c r="CO4" s="133">
        <v>248</v>
      </c>
      <c r="CP4" s="133">
        <v>235</v>
      </c>
      <c r="CQ4" s="133">
        <v>200</v>
      </c>
      <c r="CR4" s="133">
        <v>165</v>
      </c>
      <c r="CS4" s="133">
        <v>152</v>
      </c>
      <c r="CT4" s="133">
        <v>123</v>
      </c>
      <c r="CU4" s="133">
        <v>83</v>
      </c>
      <c r="CV4" s="133">
        <v>59</v>
      </c>
      <c r="CW4" s="133">
        <v>47</v>
      </c>
      <c r="CX4" s="133">
        <v>36</v>
      </c>
      <c r="CY4" s="133">
        <v>53</v>
      </c>
      <c r="CZ4" s="134">
        <v>48421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660</v>
      </c>
      <c r="D5" s="136">
        <v>759</v>
      </c>
      <c r="E5" s="136">
        <v>798</v>
      </c>
      <c r="F5" s="136">
        <v>854</v>
      </c>
      <c r="G5" s="136">
        <v>845</v>
      </c>
      <c r="H5" s="136">
        <v>862</v>
      </c>
      <c r="I5" s="136">
        <v>890</v>
      </c>
      <c r="J5" s="136">
        <v>934</v>
      </c>
      <c r="K5" s="136">
        <v>925</v>
      </c>
      <c r="L5" s="136">
        <v>935</v>
      </c>
      <c r="M5" s="136">
        <v>922</v>
      </c>
      <c r="N5" s="136">
        <v>909</v>
      </c>
      <c r="O5" s="136">
        <v>964</v>
      </c>
      <c r="P5" s="136">
        <v>959</v>
      </c>
      <c r="Q5" s="136">
        <v>946</v>
      </c>
      <c r="R5" s="136">
        <v>929</v>
      </c>
      <c r="S5" s="136">
        <v>951</v>
      </c>
      <c r="T5" s="136">
        <v>969</v>
      </c>
      <c r="U5" s="136">
        <v>928</v>
      </c>
      <c r="V5" s="136">
        <v>864</v>
      </c>
      <c r="W5" s="136">
        <v>849</v>
      </c>
      <c r="X5" s="136">
        <v>757</v>
      </c>
      <c r="Y5" s="136">
        <v>779</v>
      </c>
      <c r="Z5" s="136">
        <v>709</v>
      </c>
      <c r="AA5" s="136">
        <v>753</v>
      </c>
      <c r="AB5" s="136">
        <v>747</v>
      </c>
      <c r="AC5" s="136">
        <v>742</v>
      </c>
      <c r="AD5" s="136">
        <v>758</v>
      </c>
      <c r="AE5" s="136">
        <v>792</v>
      </c>
      <c r="AF5" s="136">
        <v>784</v>
      </c>
      <c r="AG5" s="136">
        <v>821</v>
      </c>
      <c r="AH5" s="136">
        <v>874</v>
      </c>
      <c r="AI5" s="136">
        <v>882</v>
      </c>
      <c r="AJ5" s="136">
        <v>964</v>
      </c>
      <c r="AK5" s="136">
        <v>964</v>
      </c>
      <c r="AL5" s="136">
        <v>997</v>
      </c>
      <c r="AM5" s="136">
        <v>1129</v>
      </c>
      <c r="AN5" s="136">
        <v>1077</v>
      </c>
      <c r="AO5" s="136">
        <v>1085</v>
      </c>
      <c r="AP5" s="136">
        <v>1093</v>
      </c>
      <c r="AQ5" s="136">
        <v>1200</v>
      </c>
      <c r="AR5" s="136">
        <v>1196</v>
      </c>
      <c r="AS5" s="136">
        <v>1243</v>
      </c>
      <c r="AT5" s="136">
        <v>1209</v>
      </c>
      <c r="AU5" s="136">
        <v>1225</v>
      </c>
      <c r="AV5" s="136">
        <v>1306</v>
      </c>
      <c r="AW5" s="136">
        <v>1372</v>
      </c>
      <c r="AX5" s="136">
        <v>1404</v>
      </c>
      <c r="AY5" s="136">
        <v>1363</v>
      </c>
      <c r="AZ5" s="136">
        <v>1406</v>
      </c>
      <c r="BA5" s="136">
        <v>1237</v>
      </c>
      <c r="BB5" s="136">
        <v>1283</v>
      </c>
      <c r="BC5" s="136">
        <v>1237</v>
      </c>
      <c r="BD5" s="136">
        <v>1292</v>
      </c>
      <c r="BE5" s="136">
        <v>975</v>
      </c>
      <c r="BF5" s="136">
        <v>1198</v>
      </c>
      <c r="BG5" s="136">
        <v>1173</v>
      </c>
      <c r="BH5" s="136">
        <v>1243</v>
      </c>
      <c r="BI5" s="136">
        <v>1147</v>
      </c>
      <c r="BJ5" s="136">
        <v>1157</v>
      </c>
      <c r="BK5" s="136">
        <v>1262</v>
      </c>
      <c r="BL5" s="136">
        <v>1177</v>
      </c>
      <c r="BM5" s="136">
        <v>1217</v>
      </c>
      <c r="BN5" s="136">
        <v>1146</v>
      </c>
      <c r="BO5" s="136">
        <v>1199</v>
      </c>
      <c r="BP5" s="136">
        <v>1227</v>
      </c>
      <c r="BQ5" s="136">
        <v>1253</v>
      </c>
      <c r="BR5" s="136">
        <v>1288</v>
      </c>
      <c r="BS5" s="136">
        <v>1350</v>
      </c>
      <c r="BT5" s="136">
        <v>1388</v>
      </c>
      <c r="BU5" s="136">
        <v>1322</v>
      </c>
      <c r="BV5" s="136">
        <v>1456</v>
      </c>
      <c r="BW5" s="136">
        <v>1427</v>
      </c>
      <c r="BX5" s="136">
        <v>1322</v>
      </c>
      <c r="BY5" s="136">
        <v>834</v>
      </c>
      <c r="BZ5" s="136">
        <v>876</v>
      </c>
      <c r="CA5" s="136">
        <v>1044</v>
      </c>
      <c r="CB5" s="136">
        <v>921</v>
      </c>
      <c r="CC5" s="136">
        <v>950</v>
      </c>
      <c r="CD5" s="136">
        <v>908</v>
      </c>
      <c r="CE5" s="136">
        <v>926</v>
      </c>
      <c r="CF5" s="136">
        <v>807</v>
      </c>
      <c r="CG5" s="136">
        <v>751</v>
      </c>
      <c r="CH5" s="136">
        <v>761</v>
      </c>
      <c r="CI5" s="136">
        <v>645</v>
      </c>
      <c r="CJ5" s="136">
        <v>697</v>
      </c>
      <c r="CK5" s="136">
        <v>631</v>
      </c>
      <c r="CL5" s="136">
        <v>567</v>
      </c>
      <c r="CM5" s="136">
        <v>487</v>
      </c>
      <c r="CN5" s="136">
        <v>399</v>
      </c>
      <c r="CO5" s="136">
        <v>360</v>
      </c>
      <c r="CP5" s="136">
        <v>322</v>
      </c>
      <c r="CQ5" s="136">
        <v>259</v>
      </c>
      <c r="CR5" s="136">
        <v>215</v>
      </c>
      <c r="CS5" s="136">
        <v>196</v>
      </c>
      <c r="CT5" s="136">
        <v>155</v>
      </c>
      <c r="CU5" s="136">
        <v>101</v>
      </c>
      <c r="CV5" s="136">
        <v>78</v>
      </c>
      <c r="CW5" s="136">
        <v>53</v>
      </c>
      <c r="CX5" s="136">
        <v>43</v>
      </c>
      <c r="CY5" s="136">
        <v>61</v>
      </c>
      <c r="CZ5" s="134">
        <v>92306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76</v>
      </c>
      <c r="D6" s="130">
        <v>67</v>
      </c>
      <c r="E6" s="130">
        <v>73</v>
      </c>
      <c r="F6" s="130">
        <v>77</v>
      </c>
      <c r="G6" s="130">
        <v>61</v>
      </c>
      <c r="H6" s="130">
        <v>88</v>
      </c>
      <c r="I6" s="130">
        <v>62</v>
      </c>
      <c r="J6" s="130">
        <v>61</v>
      </c>
      <c r="K6" s="130">
        <v>64</v>
      </c>
      <c r="L6" s="130">
        <v>72</v>
      </c>
      <c r="M6" s="130">
        <v>84</v>
      </c>
      <c r="N6" s="130">
        <v>79</v>
      </c>
      <c r="O6" s="130">
        <v>75</v>
      </c>
      <c r="P6" s="130">
        <v>67</v>
      </c>
      <c r="Q6" s="130">
        <v>78</v>
      </c>
      <c r="R6" s="130">
        <v>93</v>
      </c>
      <c r="S6" s="130">
        <v>89</v>
      </c>
      <c r="T6" s="130">
        <v>79</v>
      </c>
      <c r="U6" s="130">
        <v>73</v>
      </c>
      <c r="V6" s="130">
        <v>54</v>
      </c>
      <c r="W6" s="130">
        <v>50</v>
      </c>
      <c r="X6" s="130">
        <v>68</v>
      </c>
      <c r="Y6" s="130">
        <v>55</v>
      </c>
      <c r="Z6" s="130">
        <v>41</v>
      </c>
      <c r="AA6" s="130">
        <v>58</v>
      </c>
      <c r="AB6" s="130">
        <v>70</v>
      </c>
      <c r="AC6" s="130">
        <v>66</v>
      </c>
      <c r="AD6" s="130">
        <v>76</v>
      </c>
      <c r="AE6" s="130">
        <v>71</v>
      </c>
      <c r="AF6" s="130">
        <v>59</v>
      </c>
      <c r="AG6" s="130">
        <v>68</v>
      </c>
      <c r="AH6" s="130">
        <v>73</v>
      </c>
      <c r="AI6" s="130">
        <v>86</v>
      </c>
      <c r="AJ6" s="130">
        <v>81</v>
      </c>
      <c r="AK6" s="130">
        <v>86</v>
      </c>
      <c r="AL6" s="130">
        <v>78</v>
      </c>
      <c r="AM6" s="130">
        <v>86</v>
      </c>
      <c r="AN6" s="130">
        <v>91</v>
      </c>
      <c r="AO6" s="130">
        <v>81</v>
      </c>
      <c r="AP6" s="130">
        <v>95</v>
      </c>
      <c r="AQ6" s="130">
        <v>74</v>
      </c>
      <c r="AR6" s="130">
        <v>105</v>
      </c>
      <c r="AS6" s="130">
        <v>113</v>
      </c>
      <c r="AT6" s="130">
        <v>106</v>
      </c>
      <c r="AU6" s="130">
        <v>78</v>
      </c>
      <c r="AV6" s="130">
        <v>106</v>
      </c>
      <c r="AW6" s="130">
        <v>105</v>
      </c>
      <c r="AX6" s="130">
        <v>106</v>
      </c>
      <c r="AY6" s="130">
        <v>99</v>
      </c>
      <c r="AZ6" s="130">
        <v>97</v>
      </c>
      <c r="BA6" s="130">
        <v>107</v>
      </c>
      <c r="BB6" s="130">
        <v>111</v>
      </c>
      <c r="BC6" s="130">
        <v>93</v>
      </c>
      <c r="BD6" s="130">
        <v>82</v>
      </c>
      <c r="BE6" s="130">
        <v>78</v>
      </c>
      <c r="BF6" s="130">
        <v>88</v>
      </c>
      <c r="BG6" s="130">
        <v>82</v>
      </c>
      <c r="BH6" s="130">
        <v>88</v>
      </c>
      <c r="BI6" s="130">
        <v>66</v>
      </c>
      <c r="BJ6" s="130">
        <v>99</v>
      </c>
      <c r="BK6" s="130">
        <v>107</v>
      </c>
      <c r="BL6" s="130">
        <v>87</v>
      </c>
      <c r="BM6" s="130">
        <v>105</v>
      </c>
      <c r="BN6" s="130">
        <v>110</v>
      </c>
      <c r="BO6" s="130">
        <v>105</v>
      </c>
      <c r="BP6" s="130">
        <v>122</v>
      </c>
      <c r="BQ6" s="130">
        <v>140</v>
      </c>
      <c r="BR6" s="130">
        <v>142</v>
      </c>
      <c r="BS6" s="130">
        <v>139</v>
      </c>
      <c r="BT6" s="130">
        <v>152</v>
      </c>
      <c r="BU6" s="130">
        <v>148</v>
      </c>
      <c r="BV6" s="130">
        <v>204</v>
      </c>
      <c r="BW6" s="130">
        <v>149</v>
      </c>
      <c r="BX6" s="130">
        <v>145</v>
      </c>
      <c r="BY6" s="130">
        <v>75</v>
      </c>
      <c r="BZ6" s="130">
        <v>100</v>
      </c>
      <c r="CA6" s="130">
        <v>82</v>
      </c>
      <c r="CB6" s="130">
        <v>76</v>
      </c>
      <c r="CC6" s="130">
        <v>90</v>
      </c>
      <c r="CD6" s="130">
        <v>73</v>
      </c>
      <c r="CE6" s="130">
        <v>66</v>
      </c>
      <c r="CF6" s="130">
        <v>62</v>
      </c>
      <c r="CG6" s="130">
        <v>51</v>
      </c>
      <c r="CH6" s="130">
        <v>47</v>
      </c>
      <c r="CI6" s="130">
        <v>35</v>
      </c>
      <c r="CJ6" s="130">
        <v>39</v>
      </c>
      <c r="CK6" s="130">
        <v>40</v>
      </c>
      <c r="CL6" s="130">
        <v>29</v>
      </c>
      <c r="CM6" s="130">
        <v>21</v>
      </c>
      <c r="CN6" s="130">
        <v>26</v>
      </c>
      <c r="CO6" s="130">
        <v>27</v>
      </c>
      <c r="CP6" s="130">
        <v>10</v>
      </c>
      <c r="CQ6" s="130">
        <v>13</v>
      </c>
      <c r="CR6" s="130">
        <v>13</v>
      </c>
      <c r="CS6" s="130">
        <v>5</v>
      </c>
      <c r="CT6" s="130">
        <v>4</v>
      </c>
      <c r="CU6" s="130">
        <v>3</v>
      </c>
      <c r="CV6" s="130">
        <v>1</v>
      </c>
      <c r="CW6" s="130">
        <v>0</v>
      </c>
      <c r="CX6" s="130">
        <v>1</v>
      </c>
      <c r="CY6" s="130">
        <v>1</v>
      </c>
      <c r="CZ6" s="131">
        <v>7639</v>
      </c>
      <c r="DA6" s="60"/>
    </row>
    <row r="7" spans="1:131" s="5" customFormat="1" ht="11.25" customHeight="1" x14ac:dyDescent="0.15">
      <c r="A7" s="161"/>
      <c r="B7" s="132" t="s">
        <v>14</v>
      </c>
      <c r="C7" s="133">
        <v>67</v>
      </c>
      <c r="D7" s="133">
        <v>55</v>
      </c>
      <c r="E7" s="133">
        <v>61</v>
      </c>
      <c r="F7" s="133">
        <v>81</v>
      </c>
      <c r="G7" s="133">
        <v>64</v>
      </c>
      <c r="H7" s="133">
        <v>70</v>
      </c>
      <c r="I7" s="133">
        <v>67</v>
      </c>
      <c r="J7" s="133">
        <v>57</v>
      </c>
      <c r="K7" s="133">
        <v>69</v>
      </c>
      <c r="L7" s="133">
        <v>61</v>
      </c>
      <c r="M7" s="133">
        <v>61</v>
      </c>
      <c r="N7" s="133">
        <v>57</v>
      </c>
      <c r="O7" s="133">
        <v>67</v>
      </c>
      <c r="P7" s="133">
        <v>51</v>
      </c>
      <c r="Q7" s="133">
        <v>70</v>
      </c>
      <c r="R7" s="133">
        <v>58</v>
      </c>
      <c r="S7" s="133">
        <v>74</v>
      </c>
      <c r="T7" s="133">
        <v>76</v>
      </c>
      <c r="U7" s="133">
        <v>80</v>
      </c>
      <c r="V7" s="133">
        <v>60</v>
      </c>
      <c r="W7" s="133">
        <v>76</v>
      </c>
      <c r="X7" s="133">
        <v>48</v>
      </c>
      <c r="Y7" s="133">
        <v>67</v>
      </c>
      <c r="Z7" s="133">
        <v>56</v>
      </c>
      <c r="AA7" s="133">
        <v>58</v>
      </c>
      <c r="AB7" s="133">
        <v>63</v>
      </c>
      <c r="AC7" s="133">
        <v>70</v>
      </c>
      <c r="AD7" s="133">
        <v>56</v>
      </c>
      <c r="AE7" s="133">
        <v>74</v>
      </c>
      <c r="AF7" s="133">
        <v>70</v>
      </c>
      <c r="AG7" s="133">
        <v>77</v>
      </c>
      <c r="AH7" s="133">
        <v>82</v>
      </c>
      <c r="AI7" s="133">
        <v>82</v>
      </c>
      <c r="AJ7" s="133">
        <v>84</v>
      </c>
      <c r="AK7" s="133">
        <v>82</v>
      </c>
      <c r="AL7" s="133">
        <v>86</v>
      </c>
      <c r="AM7" s="133">
        <v>108</v>
      </c>
      <c r="AN7" s="133">
        <v>93</v>
      </c>
      <c r="AO7" s="133">
        <v>96</v>
      </c>
      <c r="AP7" s="133">
        <v>93</v>
      </c>
      <c r="AQ7" s="133">
        <v>100</v>
      </c>
      <c r="AR7" s="133">
        <v>97</v>
      </c>
      <c r="AS7" s="133">
        <v>109</v>
      </c>
      <c r="AT7" s="133">
        <v>121</v>
      </c>
      <c r="AU7" s="133">
        <v>84</v>
      </c>
      <c r="AV7" s="133">
        <v>99</v>
      </c>
      <c r="AW7" s="133">
        <v>117</v>
      </c>
      <c r="AX7" s="133">
        <v>129</v>
      </c>
      <c r="AY7" s="133">
        <v>104</v>
      </c>
      <c r="AZ7" s="133">
        <v>95</v>
      </c>
      <c r="BA7" s="133">
        <v>116</v>
      </c>
      <c r="BB7" s="133">
        <v>109</v>
      </c>
      <c r="BC7" s="133">
        <v>100</v>
      </c>
      <c r="BD7" s="133">
        <v>109</v>
      </c>
      <c r="BE7" s="133">
        <v>89</v>
      </c>
      <c r="BF7" s="133">
        <v>101</v>
      </c>
      <c r="BG7" s="133">
        <v>73</v>
      </c>
      <c r="BH7" s="133">
        <v>83</v>
      </c>
      <c r="BI7" s="133">
        <v>92</v>
      </c>
      <c r="BJ7" s="133">
        <v>96</v>
      </c>
      <c r="BK7" s="133">
        <v>105</v>
      </c>
      <c r="BL7" s="133">
        <v>128</v>
      </c>
      <c r="BM7" s="133">
        <v>130</v>
      </c>
      <c r="BN7" s="133">
        <v>112</v>
      </c>
      <c r="BO7" s="133">
        <v>137</v>
      </c>
      <c r="BP7" s="133">
        <v>108</v>
      </c>
      <c r="BQ7" s="133">
        <v>147</v>
      </c>
      <c r="BR7" s="133">
        <v>158</v>
      </c>
      <c r="BS7" s="133">
        <v>180</v>
      </c>
      <c r="BT7" s="133">
        <v>175</v>
      </c>
      <c r="BU7" s="133">
        <v>174</v>
      </c>
      <c r="BV7" s="133">
        <v>177</v>
      </c>
      <c r="BW7" s="133">
        <v>164</v>
      </c>
      <c r="BX7" s="133">
        <v>149</v>
      </c>
      <c r="BY7" s="133">
        <v>106</v>
      </c>
      <c r="BZ7" s="133">
        <v>71</v>
      </c>
      <c r="CA7" s="133">
        <v>112</v>
      </c>
      <c r="CB7" s="133">
        <v>77</v>
      </c>
      <c r="CC7" s="133">
        <v>95</v>
      </c>
      <c r="CD7" s="133">
        <v>88</v>
      </c>
      <c r="CE7" s="133">
        <v>76</v>
      </c>
      <c r="CF7" s="133">
        <v>75</v>
      </c>
      <c r="CG7" s="133">
        <v>80</v>
      </c>
      <c r="CH7" s="133">
        <v>76</v>
      </c>
      <c r="CI7" s="133">
        <v>63</v>
      </c>
      <c r="CJ7" s="133">
        <v>69</v>
      </c>
      <c r="CK7" s="133">
        <v>65</v>
      </c>
      <c r="CL7" s="133">
        <v>70</v>
      </c>
      <c r="CM7" s="133">
        <v>55</v>
      </c>
      <c r="CN7" s="133">
        <v>43</v>
      </c>
      <c r="CO7" s="133">
        <v>55</v>
      </c>
      <c r="CP7" s="133">
        <v>39</v>
      </c>
      <c r="CQ7" s="133">
        <v>30</v>
      </c>
      <c r="CR7" s="133">
        <v>30</v>
      </c>
      <c r="CS7" s="133">
        <v>25</v>
      </c>
      <c r="CT7" s="133">
        <v>21</v>
      </c>
      <c r="CU7" s="133">
        <v>23</v>
      </c>
      <c r="CV7" s="133">
        <v>13</v>
      </c>
      <c r="CW7" s="133">
        <v>8</v>
      </c>
      <c r="CX7" s="133">
        <v>9</v>
      </c>
      <c r="CY7" s="133">
        <v>20</v>
      </c>
      <c r="CZ7" s="134">
        <v>8388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143</v>
      </c>
      <c r="D8" s="136">
        <v>122</v>
      </c>
      <c r="E8" s="136">
        <v>134</v>
      </c>
      <c r="F8" s="136">
        <v>158</v>
      </c>
      <c r="G8" s="136">
        <v>125</v>
      </c>
      <c r="H8" s="136">
        <v>158</v>
      </c>
      <c r="I8" s="136">
        <v>129</v>
      </c>
      <c r="J8" s="136">
        <v>118</v>
      </c>
      <c r="K8" s="136">
        <v>133</v>
      </c>
      <c r="L8" s="136">
        <v>133</v>
      </c>
      <c r="M8" s="136">
        <v>145</v>
      </c>
      <c r="N8" s="136">
        <v>136</v>
      </c>
      <c r="O8" s="136">
        <v>142</v>
      </c>
      <c r="P8" s="136">
        <v>118</v>
      </c>
      <c r="Q8" s="136">
        <v>148</v>
      </c>
      <c r="R8" s="136">
        <v>151</v>
      </c>
      <c r="S8" s="136">
        <v>163</v>
      </c>
      <c r="T8" s="136">
        <v>155</v>
      </c>
      <c r="U8" s="136">
        <v>153</v>
      </c>
      <c r="V8" s="136">
        <v>114</v>
      </c>
      <c r="W8" s="136">
        <v>126</v>
      </c>
      <c r="X8" s="136">
        <v>116</v>
      </c>
      <c r="Y8" s="136">
        <v>122</v>
      </c>
      <c r="Z8" s="136">
        <v>97</v>
      </c>
      <c r="AA8" s="136">
        <v>116</v>
      </c>
      <c r="AB8" s="136">
        <v>133</v>
      </c>
      <c r="AC8" s="136">
        <v>136</v>
      </c>
      <c r="AD8" s="136">
        <v>132</v>
      </c>
      <c r="AE8" s="136">
        <v>145</v>
      </c>
      <c r="AF8" s="136">
        <v>129</v>
      </c>
      <c r="AG8" s="136">
        <v>145</v>
      </c>
      <c r="AH8" s="136">
        <v>155</v>
      </c>
      <c r="AI8" s="136">
        <v>168</v>
      </c>
      <c r="AJ8" s="136">
        <v>165</v>
      </c>
      <c r="AK8" s="136">
        <v>168</v>
      </c>
      <c r="AL8" s="136">
        <v>164</v>
      </c>
      <c r="AM8" s="136">
        <v>194</v>
      </c>
      <c r="AN8" s="136">
        <v>184</v>
      </c>
      <c r="AO8" s="136">
        <v>177</v>
      </c>
      <c r="AP8" s="136">
        <v>188</v>
      </c>
      <c r="AQ8" s="136">
        <v>174</v>
      </c>
      <c r="AR8" s="136">
        <v>202</v>
      </c>
      <c r="AS8" s="136">
        <v>222</v>
      </c>
      <c r="AT8" s="136">
        <v>227</v>
      </c>
      <c r="AU8" s="136">
        <v>162</v>
      </c>
      <c r="AV8" s="136">
        <v>205</v>
      </c>
      <c r="AW8" s="136">
        <v>222</v>
      </c>
      <c r="AX8" s="136">
        <v>235</v>
      </c>
      <c r="AY8" s="136">
        <v>203</v>
      </c>
      <c r="AZ8" s="136">
        <v>192</v>
      </c>
      <c r="BA8" s="136">
        <v>223</v>
      </c>
      <c r="BB8" s="136">
        <v>220</v>
      </c>
      <c r="BC8" s="136">
        <v>193</v>
      </c>
      <c r="BD8" s="136">
        <v>191</v>
      </c>
      <c r="BE8" s="136">
        <v>167</v>
      </c>
      <c r="BF8" s="136">
        <v>189</v>
      </c>
      <c r="BG8" s="136">
        <v>155</v>
      </c>
      <c r="BH8" s="136">
        <v>171</v>
      </c>
      <c r="BI8" s="136">
        <v>158</v>
      </c>
      <c r="BJ8" s="136">
        <v>195</v>
      </c>
      <c r="BK8" s="136">
        <v>212</v>
      </c>
      <c r="BL8" s="136">
        <v>215</v>
      </c>
      <c r="BM8" s="136">
        <v>235</v>
      </c>
      <c r="BN8" s="136">
        <v>222</v>
      </c>
      <c r="BO8" s="136">
        <v>242</v>
      </c>
      <c r="BP8" s="136">
        <v>230</v>
      </c>
      <c r="BQ8" s="136">
        <v>287</v>
      </c>
      <c r="BR8" s="136">
        <v>300</v>
      </c>
      <c r="BS8" s="136">
        <v>319</v>
      </c>
      <c r="BT8" s="136">
        <v>327</v>
      </c>
      <c r="BU8" s="136">
        <v>322</v>
      </c>
      <c r="BV8" s="136">
        <v>381</v>
      </c>
      <c r="BW8" s="136">
        <v>313</v>
      </c>
      <c r="BX8" s="136">
        <v>294</v>
      </c>
      <c r="BY8" s="136">
        <v>181</v>
      </c>
      <c r="BZ8" s="136">
        <v>171</v>
      </c>
      <c r="CA8" s="136">
        <v>194</v>
      </c>
      <c r="CB8" s="136">
        <v>153</v>
      </c>
      <c r="CC8" s="136">
        <v>185</v>
      </c>
      <c r="CD8" s="136">
        <v>161</v>
      </c>
      <c r="CE8" s="136">
        <v>142</v>
      </c>
      <c r="CF8" s="136">
        <v>137</v>
      </c>
      <c r="CG8" s="136">
        <v>131</v>
      </c>
      <c r="CH8" s="136">
        <v>123</v>
      </c>
      <c r="CI8" s="136">
        <v>98</v>
      </c>
      <c r="CJ8" s="136">
        <v>108</v>
      </c>
      <c r="CK8" s="136">
        <v>105</v>
      </c>
      <c r="CL8" s="136">
        <v>99</v>
      </c>
      <c r="CM8" s="136">
        <v>76</v>
      </c>
      <c r="CN8" s="136">
        <v>69</v>
      </c>
      <c r="CO8" s="136">
        <v>82</v>
      </c>
      <c r="CP8" s="136">
        <v>49</v>
      </c>
      <c r="CQ8" s="136">
        <v>43</v>
      </c>
      <c r="CR8" s="136">
        <v>43</v>
      </c>
      <c r="CS8" s="136">
        <v>30</v>
      </c>
      <c r="CT8" s="136">
        <v>25</v>
      </c>
      <c r="CU8" s="136">
        <v>26</v>
      </c>
      <c r="CV8" s="136">
        <v>14</v>
      </c>
      <c r="CW8" s="136">
        <v>8</v>
      </c>
      <c r="CX8" s="136">
        <v>10</v>
      </c>
      <c r="CY8" s="136">
        <v>21</v>
      </c>
      <c r="CZ8" s="134">
        <v>16027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14</v>
      </c>
      <c r="D9" s="130">
        <v>15</v>
      </c>
      <c r="E9" s="130">
        <v>22</v>
      </c>
      <c r="F9" s="130">
        <v>19</v>
      </c>
      <c r="G9" s="130">
        <v>23</v>
      </c>
      <c r="H9" s="130">
        <v>26</v>
      </c>
      <c r="I9" s="130">
        <v>26</v>
      </c>
      <c r="J9" s="130">
        <v>13</v>
      </c>
      <c r="K9" s="130">
        <v>28</v>
      </c>
      <c r="L9" s="130">
        <v>22</v>
      </c>
      <c r="M9" s="130">
        <v>25</v>
      </c>
      <c r="N9" s="130">
        <v>18</v>
      </c>
      <c r="O9" s="130">
        <v>26</v>
      </c>
      <c r="P9" s="130">
        <v>28</v>
      </c>
      <c r="Q9" s="130">
        <v>33</v>
      </c>
      <c r="R9" s="130">
        <v>18</v>
      </c>
      <c r="S9" s="130">
        <v>23</v>
      </c>
      <c r="T9" s="130">
        <v>33</v>
      </c>
      <c r="U9" s="130">
        <v>19</v>
      </c>
      <c r="V9" s="130">
        <v>13</v>
      </c>
      <c r="W9" s="130">
        <v>14</v>
      </c>
      <c r="X9" s="130">
        <v>22</v>
      </c>
      <c r="Y9" s="130">
        <v>20</v>
      </c>
      <c r="Z9" s="130">
        <v>14</v>
      </c>
      <c r="AA9" s="130">
        <v>15</v>
      </c>
      <c r="AB9" s="130">
        <v>18</v>
      </c>
      <c r="AC9" s="130">
        <v>17</v>
      </c>
      <c r="AD9" s="130">
        <v>19</v>
      </c>
      <c r="AE9" s="130">
        <v>14</v>
      </c>
      <c r="AF9" s="130">
        <v>15</v>
      </c>
      <c r="AG9" s="130">
        <v>16</v>
      </c>
      <c r="AH9" s="130">
        <v>21</v>
      </c>
      <c r="AI9" s="130">
        <v>21</v>
      </c>
      <c r="AJ9" s="130">
        <v>20</v>
      </c>
      <c r="AK9" s="130">
        <v>23</v>
      </c>
      <c r="AL9" s="130">
        <v>27</v>
      </c>
      <c r="AM9" s="130">
        <v>33</v>
      </c>
      <c r="AN9" s="130">
        <v>16</v>
      </c>
      <c r="AO9" s="130">
        <v>27</v>
      </c>
      <c r="AP9" s="130">
        <v>20</v>
      </c>
      <c r="AQ9" s="130">
        <v>28</v>
      </c>
      <c r="AR9" s="130">
        <v>23</v>
      </c>
      <c r="AS9" s="130">
        <v>23</v>
      </c>
      <c r="AT9" s="130">
        <v>34</v>
      </c>
      <c r="AU9" s="130">
        <v>24</v>
      </c>
      <c r="AV9" s="130">
        <v>34</v>
      </c>
      <c r="AW9" s="130">
        <v>32</v>
      </c>
      <c r="AX9" s="130">
        <v>32</v>
      </c>
      <c r="AY9" s="130">
        <v>25</v>
      </c>
      <c r="AZ9" s="130">
        <v>36</v>
      </c>
      <c r="BA9" s="130">
        <v>33</v>
      </c>
      <c r="BB9" s="130">
        <v>23</v>
      </c>
      <c r="BC9" s="130">
        <v>24</v>
      </c>
      <c r="BD9" s="130">
        <v>30</v>
      </c>
      <c r="BE9" s="130">
        <v>22</v>
      </c>
      <c r="BF9" s="130">
        <v>28</v>
      </c>
      <c r="BG9" s="130">
        <v>39</v>
      </c>
      <c r="BH9" s="130">
        <v>28</v>
      </c>
      <c r="BI9" s="130">
        <v>38</v>
      </c>
      <c r="BJ9" s="130">
        <v>47</v>
      </c>
      <c r="BK9" s="130">
        <v>37</v>
      </c>
      <c r="BL9" s="130">
        <v>49</v>
      </c>
      <c r="BM9" s="130">
        <v>48</v>
      </c>
      <c r="BN9" s="130">
        <v>34</v>
      </c>
      <c r="BO9" s="130">
        <v>44</v>
      </c>
      <c r="BP9" s="130">
        <v>43</v>
      </c>
      <c r="BQ9" s="130">
        <v>45</v>
      </c>
      <c r="BR9" s="130">
        <v>49</v>
      </c>
      <c r="BS9" s="130">
        <v>50</v>
      </c>
      <c r="BT9" s="130">
        <v>46</v>
      </c>
      <c r="BU9" s="130">
        <v>43</v>
      </c>
      <c r="BV9" s="130">
        <v>37</v>
      </c>
      <c r="BW9" s="130">
        <v>47</v>
      </c>
      <c r="BX9" s="130">
        <v>43</v>
      </c>
      <c r="BY9" s="130">
        <v>23</v>
      </c>
      <c r="BZ9" s="130">
        <v>21</v>
      </c>
      <c r="CA9" s="130">
        <v>24</v>
      </c>
      <c r="CB9" s="130">
        <v>30</v>
      </c>
      <c r="CC9" s="130">
        <v>17</v>
      </c>
      <c r="CD9" s="130">
        <v>27</v>
      </c>
      <c r="CE9" s="130">
        <v>16</v>
      </c>
      <c r="CF9" s="130">
        <v>21</v>
      </c>
      <c r="CG9" s="130">
        <v>25</v>
      </c>
      <c r="CH9" s="130">
        <v>19</v>
      </c>
      <c r="CI9" s="130">
        <v>18</v>
      </c>
      <c r="CJ9" s="130">
        <v>22</v>
      </c>
      <c r="CK9" s="130">
        <v>10</v>
      </c>
      <c r="CL9" s="130">
        <v>11</v>
      </c>
      <c r="CM9" s="130">
        <v>6</v>
      </c>
      <c r="CN9" s="130">
        <v>7</v>
      </c>
      <c r="CO9" s="130">
        <v>2</v>
      </c>
      <c r="CP9" s="130">
        <v>4</v>
      </c>
      <c r="CQ9" s="130">
        <v>4</v>
      </c>
      <c r="CR9" s="130">
        <v>5</v>
      </c>
      <c r="CS9" s="130">
        <v>3</v>
      </c>
      <c r="CT9" s="130">
        <v>2</v>
      </c>
      <c r="CU9" s="130">
        <v>0</v>
      </c>
      <c r="CV9" s="130">
        <v>1</v>
      </c>
      <c r="CW9" s="130">
        <v>1</v>
      </c>
      <c r="CX9" s="130">
        <v>0</v>
      </c>
      <c r="CY9" s="130">
        <v>0</v>
      </c>
      <c r="CZ9" s="131">
        <v>2373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13</v>
      </c>
      <c r="D10" s="133">
        <v>17</v>
      </c>
      <c r="E10" s="133">
        <v>18</v>
      </c>
      <c r="F10" s="133">
        <v>21</v>
      </c>
      <c r="G10" s="133">
        <v>18</v>
      </c>
      <c r="H10" s="133">
        <v>16</v>
      </c>
      <c r="I10" s="133">
        <v>20</v>
      </c>
      <c r="J10" s="133">
        <v>17</v>
      </c>
      <c r="K10" s="133">
        <v>21</v>
      </c>
      <c r="L10" s="133">
        <v>24</v>
      </c>
      <c r="M10" s="133">
        <v>18</v>
      </c>
      <c r="N10" s="133">
        <v>21</v>
      </c>
      <c r="O10" s="133">
        <v>18</v>
      </c>
      <c r="P10" s="133">
        <v>18</v>
      </c>
      <c r="Q10" s="133">
        <v>23</v>
      </c>
      <c r="R10" s="133">
        <v>23</v>
      </c>
      <c r="S10" s="133">
        <v>29</v>
      </c>
      <c r="T10" s="133">
        <v>23</v>
      </c>
      <c r="U10" s="133">
        <v>18</v>
      </c>
      <c r="V10" s="133">
        <v>23</v>
      </c>
      <c r="W10" s="133">
        <v>23</v>
      </c>
      <c r="X10" s="133">
        <v>21</v>
      </c>
      <c r="Y10" s="133">
        <v>17</v>
      </c>
      <c r="Z10" s="133">
        <v>21</v>
      </c>
      <c r="AA10" s="133">
        <v>11</v>
      </c>
      <c r="AB10" s="133">
        <v>8</v>
      </c>
      <c r="AC10" s="133">
        <v>16</v>
      </c>
      <c r="AD10" s="133">
        <v>17</v>
      </c>
      <c r="AE10" s="133">
        <v>15</v>
      </c>
      <c r="AF10" s="133">
        <v>19</v>
      </c>
      <c r="AG10" s="133">
        <v>21</v>
      </c>
      <c r="AH10" s="133">
        <v>18</v>
      </c>
      <c r="AI10" s="133">
        <v>24</v>
      </c>
      <c r="AJ10" s="133">
        <v>30</v>
      </c>
      <c r="AK10" s="133">
        <v>23</v>
      </c>
      <c r="AL10" s="133">
        <v>24</v>
      </c>
      <c r="AM10" s="133">
        <v>23</v>
      </c>
      <c r="AN10" s="133">
        <v>24</v>
      </c>
      <c r="AO10" s="133">
        <v>19</v>
      </c>
      <c r="AP10" s="133">
        <v>28</v>
      </c>
      <c r="AQ10" s="133">
        <v>33</v>
      </c>
      <c r="AR10" s="133">
        <v>18</v>
      </c>
      <c r="AS10" s="133">
        <v>30</v>
      </c>
      <c r="AT10" s="133">
        <v>30</v>
      </c>
      <c r="AU10" s="133">
        <v>21</v>
      </c>
      <c r="AV10" s="133">
        <v>30</v>
      </c>
      <c r="AW10" s="133">
        <v>30</v>
      </c>
      <c r="AX10" s="133">
        <v>27</v>
      </c>
      <c r="AY10" s="133">
        <v>35</v>
      </c>
      <c r="AZ10" s="133">
        <v>30</v>
      </c>
      <c r="BA10" s="133">
        <v>31</v>
      </c>
      <c r="BB10" s="133">
        <v>39</v>
      </c>
      <c r="BC10" s="133">
        <v>40</v>
      </c>
      <c r="BD10" s="133">
        <v>36</v>
      </c>
      <c r="BE10" s="133">
        <v>26</v>
      </c>
      <c r="BF10" s="133">
        <v>43</v>
      </c>
      <c r="BG10" s="133">
        <v>30</v>
      </c>
      <c r="BH10" s="133">
        <v>47</v>
      </c>
      <c r="BI10" s="133">
        <v>46</v>
      </c>
      <c r="BJ10" s="133">
        <v>44</v>
      </c>
      <c r="BK10" s="133">
        <v>32</v>
      </c>
      <c r="BL10" s="133">
        <v>41</v>
      </c>
      <c r="BM10" s="133">
        <v>45</v>
      </c>
      <c r="BN10" s="133">
        <v>42</v>
      </c>
      <c r="BO10" s="133">
        <v>35</v>
      </c>
      <c r="BP10" s="133">
        <v>58</v>
      </c>
      <c r="BQ10" s="133">
        <v>54</v>
      </c>
      <c r="BR10" s="133">
        <v>30</v>
      </c>
      <c r="BS10" s="133">
        <v>40</v>
      </c>
      <c r="BT10" s="133">
        <v>47</v>
      </c>
      <c r="BU10" s="133">
        <v>40</v>
      </c>
      <c r="BV10" s="133">
        <v>48</v>
      </c>
      <c r="BW10" s="133">
        <v>55</v>
      </c>
      <c r="BX10" s="133">
        <v>39</v>
      </c>
      <c r="BY10" s="133">
        <v>27</v>
      </c>
      <c r="BZ10" s="133">
        <v>15</v>
      </c>
      <c r="CA10" s="133">
        <v>38</v>
      </c>
      <c r="CB10" s="133">
        <v>36</v>
      </c>
      <c r="CC10" s="133">
        <v>26</v>
      </c>
      <c r="CD10" s="133">
        <v>28</v>
      </c>
      <c r="CE10" s="133">
        <v>45</v>
      </c>
      <c r="CF10" s="133">
        <v>33</v>
      </c>
      <c r="CG10" s="133">
        <v>36</v>
      </c>
      <c r="CH10" s="133">
        <v>29</v>
      </c>
      <c r="CI10" s="133">
        <v>28</v>
      </c>
      <c r="CJ10" s="133">
        <v>34</v>
      </c>
      <c r="CK10" s="133">
        <v>44</v>
      </c>
      <c r="CL10" s="133">
        <v>33</v>
      </c>
      <c r="CM10" s="133">
        <v>17</v>
      </c>
      <c r="CN10" s="133">
        <v>24</v>
      </c>
      <c r="CO10" s="133">
        <v>27</v>
      </c>
      <c r="CP10" s="133">
        <v>21</v>
      </c>
      <c r="CQ10" s="133">
        <v>13</v>
      </c>
      <c r="CR10" s="133">
        <v>15</v>
      </c>
      <c r="CS10" s="133">
        <v>8</v>
      </c>
      <c r="CT10" s="133">
        <v>8</v>
      </c>
      <c r="CU10" s="133">
        <v>5</v>
      </c>
      <c r="CV10" s="133">
        <v>5</v>
      </c>
      <c r="CW10" s="133">
        <v>5</v>
      </c>
      <c r="CX10" s="133">
        <v>6</v>
      </c>
      <c r="CY10" s="133">
        <v>5</v>
      </c>
      <c r="CZ10" s="134">
        <v>2684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27</v>
      </c>
      <c r="D11" s="136">
        <v>32</v>
      </c>
      <c r="E11" s="136">
        <v>40</v>
      </c>
      <c r="F11" s="136">
        <v>40</v>
      </c>
      <c r="G11" s="136">
        <v>41</v>
      </c>
      <c r="H11" s="136">
        <v>42</v>
      </c>
      <c r="I11" s="136">
        <v>46</v>
      </c>
      <c r="J11" s="136">
        <v>30</v>
      </c>
      <c r="K11" s="136">
        <v>49</v>
      </c>
      <c r="L11" s="136">
        <v>46</v>
      </c>
      <c r="M11" s="136">
        <v>43</v>
      </c>
      <c r="N11" s="136">
        <v>39</v>
      </c>
      <c r="O11" s="136">
        <v>44</v>
      </c>
      <c r="P11" s="136">
        <v>46</v>
      </c>
      <c r="Q11" s="136">
        <v>56</v>
      </c>
      <c r="R11" s="136">
        <v>41</v>
      </c>
      <c r="S11" s="136">
        <v>52</v>
      </c>
      <c r="T11" s="136">
        <v>56</v>
      </c>
      <c r="U11" s="136">
        <v>37</v>
      </c>
      <c r="V11" s="136">
        <v>36</v>
      </c>
      <c r="W11" s="136">
        <v>37</v>
      </c>
      <c r="X11" s="136">
        <v>43</v>
      </c>
      <c r="Y11" s="136">
        <v>37</v>
      </c>
      <c r="Z11" s="136">
        <v>35</v>
      </c>
      <c r="AA11" s="136">
        <v>26</v>
      </c>
      <c r="AB11" s="136">
        <v>26</v>
      </c>
      <c r="AC11" s="136">
        <v>33</v>
      </c>
      <c r="AD11" s="136">
        <v>36</v>
      </c>
      <c r="AE11" s="136">
        <v>29</v>
      </c>
      <c r="AF11" s="136">
        <v>34</v>
      </c>
      <c r="AG11" s="136">
        <v>37</v>
      </c>
      <c r="AH11" s="136">
        <v>39</v>
      </c>
      <c r="AI11" s="136">
        <v>45</v>
      </c>
      <c r="AJ11" s="136">
        <v>50</v>
      </c>
      <c r="AK11" s="136">
        <v>46</v>
      </c>
      <c r="AL11" s="136">
        <v>51</v>
      </c>
      <c r="AM11" s="136">
        <v>56</v>
      </c>
      <c r="AN11" s="136">
        <v>40</v>
      </c>
      <c r="AO11" s="136">
        <v>46</v>
      </c>
      <c r="AP11" s="136">
        <v>48</v>
      </c>
      <c r="AQ11" s="136">
        <v>61</v>
      </c>
      <c r="AR11" s="136">
        <v>41</v>
      </c>
      <c r="AS11" s="136">
        <v>53</v>
      </c>
      <c r="AT11" s="136">
        <v>64</v>
      </c>
      <c r="AU11" s="136">
        <v>45</v>
      </c>
      <c r="AV11" s="136">
        <v>64</v>
      </c>
      <c r="AW11" s="136">
        <v>62</v>
      </c>
      <c r="AX11" s="136">
        <v>59</v>
      </c>
      <c r="AY11" s="136">
        <v>60</v>
      </c>
      <c r="AZ11" s="136">
        <v>66</v>
      </c>
      <c r="BA11" s="136">
        <v>64</v>
      </c>
      <c r="BB11" s="136">
        <v>62</v>
      </c>
      <c r="BC11" s="136">
        <v>64</v>
      </c>
      <c r="BD11" s="136">
        <v>66</v>
      </c>
      <c r="BE11" s="136">
        <v>48</v>
      </c>
      <c r="BF11" s="136">
        <v>71</v>
      </c>
      <c r="BG11" s="136">
        <v>69</v>
      </c>
      <c r="BH11" s="136">
        <v>75</v>
      </c>
      <c r="BI11" s="136">
        <v>84</v>
      </c>
      <c r="BJ11" s="136">
        <v>91</v>
      </c>
      <c r="BK11" s="136">
        <v>69</v>
      </c>
      <c r="BL11" s="136">
        <v>90</v>
      </c>
      <c r="BM11" s="136">
        <v>93</v>
      </c>
      <c r="BN11" s="136">
        <v>76</v>
      </c>
      <c r="BO11" s="136">
        <v>79</v>
      </c>
      <c r="BP11" s="136">
        <v>101</v>
      </c>
      <c r="BQ11" s="136">
        <v>99</v>
      </c>
      <c r="BR11" s="136">
        <v>79</v>
      </c>
      <c r="BS11" s="136">
        <v>90</v>
      </c>
      <c r="BT11" s="136">
        <v>93</v>
      </c>
      <c r="BU11" s="136">
        <v>83</v>
      </c>
      <c r="BV11" s="136">
        <v>85</v>
      </c>
      <c r="BW11" s="136">
        <v>102</v>
      </c>
      <c r="BX11" s="136">
        <v>82</v>
      </c>
      <c r="BY11" s="136">
        <v>50</v>
      </c>
      <c r="BZ11" s="136">
        <v>36</v>
      </c>
      <c r="CA11" s="136">
        <v>62</v>
      </c>
      <c r="CB11" s="136">
        <v>66</v>
      </c>
      <c r="CC11" s="136">
        <v>43</v>
      </c>
      <c r="CD11" s="136">
        <v>55</v>
      </c>
      <c r="CE11" s="136">
        <v>61</v>
      </c>
      <c r="CF11" s="136">
        <v>54</v>
      </c>
      <c r="CG11" s="136">
        <v>61</v>
      </c>
      <c r="CH11" s="136">
        <v>48</v>
      </c>
      <c r="CI11" s="136">
        <v>46</v>
      </c>
      <c r="CJ11" s="136">
        <v>56</v>
      </c>
      <c r="CK11" s="136">
        <v>54</v>
      </c>
      <c r="CL11" s="136">
        <v>44</v>
      </c>
      <c r="CM11" s="136">
        <v>23</v>
      </c>
      <c r="CN11" s="136">
        <v>31</v>
      </c>
      <c r="CO11" s="136">
        <v>29</v>
      </c>
      <c r="CP11" s="136">
        <v>25</v>
      </c>
      <c r="CQ11" s="136">
        <v>17</v>
      </c>
      <c r="CR11" s="136">
        <v>20</v>
      </c>
      <c r="CS11" s="136">
        <v>11</v>
      </c>
      <c r="CT11" s="136">
        <v>10</v>
      </c>
      <c r="CU11" s="136">
        <v>5</v>
      </c>
      <c r="CV11" s="136">
        <v>6</v>
      </c>
      <c r="CW11" s="136">
        <v>6</v>
      </c>
      <c r="CX11" s="136">
        <v>6</v>
      </c>
      <c r="CY11" s="136">
        <v>5</v>
      </c>
      <c r="CZ11" s="134">
        <v>5057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26</v>
      </c>
      <c r="D12" s="130">
        <v>30</v>
      </c>
      <c r="E12" s="130">
        <v>40</v>
      </c>
      <c r="F12" s="130">
        <v>28</v>
      </c>
      <c r="G12" s="130">
        <v>37</v>
      </c>
      <c r="H12" s="130">
        <v>37</v>
      </c>
      <c r="I12" s="130">
        <v>33</v>
      </c>
      <c r="J12" s="130">
        <v>21</v>
      </c>
      <c r="K12" s="130">
        <v>34</v>
      </c>
      <c r="L12" s="130">
        <v>26</v>
      </c>
      <c r="M12" s="130">
        <v>30</v>
      </c>
      <c r="N12" s="130">
        <v>33</v>
      </c>
      <c r="O12" s="130">
        <v>25</v>
      </c>
      <c r="P12" s="130">
        <v>37</v>
      </c>
      <c r="Q12" s="130">
        <v>30</v>
      </c>
      <c r="R12" s="130">
        <v>26</v>
      </c>
      <c r="S12" s="130">
        <v>29</v>
      </c>
      <c r="T12" s="130">
        <v>35</v>
      </c>
      <c r="U12" s="130">
        <v>20</v>
      </c>
      <c r="V12" s="130">
        <v>26</v>
      </c>
      <c r="W12" s="130">
        <v>29</v>
      </c>
      <c r="X12" s="130">
        <v>39</v>
      </c>
      <c r="Y12" s="130">
        <v>25</v>
      </c>
      <c r="Z12" s="130">
        <v>19</v>
      </c>
      <c r="AA12" s="130">
        <v>21</v>
      </c>
      <c r="AB12" s="130">
        <v>18</v>
      </c>
      <c r="AC12" s="130">
        <v>23</v>
      </c>
      <c r="AD12" s="130">
        <v>24</v>
      </c>
      <c r="AE12" s="130">
        <v>36</v>
      </c>
      <c r="AF12" s="130">
        <v>25</v>
      </c>
      <c r="AG12" s="130">
        <v>32</v>
      </c>
      <c r="AH12" s="130">
        <v>27</v>
      </c>
      <c r="AI12" s="130">
        <v>37</v>
      </c>
      <c r="AJ12" s="130">
        <v>28</v>
      </c>
      <c r="AK12" s="130">
        <v>27</v>
      </c>
      <c r="AL12" s="130">
        <v>38</v>
      </c>
      <c r="AM12" s="130">
        <v>42</v>
      </c>
      <c r="AN12" s="130">
        <v>31</v>
      </c>
      <c r="AO12" s="130">
        <v>39</v>
      </c>
      <c r="AP12" s="130">
        <v>40</v>
      </c>
      <c r="AQ12" s="130">
        <v>40</v>
      </c>
      <c r="AR12" s="130">
        <v>42</v>
      </c>
      <c r="AS12" s="130">
        <v>26</v>
      </c>
      <c r="AT12" s="130">
        <v>37</v>
      </c>
      <c r="AU12" s="130">
        <v>40</v>
      </c>
      <c r="AV12" s="130">
        <v>41</v>
      </c>
      <c r="AW12" s="130">
        <v>35</v>
      </c>
      <c r="AX12" s="130">
        <v>55</v>
      </c>
      <c r="AY12" s="130">
        <v>33</v>
      </c>
      <c r="AZ12" s="130">
        <v>41</v>
      </c>
      <c r="BA12" s="130">
        <v>53</v>
      </c>
      <c r="BB12" s="130">
        <v>46</v>
      </c>
      <c r="BC12" s="130">
        <v>40</v>
      </c>
      <c r="BD12" s="130">
        <v>51</v>
      </c>
      <c r="BE12" s="130">
        <v>47</v>
      </c>
      <c r="BF12" s="130">
        <v>48</v>
      </c>
      <c r="BG12" s="130">
        <v>37</v>
      </c>
      <c r="BH12" s="130">
        <v>52</v>
      </c>
      <c r="BI12" s="130">
        <v>61</v>
      </c>
      <c r="BJ12" s="130">
        <v>50</v>
      </c>
      <c r="BK12" s="130">
        <v>60</v>
      </c>
      <c r="BL12" s="130">
        <v>53</v>
      </c>
      <c r="BM12" s="130">
        <v>46</v>
      </c>
      <c r="BN12" s="130">
        <v>60</v>
      </c>
      <c r="BO12" s="130">
        <v>56</v>
      </c>
      <c r="BP12" s="130">
        <v>67</v>
      </c>
      <c r="BQ12" s="130">
        <v>67</v>
      </c>
      <c r="BR12" s="130">
        <v>58</v>
      </c>
      <c r="BS12" s="130">
        <v>71</v>
      </c>
      <c r="BT12" s="130">
        <v>77</v>
      </c>
      <c r="BU12" s="130">
        <v>69</v>
      </c>
      <c r="BV12" s="130">
        <v>76</v>
      </c>
      <c r="BW12" s="130">
        <v>61</v>
      </c>
      <c r="BX12" s="130">
        <v>43</v>
      </c>
      <c r="BY12" s="130">
        <v>25</v>
      </c>
      <c r="BZ12" s="130">
        <v>26</v>
      </c>
      <c r="CA12" s="130">
        <v>28</v>
      </c>
      <c r="CB12" s="130">
        <v>40</v>
      </c>
      <c r="CC12" s="130">
        <v>37</v>
      </c>
      <c r="CD12" s="130">
        <v>49</v>
      </c>
      <c r="CE12" s="130">
        <v>26</v>
      </c>
      <c r="CF12" s="130">
        <v>26</v>
      </c>
      <c r="CG12" s="130">
        <v>29</v>
      </c>
      <c r="CH12" s="130">
        <v>26</v>
      </c>
      <c r="CI12" s="130">
        <v>26</v>
      </c>
      <c r="CJ12" s="130">
        <v>14</v>
      </c>
      <c r="CK12" s="130">
        <v>17</v>
      </c>
      <c r="CL12" s="130">
        <v>20</v>
      </c>
      <c r="CM12" s="130">
        <v>20</v>
      </c>
      <c r="CN12" s="130">
        <v>9</v>
      </c>
      <c r="CO12" s="130">
        <v>7</v>
      </c>
      <c r="CP12" s="130">
        <v>12</v>
      </c>
      <c r="CQ12" s="130">
        <v>4</v>
      </c>
      <c r="CR12" s="130">
        <v>6</v>
      </c>
      <c r="CS12" s="130">
        <v>5</v>
      </c>
      <c r="CT12" s="130">
        <v>4</v>
      </c>
      <c r="CU12" s="130">
        <v>2</v>
      </c>
      <c r="CV12" s="130">
        <v>2</v>
      </c>
      <c r="CW12" s="130">
        <v>0</v>
      </c>
      <c r="CX12" s="130">
        <v>0</v>
      </c>
      <c r="CY12" s="130">
        <v>1</v>
      </c>
      <c r="CZ12" s="131">
        <v>3403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25</v>
      </c>
      <c r="D13" s="133">
        <v>25</v>
      </c>
      <c r="E13" s="133">
        <v>19</v>
      </c>
      <c r="F13" s="133">
        <v>29</v>
      </c>
      <c r="G13" s="133">
        <v>23</v>
      </c>
      <c r="H13" s="133">
        <v>24</v>
      </c>
      <c r="I13" s="133">
        <v>26</v>
      </c>
      <c r="J13" s="133">
        <v>31</v>
      </c>
      <c r="K13" s="133">
        <v>31</v>
      </c>
      <c r="L13" s="133">
        <v>27</v>
      </c>
      <c r="M13" s="133">
        <v>29</v>
      </c>
      <c r="N13" s="133">
        <v>25</v>
      </c>
      <c r="O13" s="133">
        <v>30</v>
      </c>
      <c r="P13" s="133">
        <v>33</v>
      </c>
      <c r="Q13" s="133">
        <v>34</v>
      </c>
      <c r="R13" s="133">
        <v>33</v>
      </c>
      <c r="S13" s="133">
        <v>36</v>
      </c>
      <c r="T13" s="133">
        <v>31</v>
      </c>
      <c r="U13" s="133">
        <v>33</v>
      </c>
      <c r="V13" s="133">
        <v>33</v>
      </c>
      <c r="W13" s="133">
        <v>33</v>
      </c>
      <c r="X13" s="133">
        <v>26</v>
      </c>
      <c r="Y13" s="133">
        <v>26</v>
      </c>
      <c r="Z13" s="133">
        <v>22</v>
      </c>
      <c r="AA13" s="133">
        <v>27</v>
      </c>
      <c r="AB13" s="133">
        <v>23</v>
      </c>
      <c r="AC13" s="133">
        <v>27</v>
      </c>
      <c r="AD13" s="133">
        <v>28</v>
      </c>
      <c r="AE13" s="133">
        <v>23</v>
      </c>
      <c r="AF13" s="133">
        <v>27</v>
      </c>
      <c r="AG13" s="133">
        <v>33</v>
      </c>
      <c r="AH13" s="133">
        <v>27</v>
      </c>
      <c r="AI13" s="133">
        <v>33</v>
      </c>
      <c r="AJ13" s="133">
        <v>35</v>
      </c>
      <c r="AK13" s="133">
        <v>28</v>
      </c>
      <c r="AL13" s="133">
        <v>29</v>
      </c>
      <c r="AM13" s="133">
        <v>45</v>
      </c>
      <c r="AN13" s="133">
        <v>25</v>
      </c>
      <c r="AO13" s="133">
        <v>27</v>
      </c>
      <c r="AP13" s="133">
        <v>36</v>
      </c>
      <c r="AQ13" s="133">
        <v>30</v>
      </c>
      <c r="AR13" s="133">
        <v>39</v>
      </c>
      <c r="AS13" s="133">
        <v>48</v>
      </c>
      <c r="AT13" s="133">
        <v>29</v>
      </c>
      <c r="AU13" s="133">
        <v>44</v>
      </c>
      <c r="AV13" s="133">
        <v>38</v>
      </c>
      <c r="AW13" s="133">
        <v>38</v>
      </c>
      <c r="AX13" s="133">
        <v>35</v>
      </c>
      <c r="AY13" s="133">
        <v>39</v>
      </c>
      <c r="AZ13" s="133">
        <v>47</v>
      </c>
      <c r="BA13" s="133">
        <v>34</v>
      </c>
      <c r="BB13" s="133">
        <v>42</v>
      </c>
      <c r="BC13" s="133">
        <v>49</v>
      </c>
      <c r="BD13" s="133">
        <v>47</v>
      </c>
      <c r="BE13" s="133">
        <v>49</v>
      </c>
      <c r="BF13" s="133">
        <v>53</v>
      </c>
      <c r="BG13" s="133">
        <v>52</v>
      </c>
      <c r="BH13" s="133">
        <v>47</v>
      </c>
      <c r="BI13" s="133">
        <v>56</v>
      </c>
      <c r="BJ13" s="133">
        <v>44</v>
      </c>
      <c r="BK13" s="133">
        <v>64</v>
      </c>
      <c r="BL13" s="133">
        <v>54</v>
      </c>
      <c r="BM13" s="133">
        <v>34</v>
      </c>
      <c r="BN13" s="133">
        <v>62</v>
      </c>
      <c r="BO13" s="133">
        <v>57</v>
      </c>
      <c r="BP13" s="133">
        <v>56</v>
      </c>
      <c r="BQ13" s="133">
        <v>63</v>
      </c>
      <c r="BR13" s="133">
        <v>70</v>
      </c>
      <c r="BS13" s="133">
        <v>65</v>
      </c>
      <c r="BT13" s="133">
        <v>73</v>
      </c>
      <c r="BU13" s="133">
        <v>63</v>
      </c>
      <c r="BV13" s="133">
        <v>68</v>
      </c>
      <c r="BW13" s="133">
        <v>63</v>
      </c>
      <c r="BX13" s="133">
        <v>53</v>
      </c>
      <c r="BY13" s="133">
        <v>31</v>
      </c>
      <c r="BZ13" s="133">
        <v>53</v>
      </c>
      <c r="CA13" s="133">
        <v>45</v>
      </c>
      <c r="CB13" s="133">
        <v>44</v>
      </c>
      <c r="CC13" s="133">
        <v>49</v>
      </c>
      <c r="CD13" s="133">
        <v>45</v>
      </c>
      <c r="CE13" s="133">
        <v>51</v>
      </c>
      <c r="CF13" s="133">
        <v>45</v>
      </c>
      <c r="CG13" s="133">
        <v>45</v>
      </c>
      <c r="CH13" s="133">
        <v>36</v>
      </c>
      <c r="CI13" s="133">
        <v>34</v>
      </c>
      <c r="CJ13" s="133">
        <v>51</v>
      </c>
      <c r="CK13" s="133">
        <v>35</v>
      </c>
      <c r="CL13" s="133">
        <v>39</v>
      </c>
      <c r="CM13" s="133">
        <v>40</v>
      </c>
      <c r="CN13" s="133">
        <v>36</v>
      </c>
      <c r="CO13" s="133">
        <v>30</v>
      </c>
      <c r="CP13" s="133">
        <v>25</v>
      </c>
      <c r="CQ13" s="133">
        <v>28</v>
      </c>
      <c r="CR13" s="133">
        <v>23</v>
      </c>
      <c r="CS13" s="133">
        <v>13</v>
      </c>
      <c r="CT13" s="133">
        <v>10</v>
      </c>
      <c r="CU13" s="133">
        <v>9</v>
      </c>
      <c r="CV13" s="133">
        <v>10</v>
      </c>
      <c r="CW13" s="133">
        <v>6</v>
      </c>
      <c r="CX13" s="133">
        <v>2</v>
      </c>
      <c r="CY13" s="133">
        <v>2</v>
      </c>
      <c r="CZ13" s="134">
        <v>3699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51</v>
      </c>
      <c r="D14" s="136">
        <v>55</v>
      </c>
      <c r="E14" s="136">
        <v>59</v>
      </c>
      <c r="F14" s="136">
        <v>57</v>
      </c>
      <c r="G14" s="136">
        <v>60</v>
      </c>
      <c r="H14" s="136">
        <v>61</v>
      </c>
      <c r="I14" s="136">
        <v>59</v>
      </c>
      <c r="J14" s="136">
        <v>52</v>
      </c>
      <c r="K14" s="136">
        <v>65</v>
      </c>
      <c r="L14" s="136">
        <v>53</v>
      </c>
      <c r="M14" s="136">
        <v>59</v>
      </c>
      <c r="N14" s="136">
        <v>58</v>
      </c>
      <c r="O14" s="136">
        <v>55</v>
      </c>
      <c r="P14" s="136">
        <v>70</v>
      </c>
      <c r="Q14" s="136">
        <v>64</v>
      </c>
      <c r="R14" s="136">
        <v>59</v>
      </c>
      <c r="S14" s="136">
        <v>65</v>
      </c>
      <c r="T14" s="136">
        <v>66</v>
      </c>
      <c r="U14" s="136">
        <v>53</v>
      </c>
      <c r="V14" s="136">
        <v>59</v>
      </c>
      <c r="W14" s="136">
        <v>62</v>
      </c>
      <c r="X14" s="136">
        <v>65</v>
      </c>
      <c r="Y14" s="136">
        <v>51</v>
      </c>
      <c r="Z14" s="136">
        <v>41</v>
      </c>
      <c r="AA14" s="136">
        <v>48</v>
      </c>
      <c r="AB14" s="136">
        <v>41</v>
      </c>
      <c r="AC14" s="136">
        <v>50</v>
      </c>
      <c r="AD14" s="136">
        <v>52</v>
      </c>
      <c r="AE14" s="136">
        <v>59</v>
      </c>
      <c r="AF14" s="136">
        <v>52</v>
      </c>
      <c r="AG14" s="136">
        <v>65</v>
      </c>
      <c r="AH14" s="136">
        <v>54</v>
      </c>
      <c r="AI14" s="136">
        <v>70</v>
      </c>
      <c r="AJ14" s="136">
        <v>63</v>
      </c>
      <c r="AK14" s="136">
        <v>55</v>
      </c>
      <c r="AL14" s="136">
        <v>67</v>
      </c>
      <c r="AM14" s="136">
        <v>87</v>
      </c>
      <c r="AN14" s="136">
        <v>56</v>
      </c>
      <c r="AO14" s="136">
        <v>66</v>
      </c>
      <c r="AP14" s="136">
        <v>76</v>
      </c>
      <c r="AQ14" s="136">
        <v>70</v>
      </c>
      <c r="AR14" s="136">
        <v>81</v>
      </c>
      <c r="AS14" s="136">
        <v>74</v>
      </c>
      <c r="AT14" s="136">
        <v>66</v>
      </c>
      <c r="AU14" s="136">
        <v>84</v>
      </c>
      <c r="AV14" s="136">
        <v>79</v>
      </c>
      <c r="AW14" s="136">
        <v>73</v>
      </c>
      <c r="AX14" s="136">
        <v>90</v>
      </c>
      <c r="AY14" s="136">
        <v>72</v>
      </c>
      <c r="AZ14" s="136">
        <v>88</v>
      </c>
      <c r="BA14" s="136">
        <v>87</v>
      </c>
      <c r="BB14" s="136">
        <v>88</v>
      </c>
      <c r="BC14" s="136">
        <v>89</v>
      </c>
      <c r="BD14" s="136">
        <v>98</v>
      </c>
      <c r="BE14" s="136">
        <v>96</v>
      </c>
      <c r="BF14" s="136">
        <v>101</v>
      </c>
      <c r="BG14" s="136">
        <v>89</v>
      </c>
      <c r="BH14" s="136">
        <v>99</v>
      </c>
      <c r="BI14" s="136">
        <v>117</v>
      </c>
      <c r="BJ14" s="136">
        <v>94</v>
      </c>
      <c r="BK14" s="136">
        <v>124</v>
      </c>
      <c r="BL14" s="136">
        <v>107</v>
      </c>
      <c r="BM14" s="136">
        <v>80</v>
      </c>
      <c r="BN14" s="136">
        <v>122</v>
      </c>
      <c r="BO14" s="136">
        <v>113</v>
      </c>
      <c r="BP14" s="136">
        <v>123</v>
      </c>
      <c r="BQ14" s="136">
        <v>130</v>
      </c>
      <c r="BR14" s="136">
        <v>128</v>
      </c>
      <c r="BS14" s="136">
        <v>136</v>
      </c>
      <c r="BT14" s="136">
        <v>150</v>
      </c>
      <c r="BU14" s="136">
        <v>132</v>
      </c>
      <c r="BV14" s="136">
        <v>144</v>
      </c>
      <c r="BW14" s="136">
        <v>124</v>
      </c>
      <c r="BX14" s="136">
        <v>96</v>
      </c>
      <c r="BY14" s="136">
        <v>56</v>
      </c>
      <c r="BZ14" s="136">
        <v>79</v>
      </c>
      <c r="CA14" s="136">
        <v>73</v>
      </c>
      <c r="CB14" s="136">
        <v>84</v>
      </c>
      <c r="CC14" s="136">
        <v>86</v>
      </c>
      <c r="CD14" s="136">
        <v>94</v>
      </c>
      <c r="CE14" s="136">
        <v>77</v>
      </c>
      <c r="CF14" s="136">
        <v>71</v>
      </c>
      <c r="CG14" s="136">
        <v>74</v>
      </c>
      <c r="CH14" s="136">
        <v>62</v>
      </c>
      <c r="CI14" s="136">
        <v>60</v>
      </c>
      <c r="CJ14" s="136">
        <v>65</v>
      </c>
      <c r="CK14" s="136">
        <v>52</v>
      </c>
      <c r="CL14" s="136">
        <v>59</v>
      </c>
      <c r="CM14" s="136">
        <v>60</v>
      </c>
      <c r="CN14" s="136">
        <v>45</v>
      </c>
      <c r="CO14" s="136">
        <v>37</v>
      </c>
      <c r="CP14" s="136">
        <v>37</v>
      </c>
      <c r="CQ14" s="136">
        <v>32</v>
      </c>
      <c r="CR14" s="136">
        <v>29</v>
      </c>
      <c r="CS14" s="136">
        <v>18</v>
      </c>
      <c r="CT14" s="136">
        <v>14</v>
      </c>
      <c r="CU14" s="136">
        <v>11</v>
      </c>
      <c r="CV14" s="136">
        <v>12</v>
      </c>
      <c r="CW14" s="136">
        <v>6</v>
      </c>
      <c r="CX14" s="136">
        <v>2</v>
      </c>
      <c r="CY14" s="136">
        <v>3</v>
      </c>
      <c r="CZ14" s="134">
        <v>7102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28</v>
      </c>
      <c r="D15" s="137">
        <v>37</v>
      </c>
      <c r="E15" s="137">
        <v>26</v>
      </c>
      <c r="F15" s="137">
        <v>36</v>
      </c>
      <c r="G15" s="137">
        <v>26</v>
      </c>
      <c r="H15" s="137">
        <v>42</v>
      </c>
      <c r="I15" s="137">
        <v>39</v>
      </c>
      <c r="J15" s="137">
        <v>34</v>
      </c>
      <c r="K15" s="137">
        <v>47</v>
      </c>
      <c r="L15" s="137">
        <v>40</v>
      </c>
      <c r="M15" s="137">
        <v>49</v>
      </c>
      <c r="N15" s="137">
        <v>43</v>
      </c>
      <c r="O15" s="137">
        <v>43</v>
      </c>
      <c r="P15" s="137">
        <v>43</v>
      </c>
      <c r="Q15" s="137">
        <v>33</v>
      </c>
      <c r="R15" s="137">
        <v>50</v>
      </c>
      <c r="S15" s="137">
        <v>44</v>
      </c>
      <c r="T15" s="137">
        <v>40</v>
      </c>
      <c r="U15" s="137">
        <v>50</v>
      </c>
      <c r="V15" s="137">
        <v>34</v>
      </c>
      <c r="W15" s="137">
        <v>30</v>
      </c>
      <c r="X15" s="137">
        <v>39</v>
      </c>
      <c r="Y15" s="137">
        <v>27</v>
      </c>
      <c r="Z15" s="137">
        <v>37</v>
      </c>
      <c r="AA15" s="137">
        <v>33</v>
      </c>
      <c r="AB15" s="137">
        <v>33</v>
      </c>
      <c r="AC15" s="137">
        <v>56</v>
      </c>
      <c r="AD15" s="137">
        <v>36</v>
      </c>
      <c r="AE15" s="137">
        <v>31</v>
      </c>
      <c r="AF15" s="137">
        <v>32</v>
      </c>
      <c r="AG15" s="137">
        <v>41</v>
      </c>
      <c r="AH15" s="137">
        <v>29</v>
      </c>
      <c r="AI15" s="137">
        <v>39</v>
      </c>
      <c r="AJ15" s="137">
        <v>41</v>
      </c>
      <c r="AK15" s="137">
        <v>40</v>
      </c>
      <c r="AL15" s="137">
        <v>32</v>
      </c>
      <c r="AM15" s="137">
        <v>50</v>
      </c>
      <c r="AN15" s="137">
        <v>50</v>
      </c>
      <c r="AO15" s="137">
        <v>40</v>
      </c>
      <c r="AP15" s="137">
        <v>49</v>
      </c>
      <c r="AQ15" s="137">
        <v>48</v>
      </c>
      <c r="AR15" s="137">
        <v>73</v>
      </c>
      <c r="AS15" s="137">
        <v>59</v>
      </c>
      <c r="AT15" s="137">
        <v>49</v>
      </c>
      <c r="AU15" s="137">
        <v>53</v>
      </c>
      <c r="AV15" s="137">
        <v>71</v>
      </c>
      <c r="AW15" s="137">
        <v>48</v>
      </c>
      <c r="AX15" s="137">
        <v>58</v>
      </c>
      <c r="AY15" s="137">
        <v>68</v>
      </c>
      <c r="AZ15" s="137">
        <v>62</v>
      </c>
      <c r="BA15" s="137">
        <v>48</v>
      </c>
      <c r="BB15" s="137">
        <v>47</v>
      </c>
      <c r="BC15" s="137">
        <v>48</v>
      </c>
      <c r="BD15" s="137">
        <v>79</v>
      </c>
      <c r="BE15" s="137">
        <v>48</v>
      </c>
      <c r="BF15" s="137">
        <v>62</v>
      </c>
      <c r="BG15" s="137">
        <v>57</v>
      </c>
      <c r="BH15" s="137">
        <v>79</v>
      </c>
      <c r="BI15" s="137">
        <v>64</v>
      </c>
      <c r="BJ15" s="137">
        <v>69</v>
      </c>
      <c r="BK15" s="137">
        <v>81</v>
      </c>
      <c r="BL15" s="137">
        <v>74</v>
      </c>
      <c r="BM15" s="137">
        <v>88</v>
      </c>
      <c r="BN15" s="137">
        <v>75</v>
      </c>
      <c r="BO15" s="137">
        <v>81</v>
      </c>
      <c r="BP15" s="137">
        <v>86</v>
      </c>
      <c r="BQ15" s="137">
        <v>93</v>
      </c>
      <c r="BR15" s="137">
        <v>88</v>
      </c>
      <c r="BS15" s="137">
        <v>85</v>
      </c>
      <c r="BT15" s="137">
        <v>86</v>
      </c>
      <c r="BU15" s="137">
        <v>92</v>
      </c>
      <c r="BV15" s="137">
        <v>95</v>
      </c>
      <c r="BW15" s="137">
        <v>84</v>
      </c>
      <c r="BX15" s="137">
        <v>68</v>
      </c>
      <c r="BY15" s="137">
        <v>45</v>
      </c>
      <c r="BZ15" s="137">
        <v>52</v>
      </c>
      <c r="CA15" s="137">
        <v>48</v>
      </c>
      <c r="CB15" s="137">
        <v>53</v>
      </c>
      <c r="CC15" s="137">
        <v>57</v>
      </c>
      <c r="CD15" s="137">
        <v>53</v>
      </c>
      <c r="CE15" s="137">
        <v>52</v>
      </c>
      <c r="CF15" s="137">
        <v>32</v>
      </c>
      <c r="CG15" s="137">
        <v>31</v>
      </c>
      <c r="CH15" s="137">
        <v>34</v>
      </c>
      <c r="CI15" s="137">
        <v>43</v>
      </c>
      <c r="CJ15" s="137">
        <v>41</v>
      </c>
      <c r="CK15" s="137">
        <v>48</v>
      </c>
      <c r="CL15" s="137">
        <v>27</v>
      </c>
      <c r="CM15" s="137">
        <v>23</v>
      </c>
      <c r="CN15" s="137">
        <v>19</v>
      </c>
      <c r="CO15" s="137">
        <v>15</v>
      </c>
      <c r="CP15" s="137">
        <v>11</v>
      </c>
      <c r="CQ15" s="137">
        <v>10</v>
      </c>
      <c r="CR15" s="137">
        <v>10</v>
      </c>
      <c r="CS15" s="137">
        <v>3</v>
      </c>
      <c r="CT15" s="137">
        <v>5</v>
      </c>
      <c r="CU15" s="137">
        <v>5</v>
      </c>
      <c r="CV15" s="137">
        <v>2</v>
      </c>
      <c r="CW15" s="137">
        <v>3</v>
      </c>
      <c r="CX15" s="137">
        <v>1</v>
      </c>
      <c r="CY15" s="137">
        <v>1</v>
      </c>
      <c r="CZ15" s="131">
        <v>4639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20</v>
      </c>
      <c r="D16" s="138">
        <v>27</v>
      </c>
      <c r="E16" s="138">
        <v>28</v>
      </c>
      <c r="F16" s="138">
        <v>49</v>
      </c>
      <c r="G16" s="138">
        <v>27</v>
      </c>
      <c r="H16" s="138">
        <v>31</v>
      </c>
      <c r="I16" s="138">
        <v>33</v>
      </c>
      <c r="J16" s="138">
        <v>42</v>
      </c>
      <c r="K16" s="138">
        <v>29</v>
      </c>
      <c r="L16" s="138">
        <v>40</v>
      </c>
      <c r="M16" s="138">
        <v>41</v>
      </c>
      <c r="N16" s="138">
        <v>52</v>
      </c>
      <c r="O16" s="138">
        <v>41</v>
      </c>
      <c r="P16" s="138">
        <v>32</v>
      </c>
      <c r="Q16" s="138">
        <v>34</v>
      </c>
      <c r="R16" s="138">
        <v>30</v>
      </c>
      <c r="S16" s="138">
        <v>33</v>
      </c>
      <c r="T16" s="138">
        <v>30</v>
      </c>
      <c r="U16" s="138">
        <v>40</v>
      </c>
      <c r="V16" s="138">
        <v>35</v>
      </c>
      <c r="W16" s="138">
        <v>42</v>
      </c>
      <c r="X16" s="138">
        <v>36</v>
      </c>
      <c r="Y16" s="138">
        <v>37</v>
      </c>
      <c r="Z16" s="138">
        <v>36</v>
      </c>
      <c r="AA16" s="138">
        <v>29</v>
      </c>
      <c r="AB16" s="138">
        <v>30</v>
      </c>
      <c r="AC16" s="138">
        <v>31</v>
      </c>
      <c r="AD16" s="138">
        <v>43</v>
      </c>
      <c r="AE16" s="138">
        <v>45</v>
      </c>
      <c r="AF16" s="138">
        <v>38</v>
      </c>
      <c r="AG16" s="138">
        <v>36</v>
      </c>
      <c r="AH16" s="138">
        <v>37</v>
      </c>
      <c r="AI16" s="138">
        <v>42</v>
      </c>
      <c r="AJ16" s="138">
        <v>37</v>
      </c>
      <c r="AK16" s="138">
        <v>37</v>
      </c>
      <c r="AL16" s="138">
        <v>43</v>
      </c>
      <c r="AM16" s="138">
        <v>33</v>
      </c>
      <c r="AN16" s="138">
        <v>53</v>
      </c>
      <c r="AO16" s="138">
        <v>59</v>
      </c>
      <c r="AP16" s="138">
        <v>46</v>
      </c>
      <c r="AQ16" s="138">
        <v>58</v>
      </c>
      <c r="AR16" s="138">
        <v>49</v>
      </c>
      <c r="AS16" s="138">
        <v>61</v>
      </c>
      <c r="AT16" s="138">
        <v>48</v>
      </c>
      <c r="AU16" s="138">
        <v>51</v>
      </c>
      <c r="AV16" s="138">
        <v>66</v>
      </c>
      <c r="AW16" s="138">
        <v>67</v>
      </c>
      <c r="AX16" s="138">
        <v>60</v>
      </c>
      <c r="AY16" s="138">
        <v>49</v>
      </c>
      <c r="AZ16" s="138">
        <v>65</v>
      </c>
      <c r="BA16" s="138">
        <v>55</v>
      </c>
      <c r="BB16" s="138">
        <v>42</v>
      </c>
      <c r="BC16" s="138">
        <v>53</v>
      </c>
      <c r="BD16" s="138">
        <v>71</v>
      </c>
      <c r="BE16" s="138">
        <v>60</v>
      </c>
      <c r="BF16" s="138">
        <v>54</v>
      </c>
      <c r="BG16" s="138">
        <v>71</v>
      </c>
      <c r="BH16" s="138">
        <v>73</v>
      </c>
      <c r="BI16" s="138">
        <v>84</v>
      </c>
      <c r="BJ16" s="138">
        <v>74</v>
      </c>
      <c r="BK16" s="138">
        <v>90</v>
      </c>
      <c r="BL16" s="138">
        <v>99</v>
      </c>
      <c r="BM16" s="138">
        <v>82</v>
      </c>
      <c r="BN16" s="138">
        <v>78</v>
      </c>
      <c r="BO16" s="138">
        <v>79</v>
      </c>
      <c r="BP16" s="138">
        <v>75</v>
      </c>
      <c r="BQ16" s="138">
        <v>74</v>
      </c>
      <c r="BR16" s="138">
        <v>78</v>
      </c>
      <c r="BS16" s="138">
        <v>85</v>
      </c>
      <c r="BT16" s="138">
        <v>87</v>
      </c>
      <c r="BU16" s="138">
        <v>102</v>
      </c>
      <c r="BV16" s="138">
        <v>90</v>
      </c>
      <c r="BW16" s="138">
        <v>82</v>
      </c>
      <c r="BX16" s="138">
        <v>87</v>
      </c>
      <c r="BY16" s="138">
        <v>56</v>
      </c>
      <c r="BZ16" s="138">
        <v>56</v>
      </c>
      <c r="CA16" s="138">
        <v>67</v>
      </c>
      <c r="CB16" s="138">
        <v>56</v>
      </c>
      <c r="CC16" s="138">
        <v>70</v>
      </c>
      <c r="CD16" s="138">
        <v>66</v>
      </c>
      <c r="CE16" s="138">
        <v>71</v>
      </c>
      <c r="CF16" s="138">
        <v>50</v>
      </c>
      <c r="CG16" s="138">
        <v>68</v>
      </c>
      <c r="CH16" s="138">
        <v>72</v>
      </c>
      <c r="CI16" s="138">
        <v>57</v>
      </c>
      <c r="CJ16" s="138">
        <v>57</v>
      </c>
      <c r="CK16" s="138">
        <v>54</v>
      </c>
      <c r="CL16" s="138">
        <v>48</v>
      </c>
      <c r="CM16" s="138">
        <v>49</v>
      </c>
      <c r="CN16" s="138">
        <v>48</v>
      </c>
      <c r="CO16" s="138">
        <v>41</v>
      </c>
      <c r="CP16" s="138">
        <v>43</v>
      </c>
      <c r="CQ16" s="138">
        <v>30</v>
      </c>
      <c r="CR16" s="138">
        <v>30</v>
      </c>
      <c r="CS16" s="138">
        <v>25</v>
      </c>
      <c r="CT16" s="138">
        <v>24</v>
      </c>
      <c r="CU16" s="138">
        <v>15</v>
      </c>
      <c r="CV16" s="138">
        <v>14</v>
      </c>
      <c r="CW16" s="138">
        <v>10</v>
      </c>
      <c r="CX16" s="138">
        <v>7</v>
      </c>
      <c r="CY16" s="138">
        <v>12</v>
      </c>
      <c r="CZ16" s="134">
        <v>5079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48</v>
      </c>
      <c r="D17" s="139">
        <v>64</v>
      </c>
      <c r="E17" s="139">
        <v>54</v>
      </c>
      <c r="F17" s="139">
        <v>85</v>
      </c>
      <c r="G17" s="139">
        <v>53</v>
      </c>
      <c r="H17" s="139">
        <v>73</v>
      </c>
      <c r="I17" s="139">
        <v>72</v>
      </c>
      <c r="J17" s="139">
        <v>76</v>
      </c>
      <c r="K17" s="139">
        <v>76</v>
      </c>
      <c r="L17" s="139">
        <v>80</v>
      </c>
      <c r="M17" s="139">
        <v>90</v>
      </c>
      <c r="N17" s="139">
        <v>95</v>
      </c>
      <c r="O17" s="139">
        <v>84</v>
      </c>
      <c r="P17" s="139">
        <v>75</v>
      </c>
      <c r="Q17" s="139">
        <v>67</v>
      </c>
      <c r="R17" s="139">
        <v>80</v>
      </c>
      <c r="S17" s="139">
        <v>77</v>
      </c>
      <c r="T17" s="139">
        <v>70</v>
      </c>
      <c r="U17" s="139">
        <v>90</v>
      </c>
      <c r="V17" s="139">
        <v>69</v>
      </c>
      <c r="W17" s="139">
        <v>72</v>
      </c>
      <c r="X17" s="139">
        <v>75</v>
      </c>
      <c r="Y17" s="139">
        <v>64</v>
      </c>
      <c r="Z17" s="139">
        <v>73</v>
      </c>
      <c r="AA17" s="139">
        <v>62</v>
      </c>
      <c r="AB17" s="139">
        <v>63</v>
      </c>
      <c r="AC17" s="139">
        <v>87</v>
      </c>
      <c r="AD17" s="139">
        <v>79</v>
      </c>
      <c r="AE17" s="139">
        <v>76</v>
      </c>
      <c r="AF17" s="139">
        <v>70</v>
      </c>
      <c r="AG17" s="139">
        <v>77</v>
      </c>
      <c r="AH17" s="139">
        <v>66</v>
      </c>
      <c r="AI17" s="139">
        <v>81</v>
      </c>
      <c r="AJ17" s="139">
        <v>78</v>
      </c>
      <c r="AK17" s="139">
        <v>77</v>
      </c>
      <c r="AL17" s="139">
        <v>75</v>
      </c>
      <c r="AM17" s="139">
        <v>83</v>
      </c>
      <c r="AN17" s="139">
        <v>103</v>
      </c>
      <c r="AO17" s="139">
        <v>99</v>
      </c>
      <c r="AP17" s="139">
        <v>95</v>
      </c>
      <c r="AQ17" s="139">
        <v>106</v>
      </c>
      <c r="AR17" s="139">
        <v>122</v>
      </c>
      <c r="AS17" s="139">
        <v>120</v>
      </c>
      <c r="AT17" s="139">
        <v>97</v>
      </c>
      <c r="AU17" s="139">
        <v>104</v>
      </c>
      <c r="AV17" s="139">
        <v>137</v>
      </c>
      <c r="AW17" s="139">
        <v>115</v>
      </c>
      <c r="AX17" s="139">
        <v>118</v>
      </c>
      <c r="AY17" s="139">
        <v>117</v>
      </c>
      <c r="AZ17" s="139">
        <v>127</v>
      </c>
      <c r="BA17" s="139">
        <v>103</v>
      </c>
      <c r="BB17" s="139">
        <v>89</v>
      </c>
      <c r="BC17" s="139">
        <v>101</v>
      </c>
      <c r="BD17" s="139">
        <v>150</v>
      </c>
      <c r="BE17" s="139">
        <v>108</v>
      </c>
      <c r="BF17" s="139">
        <v>116</v>
      </c>
      <c r="BG17" s="139">
        <v>128</v>
      </c>
      <c r="BH17" s="139">
        <v>152</v>
      </c>
      <c r="BI17" s="139">
        <v>148</v>
      </c>
      <c r="BJ17" s="139">
        <v>143</v>
      </c>
      <c r="BK17" s="139">
        <v>171</v>
      </c>
      <c r="BL17" s="139">
        <v>173</v>
      </c>
      <c r="BM17" s="139">
        <v>170</v>
      </c>
      <c r="BN17" s="139">
        <v>153</v>
      </c>
      <c r="BO17" s="139">
        <v>160</v>
      </c>
      <c r="BP17" s="139">
        <v>161</v>
      </c>
      <c r="BQ17" s="139">
        <v>167</v>
      </c>
      <c r="BR17" s="139">
        <v>166</v>
      </c>
      <c r="BS17" s="139">
        <v>170</v>
      </c>
      <c r="BT17" s="139">
        <v>173</v>
      </c>
      <c r="BU17" s="139">
        <v>194</v>
      </c>
      <c r="BV17" s="139">
        <v>185</v>
      </c>
      <c r="BW17" s="139">
        <v>166</v>
      </c>
      <c r="BX17" s="139">
        <v>155</v>
      </c>
      <c r="BY17" s="139">
        <v>101</v>
      </c>
      <c r="BZ17" s="139">
        <v>108</v>
      </c>
      <c r="CA17" s="139">
        <v>115</v>
      </c>
      <c r="CB17" s="139">
        <v>109</v>
      </c>
      <c r="CC17" s="139">
        <v>127</v>
      </c>
      <c r="CD17" s="139">
        <v>119</v>
      </c>
      <c r="CE17" s="139">
        <v>123</v>
      </c>
      <c r="CF17" s="139">
        <v>82</v>
      </c>
      <c r="CG17" s="139">
        <v>99</v>
      </c>
      <c r="CH17" s="139">
        <v>106</v>
      </c>
      <c r="CI17" s="139">
        <v>100</v>
      </c>
      <c r="CJ17" s="139">
        <v>98</v>
      </c>
      <c r="CK17" s="139">
        <v>102</v>
      </c>
      <c r="CL17" s="139">
        <v>75</v>
      </c>
      <c r="CM17" s="139">
        <v>72</v>
      </c>
      <c r="CN17" s="139">
        <v>67</v>
      </c>
      <c r="CO17" s="139">
        <v>56</v>
      </c>
      <c r="CP17" s="139">
        <v>54</v>
      </c>
      <c r="CQ17" s="139">
        <v>40</v>
      </c>
      <c r="CR17" s="139">
        <v>40</v>
      </c>
      <c r="CS17" s="139">
        <v>28</v>
      </c>
      <c r="CT17" s="139">
        <v>29</v>
      </c>
      <c r="CU17" s="139">
        <v>20</v>
      </c>
      <c r="CV17" s="139">
        <v>16</v>
      </c>
      <c r="CW17" s="139">
        <v>13</v>
      </c>
      <c r="CX17" s="139">
        <v>8</v>
      </c>
      <c r="CY17" s="139">
        <v>13</v>
      </c>
      <c r="CZ17" s="134">
        <v>9718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13</v>
      </c>
      <c r="D18" s="130">
        <v>9</v>
      </c>
      <c r="E18" s="130">
        <v>13</v>
      </c>
      <c r="F18" s="130">
        <v>10</v>
      </c>
      <c r="G18" s="130">
        <v>20</v>
      </c>
      <c r="H18" s="130">
        <v>13</v>
      </c>
      <c r="I18" s="130">
        <v>12</v>
      </c>
      <c r="J18" s="130">
        <v>8</v>
      </c>
      <c r="K18" s="130">
        <v>18</v>
      </c>
      <c r="L18" s="130">
        <v>16</v>
      </c>
      <c r="M18" s="130">
        <v>13</v>
      </c>
      <c r="N18" s="130">
        <v>21</v>
      </c>
      <c r="O18" s="130">
        <v>23</v>
      </c>
      <c r="P18" s="130">
        <v>15</v>
      </c>
      <c r="Q18" s="130">
        <v>15</v>
      </c>
      <c r="R18" s="130">
        <v>12</v>
      </c>
      <c r="S18" s="130">
        <v>28</v>
      </c>
      <c r="T18" s="130">
        <v>20</v>
      </c>
      <c r="U18" s="130">
        <v>25</v>
      </c>
      <c r="V18" s="130">
        <v>16</v>
      </c>
      <c r="W18" s="130">
        <v>19</v>
      </c>
      <c r="X18" s="130">
        <v>29</v>
      </c>
      <c r="Y18" s="130">
        <v>16</v>
      </c>
      <c r="Z18" s="130">
        <v>18</v>
      </c>
      <c r="AA18" s="130">
        <v>17</v>
      </c>
      <c r="AB18" s="130">
        <v>11</v>
      </c>
      <c r="AC18" s="130">
        <v>17</v>
      </c>
      <c r="AD18" s="130">
        <v>13</v>
      </c>
      <c r="AE18" s="130">
        <v>12</v>
      </c>
      <c r="AF18" s="130">
        <v>14</v>
      </c>
      <c r="AG18" s="130">
        <v>14</v>
      </c>
      <c r="AH18" s="130">
        <v>14</v>
      </c>
      <c r="AI18" s="130">
        <v>16</v>
      </c>
      <c r="AJ18" s="130">
        <v>24</v>
      </c>
      <c r="AK18" s="130">
        <v>21</v>
      </c>
      <c r="AL18" s="130">
        <v>13</v>
      </c>
      <c r="AM18" s="130">
        <v>18</v>
      </c>
      <c r="AN18" s="130">
        <v>11</v>
      </c>
      <c r="AO18" s="130">
        <v>28</v>
      </c>
      <c r="AP18" s="130">
        <v>21</v>
      </c>
      <c r="AQ18" s="130">
        <v>22</v>
      </c>
      <c r="AR18" s="130">
        <v>20</v>
      </c>
      <c r="AS18" s="130">
        <v>25</v>
      </c>
      <c r="AT18" s="130">
        <v>24</v>
      </c>
      <c r="AU18" s="130">
        <v>23</v>
      </c>
      <c r="AV18" s="130">
        <v>26</v>
      </c>
      <c r="AW18" s="130">
        <v>26</v>
      </c>
      <c r="AX18" s="130">
        <v>25</v>
      </c>
      <c r="AY18" s="130">
        <v>32</v>
      </c>
      <c r="AZ18" s="130">
        <v>22</v>
      </c>
      <c r="BA18" s="130">
        <v>22</v>
      </c>
      <c r="BB18" s="130">
        <v>24</v>
      </c>
      <c r="BC18" s="130">
        <v>30</v>
      </c>
      <c r="BD18" s="130">
        <v>32</v>
      </c>
      <c r="BE18" s="130">
        <v>20</v>
      </c>
      <c r="BF18" s="130">
        <v>35</v>
      </c>
      <c r="BG18" s="130">
        <v>41</v>
      </c>
      <c r="BH18" s="130">
        <v>47</v>
      </c>
      <c r="BI18" s="130">
        <v>37</v>
      </c>
      <c r="BJ18" s="130">
        <v>45</v>
      </c>
      <c r="BK18" s="130">
        <v>51</v>
      </c>
      <c r="BL18" s="130">
        <v>52</v>
      </c>
      <c r="BM18" s="130">
        <v>48</v>
      </c>
      <c r="BN18" s="130">
        <v>42</v>
      </c>
      <c r="BO18" s="130">
        <v>52</v>
      </c>
      <c r="BP18" s="130">
        <v>48</v>
      </c>
      <c r="BQ18" s="130">
        <v>46</v>
      </c>
      <c r="BR18" s="130">
        <v>40</v>
      </c>
      <c r="BS18" s="130">
        <v>43</v>
      </c>
      <c r="BT18" s="130">
        <v>52</v>
      </c>
      <c r="BU18" s="130">
        <v>42</v>
      </c>
      <c r="BV18" s="130">
        <v>50</v>
      </c>
      <c r="BW18" s="130">
        <v>42</v>
      </c>
      <c r="BX18" s="130">
        <v>39</v>
      </c>
      <c r="BY18" s="130">
        <v>19</v>
      </c>
      <c r="BZ18" s="130">
        <v>20</v>
      </c>
      <c r="CA18" s="130">
        <v>27</v>
      </c>
      <c r="CB18" s="130">
        <v>22</v>
      </c>
      <c r="CC18" s="130">
        <v>15</v>
      </c>
      <c r="CD18" s="130">
        <v>17</v>
      </c>
      <c r="CE18" s="130">
        <v>24</v>
      </c>
      <c r="CF18" s="130">
        <v>15</v>
      </c>
      <c r="CG18" s="130">
        <v>19</v>
      </c>
      <c r="CH18" s="130">
        <v>25</v>
      </c>
      <c r="CI18" s="130">
        <v>17</v>
      </c>
      <c r="CJ18" s="130">
        <v>18</v>
      </c>
      <c r="CK18" s="130">
        <v>15</v>
      </c>
      <c r="CL18" s="130">
        <v>12</v>
      </c>
      <c r="CM18" s="130">
        <v>14</v>
      </c>
      <c r="CN18" s="130">
        <v>6</v>
      </c>
      <c r="CO18" s="130">
        <v>8</v>
      </c>
      <c r="CP18" s="130">
        <v>5</v>
      </c>
      <c r="CQ18" s="130">
        <v>9</v>
      </c>
      <c r="CR18" s="130">
        <v>4</v>
      </c>
      <c r="CS18" s="130">
        <v>1</v>
      </c>
      <c r="CT18" s="130">
        <v>3</v>
      </c>
      <c r="CU18" s="130">
        <v>0</v>
      </c>
      <c r="CV18" s="130">
        <v>3</v>
      </c>
      <c r="CW18" s="130">
        <v>1</v>
      </c>
      <c r="CX18" s="130">
        <v>0</v>
      </c>
      <c r="CY18" s="130">
        <v>0</v>
      </c>
      <c r="CZ18" s="131">
        <v>2210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12</v>
      </c>
      <c r="D19" s="133">
        <v>11</v>
      </c>
      <c r="E19" s="133">
        <v>13</v>
      </c>
      <c r="F19" s="133">
        <v>6</v>
      </c>
      <c r="G19" s="133">
        <v>13</v>
      </c>
      <c r="H19" s="133">
        <v>8</v>
      </c>
      <c r="I19" s="133">
        <v>12</v>
      </c>
      <c r="J19" s="133">
        <v>16</v>
      </c>
      <c r="K19" s="133">
        <v>16</v>
      </c>
      <c r="L19" s="133">
        <v>16</v>
      </c>
      <c r="M19" s="133">
        <v>15</v>
      </c>
      <c r="N19" s="133">
        <v>11</v>
      </c>
      <c r="O19" s="133">
        <v>21</v>
      </c>
      <c r="P19" s="133">
        <v>20</v>
      </c>
      <c r="Q19" s="133">
        <v>25</v>
      </c>
      <c r="R19" s="133">
        <v>14</v>
      </c>
      <c r="S19" s="133">
        <v>16</v>
      </c>
      <c r="T19" s="133">
        <v>14</v>
      </c>
      <c r="U19" s="133">
        <v>19</v>
      </c>
      <c r="V19" s="133">
        <v>19</v>
      </c>
      <c r="W19" s="133">
        <v>25</v>
      </c>
      <c r="X19" s="133">
        <v>17</v>
      </c>
      <c r="Y19" s="133">
        <v>18</v>
      </c>
      <c r="Z19" s="133">
        <v>22</v>
      </c>
      <c r="AA19" s="133">
        <v>10</v>
      </c>
      <c r="AB19" s="133">
        <v>13</v>
      </c>
      <c r="AC19" s="133">
        <v>18</v>
      </c>
      <c r="AD19" s="133">
        <v>14</v>
      </c>
      <c r="AE19" s="133">
        <v>19</v>
      </c>
      <c r="AF19" s="133">
        <v>18</v>
      </c>
      <c r="AG19" s="133">
        <v>15</v>
      </c>
      <c r="AH19" s="133">
        <v>16</v>
      </c>
      <c r="AI19" s="133">
        <v>17</v>
      </c>
      <c r="AJ19" s="133">
        <v>20</v>
      </c>
      <c r="AK19" s="133">
        <v>15</v>
      </c>
      <c r="AL19" s="133">
        <v>18</v>
      </c>
      <c r="AM19" s="133">
        <v>17</v>
      </c>
      <c r="AN19" s="133">
        <v>19</v>
      </c>
      <c r="AO19" s="133">
        <v>21</v>
      </c>
      <c r="AP19" s="133">
        <v>16</v>
      </c>
      <c r="AQ19" s="133">
        <v>17</v>
      </c>
      <c r="AR19" s="133">
        <v>21</v>
      </c>
      <c r="AS19" s="133">
        <v>21</v>
      </c>
      <c r="AT19" s="133">
        <v>22</v>
      </c>
      <c r="AU19" s="133">
        <v>29</v>
      </c>
      <c r="AV19" s="133">
        <v>28</v>
      </c>
      <c r="AW19" s="133">
        <v>33</v>
      </c>
      <c r="AX19" s="133">
        <v>32</v>
      </c>
      <c r="AY19" s="133">
        <v>27</v>
      </c>
      <c r="AZ19" s="133">
        <v>25</v>
      </c>
      <c r="BA19" s="133">
        <v>36</v>
      </c>
      <c r="BB19" s="133">
        <v>25</v>
      </c>
      <c r="BC19" s="133">
        <v>35</v>
      </c>
      <c r="BD19" s="133">
        <v>33</v>
      </c>
      <c r="BE19" s="133">
        <v>30</v>
      </c>
      <c r="BF19" s="133">
        <v>33</v>
      </c>
      <c r="BG19" s="133">
        <v>48</v>
      </c>
      <c r="BH19" s="133">
        <v>53</v>
      </c>
      <c r="BI19" s="133">
        <v>41</v>
      </c>
      <c r="BJ19" s="133">
        <v>55</v>
      </c>
      <c r="BK19" s="133">
        <v>57</v>
      </c>
      <c r="BL19" s="133">
        <v>49</v>
      </c>
      <c r="BM19" s="133">
        <v>39</v>
      </c>
      <c r="BN19" s="133">
        <v>47</v>
      </c>
      <c r="BO19" s="133">
        <v>52</v>
      </c>
      <c r="BP19" s="133">
        <v>57</v>
      </c>
      <c r="BQ19" s="133">
        <v>52</v>
      </c>
      <c r="BR19" s="133">
        <v>42</v>
      </c>
      <c r="BS19" s="133">
        <v>54</v>
      </c>
      <c r="BT19" s="133">
        <v>57</v>
      </c>
      <c r="BU19" s="133">
        <v>53</v>
      </c>
      <c r="BV19" s="133">
        <v>51</v>
      </c>
      <c r="BW19" s="133">
        <v>47</v>
      </c>
      <c r="BX19" s="133">
        <v>34</v>
      </c>
      <c r="BY19" s="133">
        <v>37</v>
      </c>
      <c r="BZ19" s="133">
        <v>30</v>
      </c>
      <c r="CA19" s="133">
        <v>27</v>
      </c>
      <c r="CB19" s="133">
        <v>32</v>
      </c>
      <c r="CC19" s="133">
        <v>37</v>
      </c>
      <c r="CD19" s="133">
        <v>23</v>
      </c>
      <c r="CE19" s="133">
        <v>35</v>
      </c>
      <c r="CF19" s="133">
        <v>31</v>
      </c>
      <c r="CG19" s="133">
        <v>23</v>
      </c>
      <c r="CH19" s="133">
        <v>36</v>
      </c>
      <c r="CI19" s="133">
        <v>37</v>
      </c>
      <c r="CJ19" s="133">
        <v>33</v>
      </c>
      <c r="CK19" s="133">
        <v>39</v>
      </c>
      <c r="CL19" s="133">
        <v>47</v>
      </c>
      <c r="CM19" s="133">
        <v>43</v>
      </c>
      <c r="CN19" s="133">
        <v>32</v>
      </c>
      <c r="CO19" s="133">
        <v>31</v>
      </c>
      <c r="CP19" s="133">
        <v>23</v>
      </c>
      <c r="CQ19" s="133">
        <v>24</v>
      </c>
      <c r="CR19" s="133">
        <v>21</v>
      </c>
      <c r="CS19" s="133">
        <v>17</v>
      </c>
      <c r="CT19" s="133">
        <v>9</v>
      </c>
      <c r="CU19" s="133">
        <v>10</v>
      </c>
      <c r="CV19" s="133">
        <v>9</v>
      </c>
      <c r="CW19" s="133">
        <v>6</v>
      </c>
      <c r="CX19" s="133">
        <v>1</v>
      </c>
      <c r="CY19" s="133">
        <v>3</v>
      </c>
      <c r="CZ19" s="134">
        <v>2676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25</v>
      </c>
      <c r="D20" s="136">
        <v>20</v>
      </c>
      <c r="E20" s="136">
        <v>26</v>
      </c>
      <c r="F20" s="136">
        <v>16</v>
      </c>
      <c r="G20" s="136">
        <v>33</v>
      </c>
      <c r="H20" s="136">
        <v>21</v>
      </c>
      <c r="I20" s="136">
        <v>24</v>
      </c>
      <c r="J20" s="136">
        <v>24</v>
      </c>
      <c r="K20" s="136">
        <v>34</v>
      </c>
      <c r="L20" s="136">
        <v>32</v>
      </c>
      <c r="M20" s="136">
        <v>28</v>
      </c>
      <c r="N20" s="136">
        <v>32</v>
      </c>
      <c r="O20" s="136">
        <v>44</v>
      </c>
      <c r="P20" s="136">
        <v>35</v>
      </c>
      <c r="Q20" s="136">
        <v>40</v>
      </c>
      <c r="R20" s="136">
        <v>26</v>
      </c>
      <c r="S20" s="136">
        <v>44</v>
      </c>
      <c r="T20" s="136">
        <v>34</v>
      </c>
      <c r="U20" s="136">
        <v>44</v>
      </c>
      <c r="V20" s="136">
        <v>35</v>
      </c>
      <c r="W20" s="136">
        <v>44</v>
      </c>
      <c r="X20" s="136">
        <v>46</v>
      </c>
      <c r="Y20" s="136">
        <v>34</v>
      </c>
      <c r="Z20" s="136">
        <v>40</v>
      </c>
      <c r="AA20" s="136">
        <v>27</v>
      </c>
      <c r="AB20" s="136">
        <v>24</v>
      </c>
      <c r="AC20" s="136">
        <v>35</v>
      </c>
      <c r="AD20" s="136">
        <v>27</v>
      </c>
      <c r="AE20" s="136">
        <v>31</v>
      </c>
      <c r="AF20" s="136">
        <v>32</v>
      </c>
      <c r="AG20" s="136">
        <v>29</v>
      </c>
      <c r="AH20" s="136">
        <v>30</v>
      </c>
      <c r="AI20" s="136">
        <v>33</v>
      </c>
      <c r="AJ20" s="136">
        <v>44</v>
      </c>
      <c r="AK20" s="136">
        <v>36</v>
      </c>
      <c r="AL20" s="136">
        <v>31</v>
      </c>
      <c r="AM20" s="136">
        <v>35</v>
      </c>
      <c r="AN20" s="136">
        <v>30</v>
      </c>
      <c r="AO20" s="136">
        <v>49</v>
      </c>
      <c r="AP20" s="136">
        <v>37</v>
      </c>
      <c r="AQ20" s="136">
        <v>39</v>
      </c>
      <c r="AR20" s="136">
        <v>41</v>
      </c>
      <c r="AS20" s="136">
        <v>46</v>
      </c>
      <c r="AT20" s="136">
        <v>46</v>
      </c>
      <c r="AU20" s="136">
        <v>52</v>
      </c>
      <c r="AV20" s="136">
        <v>54</v>
      </c>
      <c r="AW20" s="136">
        <v>59</v>
      </c>
      <c r="AX20" s="136">
        <v>57</v>
      </c>
      <c r="AY20" s="136">
        <v>59</v>
      </c>
      <c r="AZ20" s="136">
        <v>47</v>
      </c>
      <c r="BA20" s="136">
        <v>58</v>
      </c>
      <c r="BB20" s="136">
        <v>49</v>
      </c>
      <c r="BC20" s="136">
        <v>65</v>
      </c>
      <c r="BD20" s="136">
        <v>65</v>
      </c>
      <c r="BE20" s="136">
        <v>50</v>
      </c>
      <c r="BF20" s="136">
        <v>68</v>
      </c>
      <c r="BG20" s="136">
        <v>89</v>
      </c>
      <c r="BH20" s="136">
        <v>100</v>
      </c>
      <c r="BI20" s="136">
        <v>78</v>
      </c>
      <c r="BJ20" s="136">
        <v>100</v>
      </c>
      <c r="BK20" s="136">
        <v>108</v>
      </c>
      <c r="BL20" s="136">
        <v>101</v>
      </c>
      <c r="BM20" s="136">
        <v>87</v>
      </c>
      <c r="BN20" s="136">
        <v>89</v>
      </c>
      <c r="BO20" s="136">
        <v>104</v>
      </c>
      <c r="BP20" s="136">
        <v>105</v>
      </c>
      <c r="BQ20" s="136">
        <v>98</v>
      </c>
      <c r="BR20" s="136">
        <v>82</v>
      </c>
      <c r="BS20" s="136">
        <v>97</v>
      </c>
      <c r="BT20" s="136">
        <v>109</v>
      </c>
      <c r="BU20" s="136">
        <v>95</v>
      </c>
      <c r="BV20" s="136">
        <v>101</v>
      </c>
      <c r="BW20" s="136">
        <v>89</v>
      </c>
      <c r="BX20" s="136">
        <v>73</v>
      </c>
      <c r="BY20" s="136">
        <v>56</v>
      </c>
      <c r="BZ20" s="136">
        <v>50</v>
      </c>
      <c r="CA20" s="136">
        <v>54</v>
      </c>
      <c r="CB20" s="136">
        <v>54</v>
      </c>
      <c r="CC20" s="136">
        <v>52</v>
      </c>
      <c r="CD20" s="136">
        <v>40</v>
      </c>
      <c r="CE20" s="136">
        <v>59</v>
      </c>
      <c r="CF20" s="136">
        <v>46</v>
      </c>
      <c r="CG20" s="136">
        <v>42</v>
      </c>
      <c r="CH20" s="136">
        <v>61</v>
      </c>
      <c r="CI20" s="136">
        <v>54</v>
      </c>
      <c r="CJ20" s="136">
        <v>51</v>
      </c>
      <c r="CK20" s="136">
        <v>54</v>
      </c>
      <c r="CL20" s="136">
        <v>59</v>
      </c>
      <c r="CM20" s="136">
        <v>57</v>
      </c>
      <c r="CN20" s="136">
        <v>38</v>
      </c>
      <c r="CO20" s="136">
        <v>39</v>
      </c>
      <c r="CP20" s="136">
        <v>28</v>
      </c>
      <c r="CQ20" s="136">
        <v>33</v>
      </c>
      <c r="CR20" s="136">
        <v>25</v>
      </c>
      <c r="CS20" s="136">
        <v>18</v>
      </c>
      <c r="CT20" s="136">
        <v>12</v>
      </c>
      <c r="CU20" s="136">
        <v>10</v>
      </c>
      <c r="CV20" s="136">
        <v>12</v>
      </c>
      <c r="CW20" s="136">
        <v>7</v>
      </c>
      <c r="CX20" s="136">
        <v>1</v>
      </c>
      <c r="CY20" s="136">
        <v>3</v>
      </c>
      <c r="CZ20" s="134">
        <v>4886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497</v>
      </c>
      <c r="D21" s="125">
        <v>549</v>
      </c>
      <c r="E21" s="125">
        <v>597</v>
      </c>
      <c r="F21" s="125">
        <v>587</v>
      </c>
      <c r="G21" s="125">
        <v>584</v>
      </c>
      <c r="H21" s="125">
        <v>645</v>
      </c>
      <c r="I21" s="125">
        <v>632</v>
      </c>
      <c r="J21" s="125">
        <v>619</v>
      </c>
      <c r="K21" s="125">
        <v>673</v>
      </c>
      <c r="L21" s="125">
        <v>685</v>
      </c>
      <c r="M21" s="125">
        <v>668</v>
      </c>
      <c r="N21" s="125">
        <v>667</v>
      </c>
      <c r="O21" s="125">
        <v>695</v>
      </c>
      <c r="P21" s="125">
        <v>677</v>
      </c>
      <c r="Q21" s="125">
        <v>678</v>
      </c>
      <c r="R21" s="125">
        <v>681</v>
      </c>
      <c r="S21" s="125">
        <v>686</v>
      </c>
      <c r="T21" s="125">
        <v>721</v>
      </c>
      <c r="U21" s="125">
        <v>653</v>
      </c>
      <c r="V21" s="125">
        <v>566</v>
      </c>
      <c r="W21" s="125">
        <v>563</v>
      </c>
      <c r="X21" s="125">
        <v>579</v>
      </c>
      <c r="Y21" s="125">
        <v>532</v>
      </c>
      <c r="Z21" s="125">
        <v>490</v>
      </c>
      <c r="AA21" s="125">
        <v>515</v>
      </c>
      <c r="AB21" s="125">
        <v>507</v>
      </c>
      <c r="AC21" s="125">
        <v>558</v>
      </c>
      <c r="AD21" s="125">
        <v>543</v>
      </c>
      <c r="AE21" s="125">
        <v>577</v>
      </c>
      <c r="AF21" s="125">
        <v>559</v>
      </c>
      <c r="AG21" s="125">
        <v>612</v>
      </c>
      <c r="AH21" s="125">
        <v>588</v>
      </c>
      <c r="AI21" s="125">
        <v>626</v>
      </c>
      <c r="AJ21" s="125">
        <v>661</v>
      </c>
      <c r="AK21" s="125">
        <v>681</v>
      </c>
      <c r="AL21" s="125">
        <v>668</v>
      </c>
      <c r="AM21" s="125">
        <v>787</v>
      </c>
      <c r="AN21" s="125">
        <v>751</v>
      </c>
      <c r="AO21" s="125">
        <v>736</v>
      </c>
      <c r="AP21" s="125">
        <v>787</v>
      </c>
      <c r="AQ21" s="125">
        <v>787</v>
      </c>
      <c r="AR21" s="125">
        <v>847</v>
      </c>
      <c r="AS21" s="125">
        <v>877</v>
      </c>
      <c r="AT21" s="125">
        <v>835</v>
      </c>
      <c r="AU21" s="125">
        <v>814</v>
      </c>
      <c r="AV21" s="125">
        <v>921</v>
      </c>
      <c r="AW21" s="125">
        <v>942</v>
      </c>
      <c r="AX21" s="125">
        <v>974</v>
      </c>
      <c r="AY21" s="125">
        <v>927</v>
      </c>
      <c r="AZ21" s="125">
        <v>923</v>
      </c>
      <c r="BA21" s="125">
        <v>848</v>
      </c>
      <c r="BB21" s="125">
        <v>861</v>
      </c>
      <c r="BC21" s="125">
        <v>831</v>
      </c>
      <c r="BD21" s="125">
        <v>881</v>
      </c>
      <c r="BE21" s="125">
        <v>684</v>
      </c>
      <c r="BF21" s="125">
        <v>816</v>
      </c>
      <c r="BG21" s="125">
        <v>800</v>
      </c>
      <c r="BH21" s="125">
        <v>853</v>
      </c>
      <c r="BI21" s="125">
        <v>806</v>
      </c>
      <c r="BJ21" s="125">
        <v>893</v>
      </c>
      <c r="BK21" s="125">
        <v>911</v>
      </c>
      <c r="BL21" s="125">
        <v>905</v>
      </c>
      <c r="BM21" s="125">
        <v>905</v>
      </c>
      <c r="BN21" s="125">
        <v>870</v>
      </c>
      <c r="BO21" s="125">
        <v>936</v>
      </c>
      <c r="BP21" s="125">
        <v>981</v>
      </c>
      <c r="BQ21" s="125">
        <v>1006</v>
      </c>
      <c r="BR21" s="125">
        <v>1002</v>
      </c>
      <c r="BS21" s="125">
        <v>1046</v>
      </c>
      <c r="BT21" s="125">
        <v>1048</v>
      </c>
      <c r="BU21" s="125">
        <v>1024</v>
      </c>
      <c r="BV21" s="125">
        <v>1112</v>
      </c>
      <c r="BW21" s="125">
        <v>1031</v>
      </c>
      <c r="BX21" s="125">
        <v>930</v>
      </c>
      <c r="BY21" s="125">
        <v>587</v>
      </c>
      <c r="BZ21" s="125">
        <v>615</v>
      </c>
      <c r="CA21" s="125">
        <v>678</v>
      </c>
      <c r="CB21" s="125">
        <v>612</v>
      </c>
      <c r="CC21" s="125">
        <v>606</v>
      </c>
      <c r="CD21" s="125">
        <v>590</v>
      </c>
      <c r="CE21" s="125">
        <v>580</v>
      </c>
      <c r="CF21" s="125">
        <v>490</v>
      </c>
      <c r="CG21" s="125">
        <v>435</v>
      </c>
      <c r="CH21" s="125">
        <v>494</v>
      </c>
      <c r="CI21" s="125">
        <v>393</v>
      </c>
      <c r="CJ21" s="125">
        <v>401</v>
      </c>
      <c r="CK21" s="125">
        <v>346</v>
      </c>
      <c r="CL21" s="125">
        <v>290</v>
      </c>
      <c r="CM21" s="125">
        <v>250</v>
      </c>
      <c r="CN21" s="125">
        <v>190</v>
      </c>
      <c r="CO21" s="125">
        <v>171</v>
      </c>
      <c r="CP21" s="125">
        <v>129</v>
      </c>
      <c r="CQ21" s="125">
        <v>99</v>
      </c>
      <c r="CR21" s="125">
        <v>88</v>
      </c>
      <c r="CS21" s="125">
        <v>61</v>
      </c>
      <c r="CT21" s="125">
        <v>50</v>
      </c>
      <c r="CU21" s="125">
        <v>28</v>
      </c>
      <c r="CV21" s="125">
        <v>28</v>
      </c>
      <c r="CW21" s="125">
        <v>11</v>
      </c>
      <c r="CX21" s="125">
        <v>9</v>
      </c>
      <c r="CY21" s="125">
        <v>11</v>
      </c>
      <c r="CZ21" s="126">
        <v>64149</v>
      </c>
    </row>
    <row r="22" spans="1:227" s="5" customFormat="1" ht="11.25" customHeight="1" x14ac:dyDescent="0.15">
      <c r="A22" s="160"/>
      <c r="B22" s="112" t="s">
        <v>14</v>
      </c>
      <c r="C22" s="114">
        <v>457</v>
      </c>
      <c r="D22" s="114">
        <v>503</v>
      </c>
      <c r="E22" s="114">
        <v>514</v>
      </c>
      <c r="F22" s="114">
        <v>623</v>
      </c>
      <c r="G22" s="114">
        <v>573</v>
      </c>
      <c r="H22" s="114">
        <v>572</v>
      </c>
      <c r="I22" s="114">
        <v>588</v>
      </c>
      <c r="J22" s="114">
        <v>615</v>
      </c>
      <c r="K22" s="114">
        <v>609</v>
      </c>
      <c r="L22" s="114">
        <v>594</v>
      </c>
      <c r="M22" s="114">
        <v>619</v>
      </c>
      <c r="N22" s="114">
        <v>602</v>
      </c>
      <c r="O22" s="114">
        <v>638</v>
      </c>
      <c r="P22" s="114">
        <v>626</v>
      </c>
      <c r="Q22" s="114">
        <v>643</v>
      </c>
      <c r="R22" s="114">
        <v>605</v>
      </c>
      <c r="S22" s="114">
        <v>666</v>
      </c>
      <c r="T22" s="114">
        <v>629</v>
      </c>
      <c r="U22" s="114">
        <v>652</v>
      </c>
      <c r="V22" s="114">
        <v>611</v>
      </c>
      <c r="W22" s="114">
        <v>627</v>
      </c>
      <c r="X22" s="114">
        <v>523</v>
      </c>
      <c r="Y22" s="114">
        <v>555</v>
      </c>
      <c r="Z22" s="114">
        <v>505</v>
      </c>
      <c r="AA22" s="114">
        <v>517</v>
      </c>
      <c r="AB22" s="114">
        <v>527</v>
      </c>
      <c r="AC22" s="114">
        <v>525</v>
      </c>
      <c r="AD22" s="114">
        <v>541</v>
      </c>
      <c r="AE22" s="114">
        <v>555</v>
      </c>
      <c r="AF22" s="114">
        <v>542</v>
      </c>
      <c r="AG22" s="114">
        <v>562</v>
      </c>
      <c r="AH22" s="114">
        <v>630</v>
      </c>
      <c r="AI22" s="114">
        <v>653</v>
      </c>
      <c r="AJ22" s="114">
        <v>703</v>
      </c>
      <c r="AK22" s="114">
        <v>665</v>
      </c>
      <c r="AL22" s="114">
        <v>717</v>
      </c>
      <c r="AM22" s="114">
        <v>797</v>
      </c>
      <c r="AN22" s="114">
        <v>739</v>
      </c>
      <c r="AO22" s="114">
        <v>786</v>
      </c>
      <c r="AP22" s="114">
        <v>750</v>
      </c>
      <c r="AQ22" s="114">
        <v>863</v>
      </c>
      <c r="AR22" s="114">
        <v>836</v>
      </c>
      <c r="AS22" s="114">
        <v>881</v>
      </c>
      <c r="AT22" s="114">
        <v>874</v>
      </c>
      <c r="AU22" s="114">
        <v>858</v>
      </c>
      <c r="AV22" s="114">
        <v>924</v>
      </c>
      <c r="AW22" s="114">
        <v>961</v>
      </c>
      <c r="AX22" s="114">
        <v>989</v>
      </c>
      <c r="AY22" s="114">
        <v>947</v>
      </c>
      <c r="AZ22" s="114">
        <v>1003</v>
      </c>
      <c r="BA22" s="114">
        <v>924</v>
      </c>
      <c r="BB22" s="114">
        <v>930</v>
      </c>
      <c r="BC22" s="114">
        <v>918</v>
      </c>
      <c r="BD22" s="114">
        <v>981</v>
      </c>
      <c r="BE22" s="114">
        <v>760</v>
      </c>
      <c r="BF22" s="114">
        <v>927</v>
      </c>
      <c r="BG22" s="114">
        <v>903</v>
      </c>
      <c r="BH22" s="114">
        <v>987</v>
      </c>
      <c r="BI22" s="114">
        <v>926</v>
      </c>
      <c r="BJ22" s="114">
        <v>887</v>
      </c>
      <c r="BK22" s="114">
        <v>1035</v>
      </c>
      <c r="BL22" s="114">
        <v>958</v>
      </c>
      <c r="BM22" s="114">
        <v>977</v>
      </c>
      <c r="BN22" s="114">
        <v>938</v>
      </c>
      <c r="BO22" s="114">
        <v>961</v>
      </c>
      <c r="BP22" s="114">
        <v>966</v>
      </c>
      <c r="BQ22" s="114">
        <v>1028</v>
      </c>
      <c r="BR22" s="114">
        <v>1041</v>
      </c>
      <c r="BS22" s="114">
        <v>1116</v>
      </c>
      <c r="BT22" s="114">
        <v>1192</v>
      </c>
      <c r="BU22" s="114">
        <v>1124</v>
      </c>
      <c r="BV22" s="114">
        <v>1240</v>
      </c>
      <c r="BW22" s="114">
        <v>1190</v>
      </c>
      <c r="BX22" s="114">
        <v>1092</v>
      </c>
      <c r="BY22" s="114">
        <v>691</v>
      </c>
      <c r="BZ22" s="114">
        <v>705</v>
      </c>
      <c r="CA22" s="114">
        <v>864</v>
      </c>
      <c r="CB22" s="114">
        <v>775</v>
      </c>
      <c r="CC22" s="114">
        <v>837</v>
      </c>
      <c r="CD22" s="114">
        <v>787</v>
      </c>
      <c r="CE22" s="114">
        <v>808</v>
      </c>
      <c r="CF22" s="114">
        <v>707</v>
      </c>
      <c r="CG22" s="114">
        <v>723</v>
      </c>
      <c r="CH22" s="114">
        <v>667</v>
      </c>
      <c r="CI22" s="114">
        <v>610</v>
      </c>
      <c r="CJ22" s="114">
        <v>674</v>
      </c>
      <c r="CK22" s="114">
        <v>652</v>
      </c>
      <c r="CL22" s="114">
        <v>613</v>
      </c>
      <c r="CM22" s="114">
        <v>525</v>
      </c>
      <c r="CN22" s="114">
        <v>459</v>
      </c>
      <c r="CO22" s="114">
        <v>432</v>
      </c>
      <c r="CP22" s="114">
        <v>386</v>
      </c>
      <c r="CQ22" s="114">
        <v>325</v>
      </c>
      <c r="CR22" s="114">
        <v>284</v>
      </c>
      <c r="CS22" s="114">
        <v>240</v>
      </c>
      <c r="CT22" s="114">
        <v>195</v>
      </c>
      <c r="CU22" s="114">
        <v>145</v>
      </c>
      <c r="CV22" s="114">
        <v>110</v>
      </c>
      <c r="CW22" s="114">
        <v>82</v>
      </c>
      <c r="CX22" s="114">
        <v>61</v>
      </c>
      <c r="CY22" s="114">
        <v>95</v>
      </c>
      <c r="CZ22" s="127">
        <v>70947</v>
      </c>
    </row>
    <row r="23" spans="1:227" s="5" customFormat="1" ht="11.25" customHeight="1" x14ac:dyDescent="0.15">
      <c r="A23" s="160"/>
      <c r="B23" s="116" t="s">
        <v>15</v>
      </c>
      <c r="C23" s="128">
        <v>954</v>
      </c>
      <c r="D23" s="128">
        <v>1052</v>
      </c>
      <c r="E23" s="128">
        <v>1111</v>
      </c>
      <c r="F23" s="128">
        <v>1210</v>
      </c>
      <c r="G23" s="128">
        <v>1157</v>
      </c>
      <c r="H23" s="128">
        <v>1217</v>
      </c>
      <c r="I23" s="128">
        <v>1220</v>
      </c>
      <c r="J23" s="128">
        <v>1234</v>
      </c>
      <c r="K23" s="128">
        <v>1282</v>
      </c>
      <c r="L23" s="128">
        <v>1279</v>
      </c>
      <c r="M23" s="128">
        <v>1287</v>
      </c>
      <c r="N23" s="128">
        <v>1269</v>
      </c>
      <c r="O23" s="128">
        <v>1333</v>
      </c>
      <c r="P23" s="128">
        <v>1303</v>
      </c>
      <c r="Q23" s="128">
        <v>1321</v>
      </c>
      <c r="R23" s="128">
        <v>1286</v>
      </c>
      <c r="S23" s="128">
        <v>1352</v>
      </c>
      <c r="T23" s="128">
        <v>1350</v>
      </c>
      <c r="U23" s="128">
        <v>1305</v>
      </c>
      <c r="V23" s="128">
        <v>1177</v>
      </c>
      <c r="W23" s="128">
        <v>1190</v>
      </c>
      <c r="X23" s="128">
        <v>1102</v>
      </c>
      <c r="Y23" s="128">
        <v>1087</v>
      </c>
      <c r="Z23" s="128">
        <v>995</v>
      </c>
      <c r="AA23" s="128">
        <v>1032</v>
      </c>
      <c r="AB23" s="128">
        <v>1034</v>
      </c>
      <c r="AC23" s="128">
        <v>1083</v>
      </c>
      <c r="AD23" s="128">
        <v>1084</v>
      </c>
      <c r="AE23" s="128">
        <v>1132</v>
      </c>
      <c r="AF23" s="128">
        <v>1101</v>
      </c>
      <c r="AG23" s="128">
        <v>1174</v>
      </c>
      <c r="AH23" s="128">
        <v>1218</v>
      </c>
      <c r="AI23" s="128">
        <v>1279</v>
      </c>
      <c r="AJ23" s="128">
        <v>1364</v>
      </c>
      <c r="AK23" s="128">
        <v>1346</v>
      </c>
      <c r="AL23" s="128">
        <v>1385</v>
      </c>
      <c r="AM23" s="128">
        <v>1584</v>
      </c>
      <c r="AN23" s="128">
        <v>1490</v>
      </c>
      <c r="AO23" s="128">
        <v>1522</v>
      </c>
      <c r="AP23" s="128">
        <v>1537</v>
      </c>
      <c r="AQ23" s="128">
        <v>1650</v>
      </c>
      <c r="AR23" s="128">
        <v>1683</v>
      </c>
      <c r="AS23" s="128">
        <v>1758</v>
      </c>
      <c r="AT23" s="128">
        <v>1709</v>
      </c>
      <c r="AU23" s="128">
        <v>1672</v>
      </c>
      <c r="AV23" s="128">
        <v>1845</v>
      </c>
      <c r="AW23" s="128">
        <v>1903</v>
      </c>
      <c r="AX23" s="128">
        <v>1963</v>
      </c>
      <c r="AY23" s="128">
        <v>1874</v>
      </c>
      <c r="AZ23" s="128">
        <v>1926</v>
      </c>
      <c r="BA23" s="128">
        <v>1772</v>
      </c>
      <c r="BB23" s="128">
        <v>1791</v>
      </c>
      <c r="BC23" s="128">
        <v>1749</v>
      </c>
      <c r="BD23" s="128">
        <v>1862</v>
      </c>
      <c r="BE23" s="128">
        <v>1444</v>
      </c>
      <c r="BF23" s="128">
        <v>1743</v>
      </c>
      <c r="BG23" s="128">
        <v>1703</v>
      </c>
      <c r="BH23" s="128">
        <v>1840</v>
      </c>
      <c r="BI23" s="128">
        <v>1732</v>
      </c>
      <c r="BJ23" s="128">
        <v>1780</v>
      </c>
      <c r="BK23" s="128">
        <v>1946</v>
      </c>
      <c r="BL23" s="128">
        <v>1863</v>
      </c>
      <c r="BM23" s="128">
        <v>1882</v>
      </c>
      <c r="BN23" s="128">
        <v>1808</v>
      </c>
      <c r="BO23" s="128">
        <v>1897</v>
      </c>
      <c r="BP23" s="128">
        <v>1947</v>
      </c>
      <c r="BQ23" s="128">
        <v>2034</v>
      </c>
      <c r="BR23" s="128">
        <v>2043</v>
      </c>
      <c r="BS23" s="128">
        <v>2162</v>
      </c>
      <c r="BT23" s="128">
        <v>2240</v>
      </c>
      <c r="BU23" s="128">
        <v>2148</v>
      </c>
      <c r="BV23" s="128">
        <v>2352</v>
      </c>
      <c r="BW23" s="128">
        <v>2221</v>
      </c>
      <c r="BX23" s="128">
        <v>2022</v>
      </c>
      <c r="BY23" s="128">
        <v>1278</v>
      </c>
      <c r="BZ23" s="128">
        <v>1320</v>
      </c>
      <c r="CA23" s="128">
        <v>1542</v>
      </c>
      <c r="CB23" s="128">
        <v>1387</v>
      </c>
      <c r="CC23" s="128">
        <v>1443</v>
      </c>
      <c r="CD23" s="128">
        <v>1377</v>
      </c>
      <c r="CE23" s="128">
        <v>1388</v>
      </c>
      <c r="CF23" s="128">
        <v>1197</v>
      </c>
      <c r="CG23" s="128">
        <v>1158</v>
      </c>
      <c r="CH23" s="128">
        <v>1161</v>
      </c>
      <c r="CI23" s="128">
        <v>1003</v>
      </c>
      <c r="CJ23" s="128">
        <v>1075</v>
      </c>
      <c r="CK23" s="128">
        <v>998</v>
      </c>
      <c r="CL23" s="128">
        <v>903</v>
      </c>
      <c r="CM23" s="128">
        <v>775</v>
      </c>
      <c r="CN23" s="128">
        <v>649</v>
      </c>
      <c r="CO23" s="128">
        <v>603</v>
      </c>
      <c r="CP23" s="128">
        <v>515</v>
      </c>
      <c r="CQ23" s="128">
        <v>424</v>
      </c>
      <c r="CR23" s="128">
        <v>372</v>
      </c>
      <c r="CS23" s="128">
        <v>301</v>
      </c>
      <c r="CT23" s="128">
        <v>245</v>
      </c>
      <c r="CU23" s="128">
        <v>173</v>
      </c>
      <c r="CV23" s="128">
        <v>138</v>
      </c>
      <c r="CW23" s="128">
        <v>93</v>
      </c>
      <c r="CX23" s="128">
        <v>70</v>
      </c>
      <c r="CY23" s="128">
        <v>106</v>
      </c>
      <c r="CZ23" s="128">
        <v>135096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&amp;L&amp;P/5&amp;C町別・年齢各歳別（1歳毎）人口&amp;R令和2年10月1日現在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2" activePane="bottomLeft" state="frozen"/>
      <selection pane="bottomLeft" activeCell="P4" sqref="P4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8" t="s">
        <v>45</v>
      </c>
      <c r="B2" s="10" t="s">
        <v>13</v>
      </c>
      <c r="C2" s="89">
        <v>1682</v>
      </c>
      <c r="D2" s="89">
        <v>1921</v>
      </c>
      <c r="E2" s="89">
        <v>1511</v>
      </c>
      <c r="F2" s="89">
        <v>1990</v>
      </c>
      <c r="G2" s="89">
        <v>2523</v>
      </c>
      <c r="H2" s="89">
        <v>2234</v>
      </c>
      <c r="I2" s="89">
        <v>2481</v>
      </c>
      <c r="J2" s="89">
        <v>1894</v>
      </c>
      <c r="K2" s="89">
        <v>945</v>
      </c>
      <c r="L2" s="89">
        <v>183</v>
      </c>
      <c r="M2" s="89">
        <v>5</v>
      </c>
      <c r="N2" s="142">
        <v>17369</v>
      </c>
    </row>
    <row r="3" spans="1:14" s="52" customFormat="1" ht="13.5" customHeight="1" outlineLevel="1" x14ac:dyDescent="0.15">
      <c r="A3" s="169"/>
      <c r="B3" s="11" t="s">
        <v>14</v>
      </c>
      <c r="C3" s="87">
        <v>1553</v>
      </c>
      <c r="D3" s="87">
        <v>1707</v>
      </c>
      <c r="E3" s="87">
        <v>1623</v>
      </c>
      <c r="F3" s="87">
        <v>2073</v>
      </c>
      <c r="G3" s="87">
        <v>2685</v>
      </c>
      <c r="H3" s="87">
        <v>2631</v>
      </c>
      <c r="I3" s="87">
        <v>2676</v>
      </c>
      <c r="J3" s="87">
        <v>2419</v>
      </c>
      <c r="K3" s="87">
        <v>1650</v>
      </c>
      <c r="L3" s="87">
        <v>555</v>
      </c>
      <c r="M3" s="87">
        <v>35</v>
      </c>
      <c r="N3" s="143">
        <v>19607</v>
      </c>
    </row>
    <row r="4" spans="1:14" s="52" customFormat="1" ht="13.5" customHeight="1" outlineLevel="1" x14ac:dyDescent="0.15">
      <c r="A4" s="170"/>
      <c r="B4" s="12" t="s">
        <v>15</v>
      </c>
      <c r="C4" s="88">
        <v>3235</v>
      </c>
      <c r="D4" s="88">
        <v>3628</v>
      </c>
      <c r="E4" s="88">
        <v>3134</v>
      </c>
      <c r="F4" s="88">
        <v>4063</v>
      </c>
      <c r="G4" s="88">
        <v>5208</v>
      </c>
      <c r="H4" s="88">
        <v>4865</v>
      </c>
      <c r="I4" s="88">
        <v>5157</v>
      </c>
      <c r="J4" s="88">
        <v>4313</v>
      </c>
      <c r="K4" s="88">
        <v>2595</v>
      </c>
      <c r="L4" s="88">
        <v>738</v>
      </c>
      <c r="M4" s="88">
        <v>40</v>
      </c>
      <c r="N4" s="144">
        <v>36976</v>
      </c>
    </row>
    <row r="5" spans="1:14" s="54" customFormat="1" outlineLevel="1" x14ac:dyDescent="0.15">
      <c r="A5" s="168" t="s">
        <v>44</v>
      </c>
      <c r="B5" s="10" t="s">
        <v>13</v>
      </c>
      <c r="C5" s="89">
        <v>491</v>
      </c>
      <c r="D5" s="89">
        <v>619</v>
      </c>
      <c r="E5" s="89">
        <v>465</v>
      </c>
      <c r="F5" s="89">
        <v>567</v>
      </c>
      <c r="G5" s="89">
        <v>726</v>
      </c>
      <c r="H5" s="89">
        <v>614</v>
      </c>
      <c r="I5" s="89">
        <v>581</v>
      </c>
      <c r="J5" s="89">
        <v>442</v>
      </c>
      <c r="K5" s="89">
        <v>214</v>
      </c>
      <c r="L5" s="89">
        <v>33</v>
      </c>
      <c r="M5" s="89">
        <v>0</v>
      </c>
      <c r="N5" s="142">
        <v>4752</v>
      </c>
    </row>
    <row r="6" spans="1:14" s="54" customFormat="1" outlineLevel="1" x14ac:dyDescent="0.15">
      <c r="A6" s="169"/>
      <c r="B6" s="11" t="s">
        <v>14</v>
      </c>
      <c r="C6" s="87">
        <v>486</v>
      </c>
      <c r="D6" s="87">
        <v>584</v>
      </c>
      <c r="E6" s="87">
        <v>425</v>
      </c>
      <c r="F6" s="87">
        <v>539</v>
      </c>
      <c r="G6" s="87">
        <v>718</v>
      </c>
      <c r="H6" s="87">
        <v>613</v>
      </c>
      <c r="I6" s="87">
        <v>565</v>
      </c>
      <c r="J6" s="87">
        <v>586</v>
      </c>
      <c r="K6" s="87">
        <v>341</v>
      </c>
      <c r="L6" s="87">
        <v>106</v>
      </c>
      <c r="M6" s="87">
        <v>3</v>
      </c>
      <c r="N6" s="143">
        <v>4966</v>
      </c>
    </row>
    <row r="7" spans="1:14" s="54" customFormat="1" outlineLevel="1" x14ac:dyDescent="0.15">
      <c r="A7" s="170"/>
      <c r="B7" s="12" t="s">
        <v>15</v>
      </c>
      <c r="C7" s="88">
        <v>977</v>
      </c>
      <c r="D7" s="88">
        <v>1203</v>
      </c>
      <c r="E7" s="88">
        <v>890</v>
      </c>
      <c r="F7" s="88">
        <v>1106</v>
      </c>
      <c r="G7" s="88">
        <v>1444</v>
      </c>
      <c r="H7" s="88">
        <v>1227</v>
      </c>
      <c r="I7" s="88">
        <v>1146</v>
      </c>
      <c r="J7" s="88">
        <v>1028</v>
      </c>
      <c r="K7" s="88">
        <v>555</v>
      </c>
      <c r="L7" s="88">
        <v>139</v>
      </c>
      <c r="M7" s="88">
        <v>3</v>
      </c>
      <c r="N7" s="144">
        <v>9718</v>
      </c>
    </row>
    <row r="8" spans="1:14" s="54" customFormat="1" outlineLevel="1" x14ac:dyDescent="0.15">
      <c r="A8" s="168" t="s">
        <v>43</v>
      </c>
      <c r="B8" s="10" t="s">
        <v>13</v>
      </c>
      <c r="C8" s="89">
        <v>235</v>
      </c>
      <c r="D8" s="89">
        <v>236</v>
      </c>
      <c r="E8" s="89">
        <v>250</v>
      </c>
      <c r="F8" s="89">
        <v>273</v>
      </c>
      <c r="G8" s="89">
        <v>380</v>
      </c>
      <c r="H8" s="89">
        <v>332</v>
      </c>
      <c r="I8" s="89">
        <v>415</v>
      </c>
      <c r="J8" s="89">
        <v>374</v>
      </c>
      <c r="K8" s="89">
        <v>147</v>
      </c>
      <c r="L8" s="89">
        <v>23</v>
      </c>
      <c r="M8" s="89">
        <v>0</v>
      </c>
      <c r="N8" s="142">
        <v>2665</v>
      </c>
    </row>
    <row r="9" spans="1:14" s="54" customFormat="1" outlineLevel="1" x14ac:dyDescent="0.15">
      <c r="A9" s="169"/>
      <c r="B9" s="11" t="s">
        <v>14</v>
      </c>
      <c r="C9" s="87">
        <v>230</v>
      </c>
      <c r="D9" s="87">
        <v>219</v>
      </c>
      <c r="E9" s="87">
        <v>207</v>
      </c>
      <c r="F9" s="87">
        <v>277</v>
      </c>
      <c r="G9" s="87">
        <v>350</v>
      </c>
      <c r="H9" s="87">
        <v>346</v>
      </c>
      <c r="I9" s="87">
        <v>437</v>
      </c>
      <c r="J9" s="87">
        <v>386</v>
      </c>
      <c r="K9" s="87">
        <v>275</v>
      </c>
      <c r="L9" s="87">
        <v>84</v>
      </c>
      <c r="M9" s="87">
        <v>3</v>
      </c>
      <c r="N9" s="143">
        <v>2814</v>
      </c>
    </row>
    <row r="10" spans="1:14" s="54" customFormat="1" outlineLevel="1" x14ac:dyDescent="0.15">
      <c r="A10" s="170"/>
      <c r="B10" s="12" t="s">
        <v>15</v>
      </c>
      <c r="C10" s="88">
        <v>465</v>
      </c>
      <c r="D10" s="88">
        <v>455</v>
      </c>
      <c r="E10" s="88">
        <v>457</v>
      </c>
      <c r="F10" s="88">
        <v>550</v>
      </c>
      <c r="G10" s="88">
        <v>730</v>
      </c>
      <c r="H10" s="88">
        <v>678</v>
      </c>
      <c r="I10" s="88">
        <v>852</v>
      </c>
      <c r="J10" s="88">
        <v>760</v>
      </c>
      <c r="K10" s="88">
        <v>422</v>
      </c>
      <c r="L10" s="88">
        <v>107</v>
      </c>
      <c r="M10" s="88">
        <v>3</v>
      </c>
      <c r="N10" s="144">
        <v>5479</v>
      </c>
    </row>
    <row r="11" spans="1:14" s="54" customFormat="1" outlineLevel="1" x14ac:dyDescent="0.15">
      <c r="A11" s="168" t="s">
        <v>42</v>
      </c>
      <c r="B11" s="10" t="s">
        <v>13</v>
      </c>
      <c r="C11" s="89">
        <v>109</v>
      </c>
      <c r="D11" s="89">
        <v>149</v>
      </c>
      <c r="E11" s="89">
        <v>123</v>
      </c>
      <c r="F11" s="89">
        <v>149</v>
      </c>
      <c r="G11" s="89">
        <v>200</v>
      </c>
      <c r="H11" s="89">
        <v>297</v>
      </c>
      <c r="I11" s="89">
        <v>329</v>
      </c>
      <c r="J11" s="89">
        <v>282</v>
      </c>
      <c r="K11" s="89">
        <v>164</v>
      </c>
      <c r="L11" s="89">
        <v>44</v>
      </c>
      <c r="M11" s="89">
        <v>2</v>
      </c>
      <c r="N11" s="142">
        <v>1848</v>
      </c>
    </row>
    <row r="12" spans="1:14" s="54" customFormat="1" outlineLevel="1" x14ac:dyDescent="0.15">
      <c r="A12" s="169"/>
      <c r="B12" s="11" t="s">
        <v>14</v>
      </c>
      <c r="C12" s="87">
        <v>140</v>
      </c>
      <c r="D12" s="87">
        <v>142</v>
      </c>
      <c r="E12" s="87">
        <v>136</v>
      </c>
      <c r="F12" s="87">
        <v>129</v>
      </c>
      <c r="G12" s="87">
        <v>214</v>
      </c>
      <c r="H12" s="87">
        <v>280</v>
      </c>
      <c r="I12" s="87">
        <v>332</v>
      </c>
      <c r="J12" s="87">
        <v>320</v>
      </c>
      <c r="K12" s="87">
        <v>308</v>
      </c>
      <c r="L12" s="87">
        <v>148</v>
      </c>
      <c r="M12" s="87">
        <v>5</v>
      </c>
      <c r="N12" s="143">
        <v>2154</v>
      </c>
    </row>
    <row r="13" spans="1:14" s="54" customFormat="1" outlineLevel="1" x14ac:dyDescent="0.15">
      <c r="A13" s="170"/>
      <c r="B13" s="12" t="s">
        <v>15</v>
      </c>
      <c r="C13" s="88">
        <v>249</v>
      </c>
      <c r="D13" s="88">
        <v>291</v>
      </c>
      <c r="E13" s="88">
        <v>259</v>
      </c>
      <c r="F13" s="88">
        <v>278</v>
      </c>
      <c r="G13" s="88">
        <v>414</v>
      </c>
      <c r="H13" s="88">
        <v>577</v>
      </c>
      <c r="I13" s="88">
        <v>661</v>
      </c>
      <c r="J13" s="88">
        <v>602</v>
      </c>
      <c r="K13" s="88">
        <v>472</v>
      </c>
      <c r="L13" s="88">
        <v>192</v>
      </c>
      <c r="M13" s="88">
        <v>7</v>
      </c>
      <c r="N13" s="144">
        <v>4002</v>
      </c>
    </row>
    <row r="14" spans="1:14" s="54" customFormat="1" outlineLevel="1" x14ac:dyDescent="0.15">
      <c r="A14" s="168" t="s">
        <v>41</v>
      </c>
      <c r="B14" s="10" t="s">
        <v>13</v>
      </c>
      <c r="C14" s="89">
        <v>1616</v>
      </c>
      <c r="D14" s="89">
        <v>1609</v>
      </c>
      <c r="E14" s="89">
        <v>1282</v>
      </c>
      <c r="F14" s="89">
        <v>1641</v>
      </c>
      <c r="G14" s="89">
        <v>2100</v>
      </c>
      <c r="H14" s="89">
        <v>1687</v>
      </c>
      <c r="I14" s="89">
        <v>1548</v>
      </c>
      <c r="J14" s="89">
        <v>1457</v>
      </c>
      <c r="K14" s="89">
        <v>833</v>
      </c>
      <c r="L14" s="89">
        <v>98</v>
      </c>
      <c r="M14" s="89">
        <v>1</v>
      </c>
      <c r="N14" s="142">
        <v>13872</v>
      </c>
    </row>
    <row r="15" spans="1:14" s="54" customFormat="1" outlineLevel="1" x14ac:dyDescent="0.15">
      <c r="A15" s="169"/>
      <c r="B15" s="11" t="s">
        <v>14</v>
      </c>
      <c r="C15" s="87">
        <v>1450</v>
      </c>
      <c r="D15" s="87">
        <v>1674</v>
      </c>
      <c r="E15" s="87">
        <v>1168</v>
      </c>
      <c r="F15" s="87">
        <v>1632</v>
      </c>
      <c r="G15" s="87">
        <v>2233</v>
      </c>
      <c r="H15" s="87">
        <v>1915</v>
      </c>
      <c r="I15" s="87">
        <v>1834</v>
      </c>
      <c r="J15" s="87">
        <v>1829</v>
      </c>
      <c r="K15" s="87">
        <v>1057</v>
      </c>
      <c r="L15" s="87">
        <v>291</v>
      </c>
      <c r="M15" s="87">
        <v>5</v>
      </c>
      <c r="N15" s="143">
        <v>15088</v>
      </c>
    </row>
    <row r="16" spans="1:14" s="54" customFormat="1" outlineLevel="1" x14ac:dyDescent="0.15">
      <c r="A16" s="170"/>
      <c r="B16" s="12" t="s">
        <v>15</v>
      </c>
      <c r="C16" s="88">
        <v>3066</v>
      </c>
      <c r="D16" s="88">
        <v>3283</v>
      </c>
      <c r="E16" s="88">
        <v>2450</v>
      </c>
      <c r="F16" s="88">
        <v>3273</v>
      </c>
      <c r="G16" s="88">
        <v>4333</v>
      </c>
      <c r="H16" s="88">
        <v>3602</v>
      </c>
      <c r="I16" s="88">
        <v>3382</v>
      </c>
      <c r="J16" s="88">
        <v>3286</v>
      </c>
      <c r="K16" s="88">
        <v>1890</v>
      </c>
      <c r="L16" s="88">
        <v>389</v>
      </c>
      <c r="M16" s="88">
        <v>6</v>
      </c>
      <c r="N16" s="144">
        <v>28960</v>
      </c>
    </row>
    <row r="17" spans="1:14" s="54" customFormat="1" outlineLevel="1" x14ac:dyDescent="0.15">
      <c r="A17" s="168" t="s">
        <v>40</v>
      </c>
      <c r="B17" s="10" t="s">
        <v>13</v>
      </c>
      <c r="C17" s="89">
        <v>54</v>
      </c>
      <c r="D17" s="89">
        <v>61</v>
      </c>
      <c r="E17" s="89">
        <v>61</v>
      </c>
      <c r="F17" s="89">
        <v>69</v>
      </c>
      <c r="G17" s="89">
        <v>120</v>
      </c>
      <c r="H17" s="89">
        <v>169</v>
      </c>
      <c r="I17" s="89">
        <v>207</v>
      </c>
      <c r="J17" s="89">
        <v>132</v>
      </c>
      <c r="K17" s="89">
        <v>85</v>
      </c>
      <c r="L17" s="89">
        <v>12</v>
      </c>
      <c r="M17" s="89">
        <v>0</v>
      </c>
      <c r="N17" s="142">
        <v>970</v>
      </c>
    </row>
    <row r="18" spans="1:14" s="54" customFormat="1" outlineLevel="1" x14ac:dyDescent="0.15">
      <c r="A18" s="169"/>
      <c r="B18" s="11" t="s">
        <v>14</v>
      </c>
      <c r="C18" s="87">
        <v>53</v>
      </c>
      <c r="D18" s="87">
        <v>59</v>
      </c>
      <c r="E18" s="87">
        <v>66</v>
      </c>
      <c r="F18" s="87">
        <v>81</v>
      </c>
      <c r="G18" s="87">
        <v>96</v>
      </c>
      <c r="H18" s="87">
        <v>144</v>
      </c>
      <c r="I18" s="87">
        <v>181</v>
      </c>
      <c r="J18" s="87">
        <v>176</v>
      </c>
      <c r="K18" s="87">
        <v>153</v>
      </c>
      <c r="L18" s="87">
        <v>48</v>
      </c>
      <c r="M18" s="87">
        <v>1</v>
      </c>
      <c r="N18" s="143">
        <v>1058</v>
      </c>
    </row>
    <row r="19" spans="1:14" s="54" customFormat="1" outlineLevel="1" x14ac:dyDescent="0.15">
      <c r="A19" s="170"/>
      <c r="B19" s="12" t="s">
        <v>15</v>
      </c>
      <c r="C19" s="88">
        <v>107</v>
      </c>
      <c r="D19" s="88">
        <v>120</v>
      </c>
      <c r="E19" s="88">
        <v>127</v>
      </c>
      <c r="F19" s="88">
        <v>150</v>
      </c>
      <c r="G19" s="88">
        <v>216</v>
      </c>
      <c r="H19" s="88">
        <v>313</v>
      </c>
      <c r="I19" s="88">
        <v>388</v>
      </c>
      <c r="J19" s="88">
        <v>308</v>
      </c>
      <c r="K19" s="88">
        <v>238</v>
      </c>
      <c r="L19" s="88">
        <v>60</v>
      </c>
      <c r="M19" s="88">
        <v>1</v>
      </c>
      <c r="N19" s="144">
        <v>2028</v>
      </c>
    </row>
    <row r="20" spans="1:14" s="54" customFormat="1" outlineLevel="1" x14ac:dyDescent="0.15">
      <c r="A20" s="168" t="s">
        <v>39</v>
      </c>
      <c r="B20" s="10" t="s">
        <v>13</v>
      </c>
      <c r="C20" s="89">
        <v>173</v>
      </c>
      <c r="D20" s="89">
        <v>182</v>
      </c>
      <c r="E20" s="89">
        <v>170</v>
      </c>
      <c r="F20" s="89">
        <v>227</v>
      </c>
      <c r="G20" s="89">
        <v>294</v>
      </c>
      <c r="H20" s="89">
        <v>315</v>
      </c>
      <c r="I20" s="89">
        <v>469</v>
      </c>
      <c r="J20" s="89">
        <v>356</v>
      </c>
      <c r="K20" s="89">
        <v>182</v>
      </c>
      <c r="L20" s="89">
        <v>41</v>
      </c>
      <c r="M20" s="89">
        <v>0</v>
      </c>
      <c r="N20" s="142">
        <v>2409</v>
      </c>
    </row>
    <row r="21" spans="1:14" s="54" customFormat="1" outlineLevel="1" x14ac:dyDescent="0.15">
      <c r="A21" s="169"/>
      <c r="B21" s="11" t="s">
        <v>14</v>
      </c>
      <c r="C21" s="154">
        <v>190</v>
      </c>
      <c r="D21" s="154">
        <v>179</v>
      </c>
      <c r="E21" s="154">
        <v>183</v>
      </c>
      <c r="F21" s="154">
        <v>239</v>
      </c>
      <c r="G21" s="154">
        <v>285</v>
      </c>
      <c r="H21" s="154">
        <v>365</v>
      </c>
      <c r="I21" s="154">
        <v>452</v>
      </c>
      <c r="J21" s="154">
        <v>407</v>
      </c>
      <c r="K21" s="154">
        <v>317</v>
      </c>
      <c r="L21" s="154">
        <v>116</v>
      </c>
      <c r="M21" s="154">
        <v>1</v>
      </c>
      <c r="N21" s="145">
        <v>2734</v>
      </c>
    </row>
    <row r="22" spans="1:14" s="54" customFormat="1" outlineLevel="1" x14ac:dyDescent="0.15">
      <c r="A22" s="170"/>
      <c r="B22" s="12" t="s">
        <v>15</v>
      </c>
      <c r="C22" s="88">
        <v>363</v>
      </c>
      <c r="D22" s="88">
        <v>361</v>
      </c>
      <c r="E22" s="88">
        <v>353</v>
      </c>
      <c r="F22" s="88">
        <v>466</v>
      </c>
      <c r="G22" s="88">
        <v>579</v>
      </c>
      <c r="H22" s="88">
        <v>680</v>
      </c>
      <c r="I22" s="88">
        <v>921</v>
      </c>
      <c r="J22" s="88">
        <v>763</v>
      </c>
      <c r="K22" s="88">
        <v>499</v>
      </c>
      <c r="L22" s="88">
        <v>157</v>
      </c>
      <c r="M22" s="88">
        <v>1</v>
      </c>
      <c r="N22" s="144">
        <v>5143</v>
      </c>
    </row>
    <row r="23" spans="1:14" s="52" customFormat="1" ht="13.5" customHeight="1" x14ac:dyDescent="0.15">
      <c r="A23" s="163" t="s">
        <v>32</v>
      </c>
      <c r="B23" s="1" t="s">
        <v>13</v>
      </c>
      <c r="C23" s="30">
        <v>4360</v>
      </c>
      <c r="D23" s="30">
        <v>4777</v>
      </c>
      <c r="E23" s="30">
        <v>3862</v>
      </c>
      <c r="F23" s="30">
        <v>4916</v>
      </c>
      <c r="G23" s="30">
        <v>6343</v>
      </c>
      <c r="H23" s="30">
        <v>5648</v>
      </c>
      <c r="I23" s="30">
        <v>6030</v>
      </c>
      <c r="J23" s="30">
        <v>4937</v>
      </c>
      <c r="K23" s="30">
        <v>2570</v>
      </c>
      <c r="L23" s="30">
        <v>434</v>
      </c>
      <c r="M23" s="30">
        <v>8</v>
      </c>
      <c r="N23" s="99">
        <v>43885</v>
      </c>
    </row>
    <row r="24" spans="1:14" s="52" customFormat="1" ht="13.5" customHeight="1" x14ac:dyDescent="0.15">
      <c r="A24" s="164"/>
      <c r="B24" s="2" t="s">
        <v>14</v>
      </c>
      <c r="C24" s="35">
        <v>4102</v>
      </c>
      <c r="D24" s="35">
        <v>4564</v>
      </c>
      <c r="E24" s="35">
        <v>3808</v>
      </c>
      <c r="F24" s="35">
        <v>4970</v>
      </c>
      <c r="G24" s="35">
        <v>6581</v>
      </c>
      <c r="H24" s="35">
        <v>6294</v>
      </c>
      <c r="I24" s="35">
        <v>6477</v>
      </c>
      <c r="J24" s="35">
        <v>6123</v>
      </c>
      <c r="K24" s="35">
        <v>4101</v>
      </c>
      <c r="L24" s="35">
        <v>1348</v>
      </c>
      <c r="M24" s="35">
        <v>53</v>
      </c>
      <c r="N24" s="100">
        <v>48421</v>
      </c>
    </row>
    <row r="25" spans="1:14" s="52" customFormat="1" ht="13.5" customHeight="1" x14ac:dyDescent="0.15">
      <c r="A25" s="165"/>
      <c r="B25" s="3" t="s">
        <v>15</v>
      </c>
      <c r="C25" s="39">
        <v>8462</v>
      </c>
      <c r="D25" s="39">
        <v>9341</v>
      </c>
      <c r="E25" s="39">
        <v>7670</v>
      </c>
      <c r="F25" s="39">
        <v>9886</v>
      </c>
      <c r="G25" s="39">
        <v>12924</v>
      </c>
      <c r="H25" s="39">
        <v>11942</v>
      </c>
      <c r="I25" s="39">
        <v>12507</v>
      </c>
      <c r="J25" s="39">
        <v>11060</v>
      </c>
      <c r="K25" s="39">
        <v>6671</v>
      </c>
      <c r="L25" s="39">
        <v>1782</v>
      </c>
      <c r="M25" s="39">
        <v>61</v>
      </c>
      <c r="N25" s="101">
        <v>92306</v>
      </c>
    </row>
    <row r="26" spans="1:14" s="54" customFormat="1" outlineLevel="1" x14ac:dyDescent="0.15">
      <c r="A26" s="168" t="s">
        <v>52</v>
      </c>
      <c r="B26" s="10" t="s">
        <v>13</v>
      </c>
      <c r="C26" s="151">
        <v>631</v>
      </c>
      <c r="D26" s="151">
        <v>674</v>
      </c>
      <c r="E26" s="151">
        <v>540</v>
      </c>
      <c r="F26" s="151">
        <v>740</v>
      </c>
      <c r="G26" s="151">
        <v>883</v>
      </c>
      <c r="H26" s="151">
        <v>730</v>
      </c>
      <c r="I26" s="151">
        <v>975</v>
      </c>
      <c r="J26" s="151">
        <v>968</v>
      </c>
      <c r="K26" s="151">
        <v>317</v>
      </c>
      <c r="L26" s="151">
        <v>63</v>
      </c>
      <c r="M26" s="151">
        <v>1</v>
      </c>
      <c r="N26" s="146">
        <v>6522</v>
      </c>
    </row>
    <row r="27" spans="1:14" s="54" customFormat="1" outlineLevel="1" x14ac:dyDescent="0.15">
      <c r="A27" s="169"/>
      <c r="B27" s="11" t="s">
        <v>14</v>
      </c>
      <c r="C27" s="152">
        <v>587</v>
      </c>
      <c r="D27" s="152">
        <v>558</v>
      </c>
      <c r="E27" s="152">
        <v>559</v>
      </c>
      <c r="F27" s="152">
        <v>777</v>
      </c>
      <c r="G27" s="152">
        <v>925</v>
      </c>
      <c r="H27" s="152">
        <v>788</v>
      </c>
      <c r="I27" s="152">
        <v>1179</v>
      </c>
      <c r="J27" s="152">
        <v>1003</v>
      </c>
      <c r="K27" s="152">
        <v>497</v>
      </c>
      <c r="L27" s="152">
        <v>183</v>
      </c>
      <c r="M27" s="152">
        <v>13</v>
      </c>
      <c r="N27" s="147">
        <v>7069</v>
      </c>
    </row>
    <row r="28" spans="1:14" s="54" customFormat="1" outlineLevel="1" x14ac:dyDescent="0.15">
      <c r="A28" s="170"/>
      <c r="B28" s="12" t="s">
        <v>15</v>
      </c>
      <c r="C28" s="153">
        <v>1218</v>
      </c>
      <c r="D28" s="153">
        <v>1232</v>
      </c>
      <c r="E28" s="153">
        <v>1099</v>
      </c>
      <c r="F28" s="153">
        <v>1517</v>
      </c>
      <c r="G28" s="153">
        <v>1808</v>
      </c>
      <c r="H28" s="153">
        <v>1518</v>
      </c>
      <c r="I28" s="153">
        <v>2154</v>
      </c>
      <c r="J28" s="153">
        <v>1971</v>
      </c>
      <c r="K28" s="153">
        <v>814</v>
      </c>
      <c r="L28" s="153">
        <v>246</v>
      </c>
      <c r="M28" s="153">
        <v>14</v>
      </c>
      <c r="N28" s="148">
        <v>13591</v>
      </c>
    </row>
    <row r="29" spans="1:14" s="54" customFormat="1" outlineLevel="1" x14ac:dyDescent="0.15">
      <c r="A29" s="168" t="s">
        <v>53</v>
      </c>
      <c r="B29" s="10" t="s">
        <v>13</v>
      </c>
      <c r="C29" s="151">
        <v>26</v>
      </c>
      <c r="D29" s="151">
        <v>39</v>
      </c>
      <c r="E29" s="151">
        <v>27</v>
      </c>
      <c r="F29" s="151">
        <v>34</v>
      </c>
      <c r="G29" s="151">
        <v>47</v>
      </c>
      <c r="H29" s="151">
        <v>71</v>
      </c>
      <c r="I29" s="151">
        <v>129</v>
      </c>
      <c r="J29" s="151">
        <v>72</v>
      </c>
      <c r="K29" s="151">
        <v>55</v>
      </c>
      <c r="L29" s="151">
        <v>8</v>
      </c>
      <c r="M29" s="151">
        <v>0</v>
      </c>
      <c r="N29" s="146">
        <v>508</v>
      </c>
    </row>
    <row r="30" spans="1:14" s="54" customFormat="1" outlineLevel="1" x14ac:dyDescent="0.15">
      <c r="A30" s="169"/>
      <c r="B30" s="11" t="s">
        <v>14</v>
      </c>
      <c r="C30" s="152">
        <v>24</v>
      </c>
      <c r="D30" s="152">
        <v>27</v>
      </c>
      <c r="E30" s="152">
        <v>36</v>
      </c>
      <c r="F30" s="152">
        <v>43</v>
      </c>
      <c r="G30" s="152">
        <v>62</v>
      </c>
      <c r="H30" s="152">
        <v>72</v>
      </c>
      <c r="I30" s="152">
        <v>108</v>
      </c>
      <c r="J30" s="152">
        <v>102</v>
      </c>
      <c r="K30" s="152">
        <v>91</v>
      </c>
      <c r="L30" s="152">
        <v>40</v>
      </c>
      <c r="M30" s="152">
        <v>5</v>
      </c>
      <c r="N30" s="147">
        <v>610</v>
      </c>
    </row>
    <row r="31" spans="1:14" s="54" customFormat="1" outlineLevel="1" x14ac:dyDescent="0.15">
      <c r="A31" s="170"/>
      <c r="B31" s="12" t="s">
        <v>15</v>
      </c>
      <c r="C31" s="153">
        <v>50</v>
      </c>
      <c r="D31" s="153">
        <v>66</v>
      </c>
      <c r="E31" s="153">
        <v>63</v>
      </c>
      <c r="F31" s="153">
        <v>77</v>
      </c>
      <c r="G31" s="153">
        <v>109</v>
      </c>
      <c r="H31" s="153">
        <v>143</v>
      </c>
      <c r="I31" s="153">
        <v>237</v>
      </c>
      <c r="J31" s="153">
        <v>174</v>
      </c>
      <c r="K31" s="153">
        <v>146</v>
      </c>
      <c r="L31" s="153">
        <v>48</v>
      </c>
      <c r="M31" s="153">
        <v>5</v>
      </c>
      <c r="N31" s="148">
        <v>1118</v>
      </c>
    </row>
    <row r="32" spans="1:14" s="54" customFormat="1" outlineLevel="1" x14ac:dyDescent="0.15">
      <c r="A32" s="168" t="s">
        <v>54</v>
      </c>
      <c r="B32" s="10" t="s">
        <v>13</v>
      </c>
      <c r="C32" s="151">
        <v>44</v>
      </c>
      <c r="D32" s="151">
        <v>58</v>
      </c>
      <c r="E32" s="151">
        <v>47</v>
      </c>
      <c r="F32" s="151">
        <v>51</v>
      </c>
      <c r="G32" s="151">
        <v>59</v>
      </c>
      <c r="H32" s="151">
        <v>93</v>
      </c>
      <c r="I32" s="151">
        <v>105</v>
      </c>
      <c r="J32" s="151">
        <v>102</v>
      </c>
      <c r="K32" s="151">
        <v>44</v>
      </c>
      <c r="L32" s="151">
        <v>6</v>
      </c>
      <c r="M32" s="151">
        <v>0</v>
      </c>
      <c r="N32" s="146">
        <v>609</v>
      </c>
    </row>
    <row r="33" spans="1:14" s="54" customFormat="1" outlineLevel="1" x14ac:dyDescent="0.15">
      <c r="A33" s="169"/>
      <c r="B33" s="11" t="s">
        <v>14</v>
      </c>
      <c r="C33" s="152">
        <v>41</v>
      </c>
      <c r="D33" s="152">
        <v>69</v>
      </c>
      <c r="E33" s="152">
        <v>43</v>
      </c>
      <c r="F33" s="152">
        <v>63</v>
      </c>
      <c r="G33" s="152">
        <v>68</v>
      </c>
      <c r="H33" s="152">
        <v>108</v>
      </c>
      <c r="I33" s="152">
        <v>93</v>
      </c>
      <c r="J33" s="152">
        <v>108</v>
      </c>
      <c r="K33" s="152">
        <v>84</v>
      </c>
      <c r="L33" s="152">
        <v>30</v>
      </c>
      <c r="M33" s="152">
        <v>2</v>
      </c>
      <c r="N33" s="147">
        <v>709</v>
      </c>
    </row>
    <row r="34" spans="1:14" s="54" customFormat="1" outlineLevel="1" x14ac:dyDescent="0.15">
      <c r="A34" s="170"/>
      <c r="B34" s="12" t="s">
        <v>15</v>
      </c>
      <c r="C34" s="153">
        <v>85</v>
      </c>
      <c r="D34" s="153">
        <v>127</v>
      </c>
      <c r="E34" s="153">
        <v>90</v>
      </c>
      <c r="F34" s="153">
        <v>114</v>
      </c>
      <c r="G34" s="153">
        <v>127</v>
      </c>
      <c r="H34" s="153">
        <v>201</v>
      </c>
      <c r="I34" s="153">
        <v>198</v>
      </c>
      <c r="J34" s="153">
        <v>210</v>
      </c>
      <c r="K34" s="153">
        <v>128</v>
      </c>
      <c r="L34" s="153">
        <v>36</v>
      </c>
      <c r="M34" s="153">
        <v>2</v>
      </c>
      <c r="N34" s="148">
        <v>1318</v>
      </c>
    </row>
    <row r="35" spans="1:14" s="52" customFormat="1" ht="13.5" customHeight="1" x14ac:dyDescent="0.15">
      <c r="A35" s="166" t="s">
        <v>30</v>
      </c>
      <c r="B35" s="1" t="s">
        <v>13</v>
      </c>
      <c r="C35" s="30">
        <v>701</v>
      </c>
      <c r="D35" s="30">
        <v>771</v>
      </c>
      <c r="E35" s="30">
        <v>614</v>
      </c>
      <c r="F35" s="30">
        <v>825</v>
      </c>
      <c r="G35" s="30">
        <v>989</v>
      </c>
      <c r="H35" s="30">
        <v>894</v>
      </c>
      <c r="I35" s="30">
        <v>1209</v>
      </c>
      <c r="J35" s="30">
        <v>1142</v>
      </c>
      <c r="K35" s="30">
        <v>416</v>
      </c>
      <c r="L35" s="30">
        <v>77</v>
      </c>
      <c r="M35" s="30">
        <v>1</v>
      </c>
      <c r="N35" s="99">
        <v>7639</v>
      </c>
    </row>
    <row r="36" spans="1:14" s="52" customFormat="1" ht="13.5" customHeight="1" x14ac:dyDescent="0.15">
      <c r="A36" s="167"/>
      <c r="B36" s="2" t="s">
        <v>14</v>
      </c>
      <c r="C36" s="35">
        <v>652</v>
      </c>
      <c r="D36" s="35">
        <v>654</v>
      </c>
      <c r="E36" s="35">
        <v>638</v>
      </c>
      <c r="F36" s="35">
        <v>883</v>
      </c>
      <c r="G36" s="35">
        <v>1055</v>
      </c>
      <c r="H36" s="35">
        <v>968</v>
      </c>
      <c r="I36" s="35">
        <v>1380</v>
      </c>
      <c r="J36" s="35">
        <v>1213</v>
      </c>
      <c r="K36" s="35">
        <v>672</v>
      </c>
      <c r="L36" s="35">
        <v>253</v>
      </c>
      <c r="M36" s="35">
        <v>20</v>
      </c>
      <c r="N36" s="100">
        <v>8388</v>
      </c>
    </row>
    <row r="37" spans="1:14" s="52" customFormat="1" ht="13.5" customHeight="1" x14ac:dyDescent="0.15">
      <c r="A37" s="167"/>
      <c r="B37" s="3" t="s">
        <v>15</v>
      </c>
      <c r="C37" s="39">
        <v>1353</v>
      </c>
      <c r="D37" s="39">
        <v>1425</v>
      </c>
      <c r="E37" s="39">
        <v>1252</v>
      </c>
      <c r="F37" s="39">
        <v>1708</v>
      </c>
      <c r="G37" s="39">
        <v>2044</v>
      </c>
      <c r="H37" s="39">
        <v>1862</v>
      </c>
      <c r="I37" s="39">
        <v>2589</v>
      </c>
      <c r="J37" s="39">
        <v>2355</v>
      </c>
      <c r="K37" s="39">
        <v>1088</v>
      </c>
      <c r="L37" s="39">
        <v>330</v>
      </c>
      <c r="M37" s="39">
        <v>21</v>
      </c>
      <c r="N37" s="101">
        <v>16027</v>
      </c>
    </row>
    <row r="38" spans="1:14" s="52" customFormat="1" ht="13.5" customHeight="1" x14ac:dyDescent="0.15">
      <c r="A38" s="163" t="s">
        <v>31</v>
      </c>
      <c r="B38" s="1" t="s">
        <v>13</v>
      </c>
      <c r="C38" s="155">
        <v>208</v>
      </c>
      <c r="D38" s="155">
        <v>236</v>
      </c>
      <c r="E38" s="155">
        <v>168</v>
      </c>
      <c r="F38" s="155">
        <v>224</v>
      </c>
      <c r="G38" s="155">
        <v>291</v>
      </c>
      <c r="H38" s="155">
        <v>312</v>
      </c>
      <c r="I38" s="155">
        <v>445</v>
      </c>
      <c r="J38" s="155">
        <v>312</v>
      </c>
      <c r="K38" s="155">
        <v>155</v>
      </c>
      <c r="L38" s="155">
        <v>22</v>
      </c>
      <c r="M38" s="155">
        <v>0</v>
      </c>
      <c r="N38" s="99">
        <v>2373</v>
      </c>
    </row>
    <row r="39" spans="1:14" s="52" customFormat="1" ht="13.5" customHeight="1" x14ac:dyDescent="0.15">
      <c r="A39" s="164"/>
      <c r="B39" s="2" t="s">
        <v>14</v>
      </c>
      <c r="C39" s="156">
        <v>185</v>
      </c>
      <c r="D39" s="156">
        <v>214</v>
      </c>
      <c r="E39" s="156">
        <v>168</v>
      </c>
      <c r="F39" s="156">
        <v>234</v>
      </c>
      <c r="G39" s="156">
        <v>284</v>
      </c>
      <c r="H39" s="156">
        <v>382</v>
      </c>
      <c r="I39" s="156">
        <v>424</v>
      </c>
      <c r="J39" s="156">
        <v>352</v>
      </c>
      <c r="K39" s="156">
        <v>323</v>
      </c>
      <c r="L39" s="156">
        <v>113</v>
      </c>
      <c r="M39" s="156">
        <v>5</v>
      </c>
      <c r="N39" s="100">
        <v>2684</v>
      </c>
    </row>
    <row r="40" spans="1:14" s="52" customFormat="1" ht="13.5" customHeight="1" x14ac:dyDescent="0.15">
      <c r="A40" s="165"/>
      <c r="B40" s="3" t="s">
        <v>15</v>
      </c>
      <c r="C40" s="157">
        <v>393</v>
      </c>
      <c r="D40" s="157">
        <v>450</v>
      </c>
      <c r="E40" s="157">
        <v>336</v>
      </c>
      <c r="F40" s="157">
        <v>458</v>
      </c>
      <c r="G40" s="157">
        <v>575</v>
      </c>
      <c r="H40" s="157">
        <v>694</v>
      </c>
      <c r="I40" s="157">
        <v>869</v>
      </c>
      <c r="J40" s="157">
        <v>664</v>
      </c>
      <c r="K40" s="157">
        <v>478</v>
      </c>
      <c r="L40" s="157">
        <v>135</v>
      </c>
      <c r="M40" s="157">
        <v>5</v>
      </c>
      <c r="N40" s="101">
        <v>5057</v>
      </c>
    </row>
    <row r="41" spans="1:14" s="54" customFormat="1" outlineLevel="1" x14ac:dyDescent="0.15">
      <c r="A41" s="168" t="s">
        <v>55</v>
      </c>
      <c r="B41" s="10" t="s">
        <v>13</v>
      </c>
      <c r="C41" s="89">
        <v>249</v>
      </c>
      <c r="D41" s="89">
        <v>243</v>
      </c>
      <c r="E41" s="89">
        <v>194</v>
      </c>
      <c r="F41" s="89">
        <v>272</v>
      </c>
      <c r="G41" s="89">
        <v>309</v>
      </c>
      <c r="H41" s="89">
        <v>358</v>
      </c>
      <c r="I41" s="89">
        <v>458</v>
      </c>
      <c r="J41" s="89">
        <v>350</v>
      </c>
      <c r="K41" s="89">
        <v>160</v>
      </c>
      <c r="L41" s="89">
        <v>34</v>
      </c>
      <c r="M41" s="89">
        <v>0</v>
      </c>
      <c r="N41" s="146">
        <v>2627</v>
      </c>
    </row>
    <row r="42" spans="1:14" s="54" customFormat="1" outlineLevel="1" x14ac:dyDescent="0.15">
      <c r="A42" s="169"/>
      <c r="B42" s="11" t="s">
        <v>14</v>
      </c>
      <c r="C42" s="154">
        <v>214</v>
      </c>
      <c r="D42" s="154">
        <v>262</v>
      </c>
      <c r="E42" s="154">
        <v>199</v>
      </c>
      <c r="F42" s="154">
        <v>251</v>
      </c>
      <c r="G42" s="154">
        <v>313</v>
      </c>
      <c r="H42" s="154">
        <v>355</v>
      </c>
      <c r="I42" s="154">
        <v>451</v>
      </c>
      <c r="J42" s="154">
        <v>391</v>
      </c>
      <c r="K42" s="154">
        <v>301</v>
      </c>
      <c r="L42" s="154">
        <v>105</v>
      </c>
      <c r="M42" s="154">
        <v>2</v>
      </c>
      <c r="N42" s="147">
        <v>2844</v>
      </c>
    </row>
    <row r="43" spans="1:14" s="54" customFormat="1" outlineLevel="1" x14ac:dyDescent="0.15">
      <c r="A43" s="170"/>
      <c r="B43" s="12" t="s">
        <v>15</v>
      </c>
      <c r="C43" s="83">
        <v>463</v>
      </c>
      <c r="D43" s="83">
        <v>505</v>
      </c>
      <c r="E43" s="83">
        <v>393</v>
      </c>
      <c r="F43" s="83">
        <v>523</v>
      </c>
      <c r="G43" s="83">
        <v>622</v>
      </c>
      <c r="H43" s="83">
        <v>713</v>
      </c>
      <c r="I43" s="83">
        <v>909</v>
      </c>
      <c r="J43" s="83">
        <v>741</v>
      </c>
      <c r="K43" s="83">
        <v>461</v>
      </c>
      <c r="L43" s="83">
        <v>139</v>
      </c>
      <c r="M43" s="83">
        <v>2</v>
      </c>
      <c r="N43" s="148">
        <v>5471</v>
      </c>
    </row>
    <row r="44" spans="1:14" s="54" customFormat="1" outlineLevel="1" x14ac:dyDescent="0.15">
      <c r="A44" s="168" t="s">
        <v>56</v>
      </c>
      <c r="B44" s="10" t="s">
        <v>13</v>
      </c>
      <c r="C44" s="89">
        <v>63</v>
      </c>
      <c r="D44" s="89">
        <v>48</v>
      </c>
      <c r="E44" s="89">
        <v>65</v>
      </c>
      <c r="F44" s="89">
        <v>69</v>
      </c>
      <c r="G44" s="89">
        <v>81</v>
      </c>
      <c r="H44" s="89">
        <v>127</v>
      </c>
      <c r="I44" s="89">
        <v>157</v>
      </c>
      <c r="J44" s="89">
        <v>104</v>
      </c>
      <c r="K44" s="89">
        <v>53</v>
      </c>
      <c r="L44" s="89">
        <v>8</v>
      </c>
      <c r="M44" s="89">
        <v>1</v>
      </c>
      <c r="N44" s="146">
        <v>776</v>
      </c>
    </row>
    <row r="45" spans="1:14" s="54" customFormat="1" outlineLevel="1" x14ac:dyDescent="0.15">
      <c r="A45" s="169"/>
      <c r="B45" s="11" t="s">
        <v>14</v>
      </c>
      <c r="C45" s="154">
        <v>46</v>
      </c>
      <c r="D45" s="154">
        <v>55</v>
      </c>
      <c r="E45" s="154">
        <v>63</v>
      </c>
      <c r="F45" s="154">
        <v>67</v>
      </c>
      <c r="G45" s="154">
        <v>74</v>
      </c>
      <c r="H45" s="154">
        <v>118</v>
      </c>
      <c r="I45" s="154">
        <v>147</v>
      </c>
      <c r="J45" s="154">
        <v>123</v>
      </c>
      <c r="K45" s="154">
        <v>111</v>
      </c>
      <c r="L45" s="154">
        <v>51</v>
      </c>
      <c r="M45" s="154">
        <v>0</v>
      </c>
      <c r="N45" s="147">
        <v>855</v>
      </c>
    </row>
    <row r="46" spans="1:14" s="54" customFormat="1" outlineLevel="1" x14ac:dyDescent="0.15">
      <c r="A46" s="170"/>
      <c r="B46" s="12" t="s">
        <v>15</v>
      </c>
      <c r="C46" s="83">
        <v>109</v>
      </c>
      <c r="D46" s="83">
        <v>103</v>
      </c>
      <c r="E46" s="83">
        <v>128</v>
      </c>
      <c r="F46" s="83">
        <v>136</v>
      </c>
      <c r="G46" s="83">
        <v>155</v>
      </c>
      <c r="H46" s="83">
        <v>245</v>
      </c>
      <c r="I46" s="83">
        <v>304</v>
      </c>
      <c r="J46" s="83">
        <v>227</v>
      </c>
      <c r="K46" s="83">
        <v>164</v>
      </c>
      <c r="L46" s="83">
        <v>59</v>
      </c>
      <c r="M46" s="83">
        <v>1</v>
      </c>
      <c r="N46" s="148">
        <v>1631</v>
      </c>
    </row>
    <row r="47" spans="1:14" s="52" customFormat="1" ht="13.5" customHeight="1" x14ac:dyDescent="0.15">
      <c r="A47" s="163" t="s">
        <v>33</v>
      </c>
      <c r="B47" s="1" t="s">
        <v>13</v>
      </c>
      <c r="C47" s="30">
        <v>312</v>
      </c>
      <c r="D47" s="30">
        <v>291</v>
      </c>
      <c r="E47" s="30">
        <v>259</v>
      </c>
      <c r="F47" s="30">
        <v>341</v>
      </c>
      <c r="G47" s="30">
        <v>390</v>
      </c>
      <c r="H47" s="30">
        <v>485</v>
      </c>
      <c r="I47" s="30">
        <v>615</v>
      </c>
      <c r="J47" s="30">
        <v>454</v>
      </c>
      <c r="K47" s="30">
        <v>213</v>
      </c>
      <c r="L47" s="30">
        <v>42</v>
      </c>
      <c r="M47" s="30">
        <v>1</v>
      </c>
      <c r="N47" s="99">
        <v>3403</v>
      </c>
    </row>
    <row r="48" spans="1:14" s="52" customFormat="1" ht="13.5" customHeight="1" x14ac:dyDescent="0.15">
      <c r="A48" s="164"/>
      <c r="B48" s="2" t="s">
        <v>14</v>
      </c>
      <c r="C48" s="35">
        <v>260</v>
      </c>
      <c r="D48" s="35">
        <v>317</v>
      </c>
      <c r="E48" s="35">
        <v>262</v>
      </c>
      <c r="F48" s="35">
        <v>318</v>
      </c>
      <c r="G48" s="35">
        <v>387</v>
      </c>
      <c r="H48" s="35">
        <v>473</v>
      </c>
      <c r="I48" s="35">
        <v>598</v>
      </c>
      <c r="J48" s="35">
        <v>514</v>
      </c>
      <c r="K48" s="35">
        <v>412</v>
      </c>
      <c r="L48" s="35">
        <v>156</v>
      </c>
      <c r="M48" s="35">
        <v>2</v>
      </c>
      <c r="N48" s="100">
        <v>3699</v>
      </c>
    </row>
    <row r="49" spans="1:14" s="52" customFormat="1" ht="13.5" customHeight="1" x14ac:dyDescent="0.15">
      <c r="A49" s="165"/>
      <c r="B49" s="3" t="s">
        <v>15</v>
      </c>
      <c r="C49" s="39">
        <v>572</v>
      </c>
      <c r="D49" s="39">
        <v>608</v>
      </c>
      <c r="E49" s="39">
        <v>521</v>
      </c>
      <c r="F49" s="39">
        <v>659</v>
      </c>
      <c r="G49" s="39">
        <v>777</v>
      </c>
      <c r="H49" s="39">
        <v>958</v>
      </c>
      <c r="I49" s="39">
        <v>1213</v>
      </c>
      <c r="J49" s="39">
        <v>968</v>
      </c>
      <c r="K49" s="39">
        <v>625</v>
      </c>
      <c r="L49" s="39">
        <v>198</v>
      </c>
      <c r="M49" s="39">
        <v>3</v>
      </c>
      <c r="N49" s="101">
        <v>7102</v>
      </c>
    </row>
    <row r="50" spans="1:14" s="54" customFormat="1" outlineLevel="1" x14ac:dyDescent="0.15">
      <c r="A50" s="168" t="s">
        <v>58</v>
      </c>
      <c r="B50" s="10" t="s">
        <v>13</v>
      </c>
      <c r="C50" s="89">
        <v>127</v>
      </c>
      <c r="D50" s="89">
        <v>154</v>
      </c>
      <c r="E50" s="89">
        <v>120</v>
      </c>
      <c r="F50" s="89">
        <v>147</v>
      </c>
      <c r="G50" s="89">
        <v>199</v>
      </c>
      <c r="H50" s="89">
        <v>199</v>
      </c>
      <c r="I50" s="89">
        <v>295</v>
      </c>
      <c r="J50" s="89">
        <v>235</v>
      </c>
      <c r="K50" s="89">
        <v>128</v>
      </c>
      <c r="L50" s="89">
        <v>24</v>
      </c>
      <c r="M50" s="89">
        <v>1</v>
      </c>
      <c r="N50" s="146">
        <v>1629</v>
      </c>
    </row>
    <row r="51" spans="1:14" s="54" customFormat="1" outlineLevel="1" x14ac:dyDescent="0.15">
      <c r="A51" s="169"/>
      <c r="B51" s="11" t="s">
        <v>14</v>
      </c>
      <c r="C51" s="87">
        <v>126</v>
      </c>
      <c r="D51" s="87">
        <v>139</v>
      </c>
      <c r="E51" s="87">
        <v>120</v>
      </c>
      <c r="F51" s="87">
        <v>147</v>
      </c>
      <c r="G51" s="87">
        <v>203</v>
      </c>
      <c r="H51" s="87">
        <v>230</v>
      </c>
      <c r="I51" s="87">
        <v>294</v>
      </c>
      <c r="J51" s="87">
        <v>265</v>
      </c>
      <c r="K51" s="87">
        <v>191</v>
      </c>
      <c r="L51" s="87">
        <v>101</v>
      </c>
      <c r="M51" s="87">
        <v>6</v>
      </c>
      <c r="N51" s="147">
        <v>1822</v>
      </c>
    </row>
    <row r="52" spans="1:14" s="54" customFormat="1" outlineLevel="1" x14ac:dyDescent="0.15">
      <c r="A52" s="170"/>
      <c r="B52" s="12" t="s">
        <v>15</v>
      </c>
      <c r="C52" s="88">
        <v>253</v>
      </c>
      <c r="D52" s="88">
        <v>293</v>
      </c>
      <c r="E52" s="88">
        <v>240</v>
      </c>
      <c r="F52" s="88">
        <v>294</v>
      </c>
      <c r="G52" s="88">
        <v>402</v>
      </c>
      <c r="H52" s="88">
        <v>429</v>
      </c>
      <c r="I52" s="88">
        <v>589</v>
      </c>
      <c r="J52" s="88">
        <v>500</v>
      </c>
      <c r="K52" s="88">
        <v>319</v>
      </c>
      <c r="L52" s="88">
        <v>125</v>
      </c>
      <c r="M52" s="88">
        <v>7</v>
      </c>
      <c r="N52" s="148">
        <v>3451</v>
      </c>
    </row>
    <row r="53" spans="1:14" s="54" customFormat="1" outlineLevel="1" x14ac:dyDescent="0.15">
      <c r="A53" s="168" t="s">
        <v>59</v>
      </c>
      <c r="B53" s="10" t="s">
        <v>13</v>
      </c>
      <c r="C53" s="89">
        <v>86</v>
      </c>
      <c r="D53" s="89">
        <v>93</v>
      </c>
      <c r="E53" s="89">
        <v>93</v>
      </c>
      <c r="F53" s="89">
        <v>98</v>
      </c>
      <c r="G53" s="89">
        <v>156</v>
      </c>
      <c r="H53" s="89">
        <v>129</v>
      </c>
      <c r="I53" s="89">
        <v>197</v>
      </c>
      <c r="J53" s="89">
        <v>162</v>
      </c>
      <c r="K53" s="89">
        <v>73</v>
      </c>
      <c r="L53" s="89">
        <v>18</v>
      </c>
      <c r="M53" s="89">
        <v>0</v>
      </c>
      <c r="N53" s="146">
        <v>1105</v>
      </c>
    </row>
    <row r="54" spans="1:14" s="54" customFormat="1" outlineLevel="1" x14ac:dyDescent="0.15">
      <c r="A54" s="169"/>
      <c r="B54" s="11" t="s">
        <v>14</v>
      </c>
      <c r="C54" s="87">
        <v>67</v>
      </c>
      <c r="D54" s="87">
        <v>82</v>
      </c>
      <c r="E54" s="87">
        <v>93</v>
      </c>
      <c r="F54" s="87">
        <v>104</v>
      </c>
      <c r="G54" s="87">
        <v>159</v>
      </c>
      <c r="H54" s="87">
        <v>150</v>
      </c>
      <c r="I54" s="87">
        <v>210</v>
      </c>
      <c r="J54" s="87">
        <v>167</v>
      </c>
      <c r="K54" s="87">
        <v>145</v>
      </c>
      <c r="L54" s="87">
        <v>60</v>
      </c>
      <c r="M54" s="87">
        <v>2</v>
      </c>
      <c r="N54" s="147">
        <v>1239</v>
      </c>
    </row>
    <row r="55" spans="1:14" s="54" customFormat="1" outlineLevel="1" x14ac:dyDescent="0.15">
      <c r="A55" s="170"/>
      <c r="B55" s="12" t="s">
        <v>15</v>
      </c>
      <c r="C55" s="88">
        <v>153</v>
      </c>
      <c r="D55" s="88">
        <v>175</v>
      </c>
      <c r="E55" s="88">
        <v>186</v>
      </c>
      <c r="F55" s="88">
        <v>202</v>
      </c>
      <c r="G55" s="88">
        <v>315</v>
      </c>
      <c r="H55" s="88">
        <v>279</v>
      </c>
      <c r="I55" s="88">
        <v>407</v>
      </c>
      <c r="J55" s="88">
        <v>329</v>
      </c>
      <c r="K55" s="88">
        <v>218</v>
      </c>
      <c r="L55" s="88">
        <v>78</v>
      </c>
      <c r="M55" s="88">
        <v>2</v>
      </c>
      <c r="N55" s="148">
        <v>2344</v>
      </c>
    </row>
    <row r="56" spans="1:14" s="54" customFormat="1" outlineLevel="1" x14ac:dyDescent="0.15">
      <c r="A56" s="168" t="s">
        <v>60</v>
      </c>
      <c r="B56" s="10" t="s">
        <v>13</v>
      </c>
      <c r="C56" s="89">
        <v>84</v>
      </c>
      <c r="D56" s="89">
        <v>114</v>
      </c>
      <c r="E56" s="89">
        <v>90</v>
      </c>
      <c r="F56" s="89">
        <v>111</v>
      </c>
      <c r="G56" s="89">
        <v>144</v>
      </c>
      <c r="H56" s="89">
        <v>162</v>
      </c>
      <c r="I56" s="89">
        <v>209</v>
      </c>
      <c r="J56" s="89">
        <v>130</v>
      </c>
      <c r="K56" s="89">
        <v>96</v>
      </c>
      <c r="L56" s="89">
        <v>13</v>
      </c>
      <c r="M56" s="89">
        <v>0</v>
      </c>
      <c r="N56" s="146">
        <v>1153</v>
      </c>
    </row>
    <row r="57" spans="1:14" s="54" customFormat="1" outlineLevel="1" x14ac:dyDescent="0.15">
      <c r="A57" s="169"/>
      <c r="B57" s="11" t="s">
        <v>14</v>
      </c>
      <c r="C57" s="87">
        <v>93</v>
      </c>
      <c r="D57" s="87">
        <v>91</v>
      </c>
      <c r="E57" s="87">
        <v>98</v>
      </c>
      <c r="F57" s="87">
        <v>104</v>
      </c>
      <c r="G57" s="87">
        <v>129</v>
      </c>
      <c r="H57" s="87">
        <v>166</v>
      </c>
      <c r="I57" s="87">
        <v>199</v>
      </c>
      <c r="J57" s="87">
        <v>171</v>
      </c>
      <c r="K57" s="87">
        <v>144</v>
      </c>
      <c r="L57" s="87">
        <v>51</v>
      </c>
      <c r="M57" s="87">
        <v>3</v>
      </c>
      <c r="N57" s="147">
        <v>1249</v>
      </c>
    </row>
    <row r="58" spans="1:14" s="54" customFormat="1" outlineLevel="1" x14ac:dyDescent="0.15">
      <c r="A58" s="170"/>
      <c r="B58" s="12" t="s">
        <v>15</v>
      </c>
      <c r="C58" s="88">
        <v>177</v>
      </c>
      <c r="D58" s="88">
        <v>205</v>
      </c>
      <c r="E58" s="88">
        <v>188</v>
      </c>
      <c r="F58" s="88">
        <v>215</v>
      </c>
      <c r="G58" s="88">
        <v>273</v>
      </c>
      <c r="H58" s="88">
        <v>328</v>
      </c>
      <c r="I58" s="88">
        <v>408</v>
      </c>
      <c r="J58" s="88">
        <v>301</v>
      </c>
      <c r="K58" s="88">
        <v>240</v>
      </c>
      <c r="L58" s="88">
        <v>64</v>
      </c>
      <c r="M58" s="88">
        <v>3</v>
      </c>
      <c r="N58" s="148">
        <v>2402</v>
      </c>
    </row>
    <row r="59" spans="1:14" s="54" customFormat="1" outlineLevel="1" x14ac:dyDescent="0.15">
      <c r="A59" s="168" t="s">
        <v>61</v>
      </c>
      <c r="B59" s="10" t="s">
        <v>13</v>
      </c>
      <c r="C59" s="89">
        <v>58</v>
      </c>
      <c r="D59" s="89">
        <v>68</v>
      </c>
      <c r="E59" s="89">
        <v>51</v>
      </c>
      <c r="F59" s="89">
        <v>55</v>
      </c>
      <c r="G59" s="89">
        <v>90</v>
      </c>
      <c r="H59" s="89">
        <v>111</v>
      </c>
      <c r="I59" s="89">
        <v>136</v>
      </c>
      <c r="J59" s="89">
        <v>120</v>
      </c>
      <c r="K59" s="89">
        <v>53</v>
      </c>
      <c r="L59" s="89">
        <v>10</v>
      </c>
      <c r="M59" s="89">
        <v>0</v>
      </c>
      <c r="N59" s="146">
        <v>752</v>
      </c>
    </row>
    <row r="60" spans="1:14" s="54" customFormat="1" outlineLevel="1" x14ac:dyDescent="0.15">
      <c r="A60" s="169"/>
      <c r="B60" s="11" t="s">
        <v>14</v>
      </c>
      <c r="C60" s="87">
        <v>40</v>
      </c>
      <c r="D60" s="87">
        <v>56</v>
      </c>
      <c r="E60" s="87">
        <v>56</v>
      </c>
      <c r="F60" s="87">
        <v>68</v>
      </c>
      <c r="G60" s="87">
        <v>83</v>
      </c>
      <c r="H60" s="87">
        <v>91</v>
      </c>
      <c r="I60" s="87">
        <v>124</v>
      </c>
      <c r="J60" s="87">
        <v>129</v>
      </c>
      <c r="K60" s="87">
        <v>94</v>
      </c>
      <c r="L60" s="87">
        <v>27</v>
      </c>
      <c r="M60" s="87">
        <v>1</v>
      </c>
      <c r="N60" s="147">
        <v>769</v>
      </c>
    </row>
    <row r="61" spans="1:14" s="54" customFormat="1" outlineLevel="1" x14ac:dyDescent="0.15">
      <c r="A61" s="170"/>
      <c r="B61" s="12" t="s">
        <v>15</v>
      </c>
      <c r="C61" s="88">
        <v>98</v>
      </c>
      <c r="D61" s="88">
        <v>124</v>
      </c>
      <c r="E61" s="88">
        <v>107</v>
      </c>
      <c r="F61" s="88">
        <v>123</v>
      </c>
      <c r="G61" s="88">
        <v>173</v>
      </c>
      <c r="H61" s="88">
        <v>202</v>
      </c>
      <c r="I61" s="88">
        <v>260</v>
      </c>
      <c r="J61" s="88">
        <v>249</v>
      </c>
      <c r="K61" s="88">
        <v>147</v>
      </c>
      <c r="L61" s="88">
        <v>37</v>
      </c>
      <c r="M61" s="88">
        <v>1</v>
      </c>
      <c r="N61" s="148">
        <v>1521</v>
      </c>
    </row>
    <row r="62" spans="1:14" x14ac:dyDescent="0.15">
      <c r="A62" s="163" t="s">
        <v>34</v>
      </c>
      <c r="B62" s="1" t="s">
        <v>13</v>
      </c>
      <c r="C62" s="30">
        <v>355</v>
      </c>
      <c r="D62" s="30">
        <v>429</v>
      </c>
      <c r="E62" s="30">
        <v>354</v>
      </c>
      <c r="F62" s="30">
        <v>411</v>
      </c>
      <c r="G62" s="30">
        <v>589</v>
      </c>
      <c r="H62" s="30">
        <v>601</v>
      </c>
      <c r="I62" s="30">
        <v>837</v>
      </c>
      <c r="J62" s="30">
        <v>647</v>
      </c>
      <c r="K62" s="30">
        <v>350</v>
      </c>
      <c r="L62" s="30">
        <v>65</v>
      </c>
      <c r="M62" s="30">
        <v>1</v>
      </c>
      <c r="N62" s="99">
        <v>4639</v>
      </c>
    </row>
    <row r="63" spans="1:14" x14ac:dyDescent="0.15">
      <c r="A63" s="164"/>
      <c r="B63" s="2" t="s">
        <v>14</v>
      </c>
      <c r="C63" s="35">
        <v>326</v>
      </c>
      <c r="D63" s="35">
        <v>368</v>
      </c>
      <c r="E63" s="35">
        <v>367</v>
      </c>
      <c r="F63" s="35">
        <v>423</v>
      </c>
      <c r="G63" s="35">
        <v>574</v>
      </c>
      <c r="H63" s="35">
        <v>637</v>
      </c>
      <c r="I63" s="35">
        <v>827</v>
      </c>
      <c r="J63" s="35">
        <v>732</v>
      </c>
      <c r="K63" s="35">
        <v>574</v>
      </c>
      <c r="L63" s="35">
        <v>239</v>
      </c>
      <c r="M63" s="35">
        <v>12</v>
      </c>
      <c r="N63" s="100">
        <v>5079</v>
      </c>
    </row>
    <row r="64" spans="1:14" x14ac:dyDescent="0.15">
      <c r="A64" s="165"/>
      <c r="B64" s="3" t="s">
        <v>15</v>
      </c>
      <c r="C64" s="39">
        <v>681</v>
      </c>
      <c r="D64" s="39">
        <v>797</v>
      </c>
      <c r="E64" s="39">
        <v>721</v>
      </c>
      <c r="F64" s="39">
        <v>834</v>
      </c>
      <c r="G64" s="39">
        <v>1163</v>
      </c>
      <c r="H64" s="39">
        <v>1238</v>
      </c>
      <c r="I64" s="39">
        <v>1664</v>
      </c>
      <c r="J64" s="39">
        <v>1379</v>
      </c>
      <c r="K64" s="39">
        <v>924</v>
      </c>
      <c r="L64" s="39">
        <v>304</v>
      </c>
      <c r="M64" s="39">
        <v>13</v>
      </c>
      <c r="N64" s="101">
        <v>9718</v>
      </c>
    </row>
    <row r="65" spans="1:14" x14ac:dyDescent="0.15">
      <c r="A65" s="163" t="s">
        <v>23</v>
      </c>
      <c r="B65" s="1" t="s">
        <v>13</v>
      </c>
      <c r="C65" s="155">
        <v>132</v>
      </c>
      <c r="D65" s="155">
        <v>188</v>
      </c>
      <c r="E65" s="155">
        <v>166</v>
      </c>
      <c r="F65" s="155">
        <v>180</v>
      </c>
      <c r="G65" s="155">
        <v>245</v>
      </c>
      <c r="H65" s="155">
        <v>333</v>
      </c>
      <c r="I65" s="155">
        <v>474</v>
      </c>
      <c r="J65" s="155">
        <v>293</v>
      </c>
      <c r="K65" s="155">
        <v>165</v>
      </c>
      <c r="L65" s="155">
        <v>34</v>
      </c>
      <c r="M65" s="155">
        <v>0</v>
      </c>
      <c r="N65" s="99">
        <v>2210</v>
      </c>
    </row>
    <row r="66" spans="1:14" x14ac:dyDescent="0.15">
      <c r="A66" s="164"/>
      <c r="B66" s="2" t="s">
        <v>14</v>
      </c>
      <c r="C66" s="156">
        <v>123</v>
      </c>
      <c r="D66" s="156">
        <v>174</v>
      </c>
      <c r="E66" s="156">
        <v>174</v>
      </c>
      <c r="F66" s="156">
        <v>174</v>
      </c>
      <c r="G66" s="156">
        <v>255</v>
      </c>
      <c r="H66" s="156">
        <v>389</v>
      </c>
      <c r="I66" s="156">
        <v>506</v>
      </c>
      <c r="J66" s="156">
        <v>371</v>
      </c>
      <c r="K66" s="156">
        <v>356</v>
      </c>
      <c r="L66" s="156">
        <v>151</v>
      </c>
      <c r="M66" s="156">
        <v>3</v>
      </c>
      <c r="N66" s="100">
        <v>2676</v>
      </c>
    </row>
    <row r="67" spans="1:14" x14ac:dyDescent="0.15">
      <c r="A67" s="165"/>
      <c r="B67" s="3" t="s">
        <v>15</v>
      </c>
      <c r="C67" s="157">
        <v>255</v>
      </c>
      <c r="D67" s="157">
        <v>362</v>
      </c>
      <c r="E67" s="157">
        <v>340</v>
      </c>
      <c r="F67" s="157">
        <v>354</v>
      </c>
      <c r="G67" s="157">
        <v>500</v>
      </c>
      <c r="H67" s="157">
        <v>722</v>
      </c>
      <c r="I67" s="157">
        <v>980</v>
      </c>
      <c r="J67" s="157">
        <v>664</v>
      </c>
      <c r="K67" s="157">
        <v>521</v>
      </c>
      <c r="L67" s="157">
        <v>185</v>
      </c>
      <c r="M67" s="157">
        <v>3</v>
      </c>
      <c r="N67" s="101">
        <v>4886</v>
      </c>
    </row>
    <row r="68" spans="1:14" x14ac:dyDescent="0.15">
      <c r="A68" s="159" t="s">
        <v>2</v>
      </c>
      <c r="B68" s="13" t="s">
        <v>13</v>
      </c>
      <c r="C68" s="57">
        <v>6068</v>
      </c>
      <c r="D68" s="57">
        <v>6692</v>
      </c>
      <c r="E68" s="57">
        <v>5423</v>
      </c>
      <c r="F68" s="57">
        <v>6897</v>
      </c>
      <c r="G68" s="57">
        <v>8847</v>
      </c>
      <c r="H68" s="57">
        <v>8273</v>
      </c>
      <c r="I68" s="57">
        <v>9610</v>
      </c>
      <c r="J68" s="57">
        <v>7785</v>
      </c>
      <c r="K68" s="57">
        <v>3869</v>
      </c>
      <c r="L68" s="57">
        <v>674</v>
      </c>
      <c r="M68" s="57">
        <v>11</v>
      </c>
      <c r="N68" s="58">
        <v>64149</v>
      </c>
    </row>
    <row r="69" spans="1:14" x14ac:dyDescent="0.15">
      <c r="A69" s="160"/>
      <c r="B69" s="14" t="s">
        <v>14</v>
      </c>
      <c r="C69" s="48">
        <v>5648</v>
      </c>
      <c r="D69" s="48">
        <v>6291</v>
      </c>
      <c r="E69" s="48">
        <v>5417</v>
      </c>
      <c r="F69" s="48">
        <v>7002</v>
      </c>
      <c r="G69" s="48">
        <v>9136</v>
      </c>
      <c r="H69" s="48">
        <v>9143</v>
      </c>
      <c r="I69" s="48">
        <v>10212</v>
      </c>
      <c r="J69" s="48">
        <v>9305</v>
      </c>
      <c r="K69" s="48">
        <v>6438</v>
      </c>
      <c r="L69" s="48">
        <v>2260</v>
      </c>
      <c r="M69" s="48">
        <v>95</v>
      </c>
      <c r="N69" s="48">
        <v>70947</v>
      </c>
    </row>
    <row r="70" spans="1:14" x14ac:dyDescent="0.15">
      <c r="A70" s="160"/>
      <c r="B70" s="15" t="s">
        <v>15</v>
      </c>
      <c r="C70" s="49">
        <v>11716</v>
      </c>
      <c r="D70" s="49">
        <v>12983</v>
      </c>
      <c r="E70" s="49">
        <v>10840</v>
      </c>
      <c r="F70" s="49">
        <v>13899</v>
      </c>
      <c r="G70" s="49">
        <v>17983</v>
      </c>
      <c r="H70" s="49">
        <v>17416</v>
      </c>
      <c r="I70" s="49">
        <v>19822</v>
      </c>
      <c r="J70" s="49">
        <v>17090</v>
      </c>
      <c r="K70" s="49">
        <v>10307</v>
      </c>
      <c r="L70" s="49">
        <v>2934</v>
      </c>
      <c r="M70" s="49">
        <v>106</v>
      </c>
      <c r="N70" s="49">
        <v>135096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&amp;N&amp;C町別・年齢10歳毎人口&amp;R令和2年10月1日現在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2" activePane="bottomLeft" state="frozen"/>
      <selection pane="bottomLeft" activeCell="M10" sqref="M10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8" t="s">
        <v>45</v>
      </c>
      <c r="B2" s="10" t="s">
        <v>13</v>
      </c>
      <c r="C2" s="89">
        <v>2685</v>
      </c>
      <c r="D2" s="89">
        <v>10365</v>
      </c>
      <c r="E2" s="89">
        <v>4319</v>
      </c>
      <c r="F2" s="89">
        <v>1884</v>
      </c>
      <c r="G2" s="146">
        <v>17369</v>
      </c>
      <c r="H2" s="51">
        <v>0.154585756232368</v>
      </c>
      <c r="I2" s="51">
        <v>0.59675283551154357</v>
      </c>
      <c r="J2" s="51">
        <v>0.24866140825608843</v>
      </c>
      <c r="K2" s="51">
        <v>0.10846911163567274</v>
      </c>
      <c r="L2" s="17">
        <v>1</v>
      </c>
    </row>
    <row r="3" spans="1:12" s="52" customFormat="1" ht="13.5" customHeight="1" outlineLevel="1" x14ac:dyDescent="0.15">
      <c r="A3" s="169"/>
      <c r="B3" s="11" t="s">
        <v>14</v>
      </c>
      <c r="C3" s="87">
        <v>2406</v>
      </c>
      <c r="D3" s="87">
        <v>11169</v>
      </c>
      <c r="E3" s="87">
        <v>6032</v>
      </c>
      <c r="F3" s="87">
        <v>3293</v>
      </c>
      <c r="G3" s="147">
        <v>19607</v>
      </c>
      <c r="H3" s="37">
        <v>0.12271127658489316</v>
      </c>
      <c r="I3" s="37">
        <v>0.56964349467027087</v>
      </c>
      <c r="J3" s="37">
        <v>0.30764522874483602</v>
      </c>
      <c r="K3" s="37">
        <v>0.16795022185953995</v>
      </c>
      <c r="L3" s="17">
        <v>1</v>
      </c>
    </row>
    <row r="4" spans="1:12" s="52" customFormat="1" ht="13.5" customHeight="1" outlineLevel="1" x14ac:dyDescent="0.15">
      <c r="A4" s="170"/>
      <c r="B4" s="12" t="s">
        <v>15</v>
      </c>
      <c r="C4" s="88">
        <v>5091</v>
      </c>
      <c r="D4" s="88">
        <v>21534</v>
      </c>
      <c r="E4" s="88">
        <v>10351</v>
      </c>
      <c r="F4" s="88">
        <v>5177</v>
      </c>
      <c r="G4" s="148">
        <v>36976</v>
      </c>
      <c r="H4" s="53">
        <v>0.13768390307226308</v>
      </c>
      <c r="I4" s="53">
        <v>0.58237775854608398</v>
      </c>
      <c r="J4" s="53">
        <v>0.27993833838165294</v>
      </c>
      <c r="K4" s="53">
        <v>0.14000973604500216</v>
      </c>
      <c r="L4" s="17">
        <v>1</v>
      </c>
    </row>
    <row r="5" spans="1:12" s="54" customFormat="1" outlineLevel="1" x14ac:dyDescent="0.15">
      <c r="A5" s="168" t="s">
        <v>44</v>
      </c>
      <c r="B5" s="10" t="s">
        <v>13</v>
      </c>
      <c r="C5" s="89">
        <v>804</v>
      </c>
      <c r="D5" s="89">
        <v>2954</v>
      </c>
      <c r="E5" s="89">
        <v>994</v>
      </c>
      <c r="F5" s="89">
        <v>423</v>
      </c>
      <c r="G5" s="146">
        <v>4752</v>
      </c>
      <c r="H5" s="51">
        <v>0.1691919191919192</v>
      </c>
      <c r="I5" s="51">
        <v>0.62163299663299665</v>
      </c>
      <c r="J5" s="51">
        <v>0.20917508417508418</v>
      </c>
      <c r="K5" s="51">
        <v>8.9015151515151519E-2</v>
      </c>
      <c r="L5" s="17">
        <v>1</v>
      </c>
    </row>
    <row r="6" spans="1:12" s="54" customFormat="1" outlineLevel="1" x14ac:dyDescent="0.15">
      <c r="A6" s="169"/>
      <c r="B6" s="11" t="s">
        <v>14</v>
      </c>
      <c r="C6" s="87">
        <v>789</v>
      </c>
      <c r="D6" s="87">
        <v>2865</v>
      </c>
      <c r="E6" s="87">
        <v>1312</v>
      </c>
      <c r="F6" s="87">
        <v>690</v>
      </c>
      <c r="G6" s="147">
        <v>4966</v>
      </c>
      <c r="H6" s="37">
        <v>0.15888038662907772</v>
      </c>
      <c r="I6" s="37">
        <v>0.57692307692307687</v>
      </c>
      <c r="J6" s="37">
        <v>0.26419653644784535</v>
      </c>
      <c r="K6" s="37">
        <v>0.13894482480869916</v>
      </c>
      <c r="L6" s="17">
        <v>1</v>
      </c>
    </row>
    <row r="7" spans="1:12" s="54" customFormat="1" outlineLevel="1" x14ac:dyDescent="0.15">
      <c r="A7" s="170"/>
      <c r="B7" s="12" t="s">
        <v>15</v>
      </c>
      <c r="C7" s="88">
        <v>1593</v>
      </c>
      <c r="D7" s="88">
        <v>5819</v>
      </c>
      <c r="E7" s="88">
        <v>2306</v>
      </c>
      <c r="F7" s="88">
        <v>1113</v>
      </c>
      <c r="G7" s="148">
        <v>9718</v>
      </c>
      <c r="H7" s="53">
        <v>0.16392261782259723</v>
      </c>
      <c r="I7" s="53">
        <v>0.59878575838649928</v>
      </c>
      <c r="J7" s="53">
        <v>0.23729162379090349</v>
      </c>
      <c r="K7" s="53">
        <v>0.11452973862934761</v>
      </c>
      <c r="L7" s="17">
        <v>1</v>
      </c>
    </row>
    <row r="8" spans="1:12" s="54" customFormat="1" outlineLevel="1" x14ac:dyDescent="0.15">
      <c r="A8" s="168" t="s">
        <v>43</v>
      </c>
      <c r="B8" s="10" t="s">
        <v>13</v>
      </c>
      <c r="C8" s="89">
        <v>354</v>
      </c>
      <c r="D8" s="89">
        <v>1544</v>
      </c>
      <c r="E8" s="89">
        <v>767</v>
      </c>
      <c r="F8" s="89">
        <v>318</v>
      </c>
      <c r="G8" s="146">
        <v>2665</v>
      </c>
      <c r="H8" s="51">
        <v>0.13283302063789867</v>
      </c>
      <c r="I8" s="51">
        <v>0.57936210131332078</v>
      </c>
      <c r="J8" s="51">
        <v>0.28780487804878047</v>
      </c>
      <c r="K8" s="51">
        <v>0.11932457786116323</v>
      </c>
      <c r="L8" s="17">
        <v>1</v>
      </c>
    </row>
    <row r="9" spans="1:12" s="54" customFormat="1" outlineLevel="1" x14ac:dyDescent="0.15">
      <c r="A9" s="169"/>
      <c r="B9" s="11" t="s">
        <v>14</v>
      </c>
      <c r="C9" s="87">
        <v>323</v>
      </c>
      <c r="D9" s="87">
        <v>1506</v>
      </c>
      <c r="E9" s="87">
        <v>985</v>
      </c>
      <c r="F9" s="87">
        <v>515</v>
      </c>
      <c r="G9" s="147">
        <v>2814</v>
      </c>
      <c r="H9" s="37">
        <v>0.11478322672352523</v>
      </c>
      <c r="I9" s="37">
        <v>0.53518123667377404</v>
      </c>
      <c r="J9" s="37">
        <v>0.35003553660270076</v>
      </c>
      <c r="K9" s="37">
        <v>0.18301350390902629</v>
      </c>
      <c r="L9" s="17">
        <v>1</v>
      </c>
    </row>
    <row r="10" spans="1:12" s="54" customFormat="1" outlineLevel="1" x14ac:dyDescent="0.15">
      <c r="A10" s="170"/>
      <c r="B10" s="12" t="s">
        <v>15</v>
      </c>
      <c r="C10" s="88">
        <v>677</v>
      </c>
      <c r="D10" s="88">
        <v>3050</v>
      </c>
      <c r="E10" s="88">
        <v>1752</v>
      </c>
      <c r="F10" s="88">
        <v>833</v>
      </c>
      <c r="G10" s="148">
        <v>5479</v>
      </c>
      <c r="H10" s="53">
        <v>0.12356269392224858</v>
      </c>
      <c r="I10" s="53">
        <v>0.55667092535134144</v>
      </c>
      <c r="J10" s="53">
        <v>0.31976638072640995</v>
      </c>
      <c r="K10" s="53">
        <v>0.1520350428910385</v>
      </c>
      <c r="L10" s="17">
        <v>1</v>
      </c>
    </row>
    <row r="11" spans="1:12" s="54" customFormat="1" outlineLevel="1" x14ac:dyDescent="0.15">
      <c r="A11" s="168" t="s">
        <v>42</v>
      </c>
      <c r="B11" s="10" t="s">
        <v>13</v>
      </c>
      <c r="C11" s="89">
        <v>174</v>
      </c>
      <c r="D11" s="89">
        <v>1003</v>
      </c>
      <c r="E11" s="89">
        <v>671</v>
      </c>
      <c r="F11" s="89">
        <v>317</v>
      </c>
      <c r="G11" s="146">
        <v>1848</v>
      </c>
      <c r="H11" s="51">
        <v>9.4155844155844159E-2</v>
      </c>
      <c r="I11" s="51">
        <v>0.54274891774891776</v>
      </c>
      <c r="J11" s="51">
        <v>0.36309523809523808</v>
      </c>
      <c r="K11" s="51">
        <v>0.17153679653679654</v>
      </c>
      <c r="L11" s="17">
        <v>1</v>
      </c>
    </row>
    <row r="12" spans="1:12" s="54" customFormat="1" outlineLevel="1" x14ac:dyDescent="0.15">
      <c r="A12" s="169"/>
      <c r="B12" s="11" t="s">
        <v>14</v>
      </c>
      <c r="C12" s="87">
        <v>204</v>
      </c>
      <c r="D12" s="87">
        <v>998</v>
      </c>
      <c r="E12" s="87">
        <v>952</v>
      </c>
      <c r="F12" s="87">
        <v>603</v>
      </c>
      <c r="G12" s="147">
        <v>2154</v>
      </c>
      <c r="H12" s="37">
        <v>9.4707520891364902E-2</v>
      </c>
      <c r="I12" s="37">
        <v>0.46332404828226553</v>
      </c>
      <c r="J12" s="37">
        <v>0.44196843082636955</v>
      </c>
      <c r="K12" s="37">
        <v>0.27994428969359331</v>
      </c>
      <c r="L12" s="17">
        <v>1</v>
      </c>
    </row>
    <row r="13" spans="1:12" s="54" customFormat="1" outlineLevel="1" x14ac:dyDescent="0.15">
      <c r="A13" s="170"/>
      <c r="B13" s="12" t="s">
        <v>15</v>
      </c>
      <c r="C13" s="88">
        <v>378</v>
      </c>
      <c r="D13" s="88">
        <v>2001</v>
      </c>
      <c r="E13" s="88">
        <v>1623</v>
      </c>
      <c r="F13" s="88">
        <v>920</v>
      </c>
      <c r="G13" s="148">
        <v>4002</v>
      </c>
      <c r="H13" s="53">
        <v>9.4452773613193403E-2</v>
      </c>
      <c r="I13" s="53">
        <v>0.5</v>
      </c>
      <c r="J13" s="53">
        <v>0.40554722638680657</v>
      </c>
      <c r="K13" s="53">
        <v>0.22988505747126436</v>
      </c>
      <c r="L13" s="17">
        <v>1</v>
      </c>
    </row>
    <row r="14" spans="1:12" s="54" customFormat="1" outlineLevel="1" x14ac:dyDescent="0.15">
      <c r="A14" s="168" t="s">
        <v>41</v>
      </c>
      <c r="B14" s="10" t="s">
        <v>13</v>
      </c>
      <c r="C14" s="89">
        <v>2421</v>
      </c>
      <c r="D14" s="89">
        <v>8296</v>
      </c>
      <c r="E14" s="89">
        <v>3155</v>
      </c>
      <c r="F14" s="89">
        <v>1577</v>
      </c>
      <c r="G14" s="146">
        <v>13872</v>
      </c>
      <c r="H14" s="51">
        <v>0.17452422145328719</v>
      </c>
      <c r="I14" s="51">
        <v>0.59803921568627449</v>
      </c>
      <c r="J14" s="51">
        <v>0.22743656286043828</v>
      </c>
      <c r="K14" s="51">
        <v>0.11368223760092272</v>
      </c>
      <c r="L14" s="17">
        <v>1</v>
      </c>
    </row>
    <row r="15" spans="1:12" s="54" customFormat="1" outlineLevel="1" x14ac:dyDescent="0.15">
      <c r="A15" s="169"/>
      <c r="B15" s="11" t="s">
        <v>14</v>
      </c>
      <c r="C15" s="87">
        <v>2304</v>
      </c>
      <c r="D15" s="87">
        <v>8645</v>
      </c>
      <c r="E15" s="87">
        <v>4139</v>
      </c>
      <c r="F15" s="87">
        <v>2199</v>
      </c>
      <c r="G15" s="147">
        <v>15088</v>
      </c>
      <c r="H15" s="37">
        <v>0.15270413573700956</v>
      </c>
      <c r="I15" s="37">
        <v>0.57297189819724281</v>
      </c>
      <c r="J15" s="37">
        <v>0.2743239660657476</v>
      </c>
      <c r="K15" s="37">
        <v>0.14574496288441147</v>
      </c>
      <c r="L15" s="17">
        <v>1</v>
      </c>
    </row>
    <row r="16" spans="1:12" s="54" customFormat="1" outlineLevel="1" x14ac:dyDescent="0.15">
      <c r="A16" s="170"/>
      <c r="B16" s="12" t="s">
        <v>15</v>
      </c>
      <c r="C16" s="88">
        <v>4725</v>
      </c>
      <c r="D16" s="88">
        <v>16941</v>
      </c>
      <c r="E16" s="88">
        <v>7294</v>
      </c>
      <c r="F16" s="88">
        <v>3776</v>
      </c>
      <c r="G16" s="148">
        <v>28960</v>
      </c>
      <c r="H16" s="53">
        <v>0.16315607734806631</v>
      </c>
      <c r="I16" s="53">
        <v>0.58497928176795577</v>
      </c>
      <c r="J16" s="53">
        <v>0.25186464088397792</v>
      </c>
      <c r="K16" s="53">
        <v>0.13038674033149172</v>
      </c>
      <c r="L16" s="17">
        <v>1</v>
      </c>
    </row>
    <row r="17" spans="1:12" s="54" customFormat="1" outlineLevel="1" x14ac:dyDescent="0.15">
      <c r="A17" s="168" t="s">
        <v>40</v>
      </c>
      <c r="B17" s="10" t="s">
        <v>13</v>
      </c>
      <c r="C17" s="89">
        <v>76</v>
      </c>
      <c r="D17" s="89">
        <v>549</v>
      </c>
      <c r="E17" s="89">
        <v>345</v>
      </c>
      <c r="F17" s="89">
        <v>152</v>
      </c>
      <c r="G17" s="146">
        <v>970</v>
      </c>
      <c r="H17" s="51">
        <v>7.8350515463917525E-2</v>
      </c>
      <c r="I17" s="51">
        <v>0.56597938144329896</v>
      </c>
      <c r="J17" s="51">
        <v>0.35567010309278352</v>
      </c>
      <c r="K17" s="51">
        <v>0.15670103092783505</v>
      </c>
      <c r="L17" s="17">
        <v>1</v>
      </c>
    </row>
    <row r="18" spans="1:12" s="54" customFormat="1" outlineLevel="1" x14ac:dyDescent="0.15">
      <c r="A18" s="169"/>
      <c r="B18" s="11" t="s">
        <v>14</v>
      </c>
      <c r="C18" s="87">
        <v>83</v>
      </c>
      <c r="D18" s="87">
        <v>498</v>
      </c>
      <c r="E18" s="87">
        <v>477</v>
      </c>
      <c r="F18" s="87">
        <v>285</v>
      </c>
      <c r="G18" s="147">
        <v>1058</v>
      </c>
      <c r="H18" s="37">
        <v>7.8449905482041588E-2</v>
      </c>
      <c r="I18" s="37">
        <v>0.47069943289224953</v>
      </c>
      <c r="J18" s="37">
        <v>0.45085066162570886</v>
      </c>
      <c r="K18" s="37">
        <v>0.26937618147448017</v>
      </c>
      <c r="L18" s="17">
        <v>1</v>
      </c>
    </row>
    <row r="19" spans="1:12" s="54" customFormat="1" outlineLevel="1" x14ac:dyDescent="0.15">
      <c r="A19" s="170"/>
      <c r="B19" s="12" t="s">
        <v>15</v>
      </c>
      <c r="C19" s="88">
        <v>159</v>
      </c>
      <c r="D19" s="88">
        <v>1047</v>
      </c>
      <c r="E19" s="88">
        <v>822</v>
      </c>
      <c r="F19" s="88">
        <v>437</v>
      </c>
      <c r="G19" s="148">
        <v>2028</v>
      </c>
      <c r="H19" s="53">
        <v>7.8402366863905323E-2</v>
      </c>
      <c r="I19" s="53">
        <v>0.51627218934911245</v>
      </c>
      <c r="J19" s="53">
        <v>0.40532544378698226</v>
      </c>
      <c r="K19" s="53">
        <v>0.21548323471400394</v>
      </c>
      <c r="L19" s="17">
        <v>1</v>
      </c>
    </row>
    <row r="20" spans="1:12" s="54" customFormat="1" outlineLevel="1" x14ac:dyDescent="0.15">
      <c r="A20" s="168" t="s">
        <v>39</v>
      </c>
      <c r="B20" s="10" t="s">
        <v>13</v>
      </c>
      <c r="C20" s="89">
        <v>265</v>
      </c>
      <c r="D20" s="89">
        <v>1298</v>
      </c>
      <c r="E20" s="89">
        <v>846</v>
      </c>
      <c r="F20" s="89">
        <v>358</v>
      </c>
      <c r="G20" s="146">
        <v>2409</v>
      </c>
      <c r="H20" s="51">
        <v>0.11000415110004151</v>
      </c>
      <c r="I20" s="51">
        <v>0.53881278538812782</v>
      </c>
      <c r="J20" s="51">
        <v>0.35118306351183065</v>
      </c>
      <c r="K20" s="51">
        <v>0.14860938148609382</v>
      </c>
      <c r="L20" s="17">
        <v>1</v>
      </c>
    </row>
    <row r="21" spans="1:12" s="54" customFormat="1" outlineLevel="1" x14ac:dyDescent="0.15">
      <c r="A21" s="169"/>
      <c r="B21" s="11" t="s">
        <v>14</v>
      </c>
      <c r="C21" s="154">
        <v>274</v>
      </c>
      <c r="D21" s="154">
        <v>1374</v>
      </c>
      <c r="E21" s="154">
        <v>1086</v>
      </c>
      <c r="F21" s="154">
        <v>599</v>
      </c>
      <c r="G21" s="147">
        <v>2734</v>
      </c>
      <c r="H21" s="37">
        <v>0.10021945866861741</v>
      </c>
      <c r="I21" s="37">
        <v>0.50256035113386976</v>
      </c>
      <c r="J21" s="37">
        <v>0.39722019019751281</v>
      </c>
      <c r="K21" s="37">
        <v>0.21909290416971469</v>
      </c>
      <c r="L21" s="17">
        <v>1</v>
      </c>
    </row>
    <row r="22" spans="1:12" s="54" customFormat="1" outlineLevel="1" x14ac:dyDescent="0.15">
      <c r="A22" s="170"/>
      <c r="B22" s="12" t="s">
        <v>15</v>
      </c>
      <c r="C22" s="88">
        <v>539</v>
      </c>
      <c r="D22" s="88">
        <v>2672</v>
      </c>
      <c r="E22" s="88">
        <v>1932</v>
      </c>
      <c r="F22" s="88">
        <v>957</v>
      </c>
      <c r="G22" s="148">
        <v>5143</v>
      </c>
      <c r="H22" s="53">
        <v>0.1048026443709897</v>
      </c>
      <c r="I22" s="53">
        <v>0.51954112385767059</v>
      </c>
      <c r="J22" s="53">
        <v>0.37565623177133967</v>
      </c>
      <c r="K22" s="53">
        <v>0.18607816449543069</v>
      </c>
      <c r="L22" s="17">
        <v>1</v>
      </c>
    </row>
    <row r="23" spans="1:12" x14ac:dyDescent="0.15">
      <c r="A23" s="163" t="s">
        <v>32</v>
      </c>
      <c r="B23" s="1" t="s">
        <v>13</v>
      </c>
      <c r="C23" s="30">
        <v>6779</v>
      </c>
      <c r="D23" s="30">
        <v>26009</v>
      </c>
      <c r="E23" s="30">
        <v>11097</v>
      </c>
      <c r="F23" s="30">
        <v>5029</v>
      </c>
      <c r="G23" s="99">
        <v>43885</v>
      </c>
      <c r="H23" s="80">
        <v>0.15447191523299533</v>
      </c>
      <c r="I23" s="80">
        <v>0.59266264099350574</v>
      </c>
      <c r="J23" s="80">
        <v>0.2528654437734989</v>
      </c>
      <c r="K23" s="80">
        <v>0.11459496411074399</v>
      </c>
      <c r="L23" s="17">
        <v>1</v>
      </c>
    </row>
    <row r="24" spans="1:12" x14ac:dyDescent="0.15">
      <c r="A24" s="164"/>
      <c r="B24" s="2" t="s">
        <v>14</v>
      </c>
      <c r="C24" s="35">
        <v>6383</v>
      </c>
      <c r="D24" s="35">
        <v>27055</v>
      </c>
      <c r="E24" s="35">
        <v>14983</v>
      </c>
      <c r="F24" s="35">
        <v>8184</v>
      </c>
      <c r="G24" s="100">
        <v>48421</v>
      </c>
      <c r="H24" s="81">
        <v>0.13182296937279281</v>
      </c>
      <c r="I24" s="81">
        <v>0.55874517254910061</v>
      </c>
      <c r="J24" s="81">
        <v>0.30943185807810658</v>
      </c>
      <c r="K24" s="81">
        <v>0.16901757501910328</v>
      </c>
      <c r="L24" s="17">
        <v>1</v>
      </c>
    </row>
    <row r="25" spans="1:12" x14ac:dyDescent="0.15">
      <c r="A25" s="165"/>
      <c r="B25" s="3" t="s">
        <v>15</v>
      </c>
      <c r="C25" s="39">
        <v>13162</v>
      </c>
      <c r="D25" s="39">
        <v>53064</v>
      </c>
      <c r="E25" s="39">
        <v>26080</v>
      </c>
      <c r="F25" s="39">
        <v>13213</v>
      </c>
      <c r="G25" s="101">
        <v>92306</v>
      </c>
      <c r="H25" s="82">
        <v>0.14259094750070417</v>
      </c>
      <c r="I25" s="82">
        <v>0.57487053929322041</v>
      </c>
      <c r="J25" s="82">
        <v>0.28253851320607543</v>
      </c>
      <c r="K25" s="82">
        <v>0.14314345763005656</v>
      </c>
      <c r="L25" s="17">
        <v>1</v>
      </c>
    </row>
    <row r="26" spans="1:12" s="54" customFormat="1" outlineLevel="1" x14ac:dyDescent="0.15">
      <c r="A26" s="168" t="s">
        <v>52</v>
      </c>
      <c r="B26" s="10" t="s">
        <v>13</v>
      </c>
      <c r="C26" s="151">
        <v>973</v>
      </c>
      <c r="D26" s="151">
        <v>3632</v>
      </c>
      <c r="E26" s="151">
        <v>1920</v>
      </c>
      <c r="F26" s="151">
        <v>734</v>
      </c>
      <c r="G26" s="99">
        <v>6525</v>
      </c>
      <c r="H26" s="51">
        <v>0.14911877394636017</v>
      </c>
      <c r="I26" s="51">
        <v>0.55662835249042142</v>
      </c>
      <c r="J26" s="51">
        <v>0.29425287356321839</v>
      </c>
      <c r="K26" s="51">
        <v>0.1124904214559387</v>
      </c>
      <c r="L26" s="17">
        <v>1</v>
      </c>
    </row>
    <row r="27" spans="1:12" s="54" customFormat="1" outlineLevel="1" x14ac:dyDescent="0.15">
      <c r="A27" s="169"/>
      <c r="B27" s="11" t="s">
        <v>14</v>
      </c>
      <c r="C27" s="152">
        <v>845</v>
      </c>
      <c r="D27" s="152">
        <v>3872</v>
      </c>
      <c r="E27" s="152">
        <v>2355</v>
      </c>
      <c r="F27" s="152">
        <v>1048</v>
      </c>
      <c r="G27" s="100">
        <v>7072</v>
      </c>
      <c r="H27" s="37">
        <v>0.11948529411764706</v>
      </c>
      <c r="I27" s="37">
        <v>0.54751131221719462</v>
      </c>
      <c r="J27" s="37">
        <v>0.33300339366515835</v>
      </c>
      <c r="K27" s="37">
        <v>0.14819004524886878</v>
      </c>
      <c r="L27" s="17">
        <v>1</v>
      </c>
    </row>
    <row r="28" spans="1:12" s="54" customFormat="1" outlineLevel="1" x14ac:dyDescent="0.15">
      <c r="A28" s="170"/>
      <c r="B28" s="12" t="s">
        <v>15</v>
      </c>
      <c r="C28" s="153">
        <v>1818</v>
      </c>
      <c r="D28" s="153">
        <v>7504</v>
      </c>
      <c r="E28" s="153">
        <v>4275</v>
      </c>
      <c r="F28" s="153">
        <v>1782</v>
      </c>
      <c r="G28" s="101">
        <v>13597</v>
      </c>
      <c r="H28" s="53">
        <v>0.13370596455100389</v>
      </c>
      <c r="I28" s="53">
        <v>0.5518864455394572</v>
      </c>
      <c r="J28" s="53">
        <v>0.31440758990953888</v>
      </c>
      <c r="K28" s="53">
        <v>0.13105832168860779</v>
      </c>
      <c r="L28" s="17">
        <v>1</v>
      </c>
    </row>
    <row r="29" spans="1:12" s="54" customFormat="1" outlineLevel="1" x14ac:dyDescent="0.15">
      <c r="A29" s="168" t="s">
        <v>53</v>
      </c>
      <c r="B29" s="10" t="s">
        <v>13</v>
      </c>
      <c r="C29" s="151">
        <v>40</v>
      </c>
      <c r="D29" s="151">
        <v>262</v>
      </c>
      <c r="E29" s="151">
        <v>202</v>
      </c>
      <c r="F29" s="151">
        <v>91</v>
      </c>
      <c r="G29" s="99">
        <v>504</v>
      </c>
      <c r="H29" s="51">
        <v>7.9365079365079361E-2</v>
      </c>
      <c r="I29" s="51">
        <v>0.51984126984126988</v>
      </c>
      <c r="J29" s="51">
        <v>0.40079365079365081</v>
      </c>
      <c r="K29" s="51">
        <v>0.18055555555555555</v>
      </c>
      <c r="L29" s="17">
        <v>1</v>
      </c>
    </row>
    <row r="30" spans="1:12" s="54" customFormat="1" outlineLevel="1" x14ac:dyDescent="0.15">
      <c r="A30" s="169"/>
      <c r="B30" s="11" t="s">
        <v>14</v>
      </c>
      <c r="C30" s="152">
        <v>33</v>
      </c>
      <c r="D30" s="152">
        <v>280</v>
      </c>
      <c r="E30" s="152">
        <v>289</v>
      </c>
      <c r="F30" s="152">
        <v>181</v>
      </c>
      <c r="G30" s="100">
        <v>602</v>
      </c>
      <c r="H30" s="37">
        <v>5.4817275747508304E-2</v>
      </c>
      <c r="I30" s="37">
        <v>0.46511627906976744</v>
      </c>
      <c r="J30" s="37">
        <v>0.48006644518272423</v>
      </c>
      <c r="K30" s="37">
        <v>0.30066445182724255</v>
      </c>
      <c r="L30" s="17">
        <v>1</v>
      </c>
    </row>
    <row r="31" spans="1:12" s="54" customFormat="1" outlineLevel="1" x14ac:dyDescent="0.15">
      <c r="A31" s="170"/>
      <c r="B31" s="12" t="s">
        <v>15</v>
      </c>
      <c r="C31" s="153">
        <v>73</v>
      </c>
      <c r="D31" s="153">
        <v>542</v>
      </c>
      <c r="E31" s="153">
        <v>491</v>
      </c>
      <c r="F31" s="153">
        <v>272</v>
      </c>
      <c r="G31" s="101">
        <v>1106</v>
      </c>
      <c r="H31" s="53">
        <v>6.6003616636528026E-2</v>
      </c>
      <c r="I31" s="53">
        <v>0.49005424954792043</v>
      </c>
      <c r="J31" s="53">
        <v>0.44394213381555153</v>
      </c>
      <c r="K31" s="53">
        <v>0.24593128390596744</v>
      </c>
      <c r="L31" s="17">
        <v>1</v>
      </c>
    </row>
    <row r="32" spans="1:12" s="54" customFormat="1" outlineLevel="1" x14ac:dyDescent="0.15">
      <c r="A32" s="168" t="s">
        <v>54</v>
      </c>
      <c r="B32" s="10" t="s">
        <v>13</v>
      </c>
      <c r="C32" s="151">
        <v>75</v>
      </c>
      <c r="D32" s="151">
        <v>326</v>
      </c>
      <c r="E32" s="151">
        <v>207</v>
      </c>
      <c r="F32" s="151">
        <v>84</v>
      </c>
      <c r="G32" s="99">
        <v>608</v>
      </c>
      <c r="H32" s="51">
        <v>0.12335526315789473</v>
      </c>
      <c r="I32" s="51">
        <v>0.53618421052631582</v>
      </c>
      <c r="J32" s="51">
        <v>0.34046052631578949</v>
      </c>
      <c r="K32" s="51">
        <v>0.13815789473684212</v>
      </c>
      <c r="L32" s="17">
        <v>1</v>
      </c>
    </row>
    <row r="33" spans="1:12" s="54" customFormat="1" outlineLevel="1" x14ac:dyDescent="0.15">
      <c r="A33" s="169"/>
      <c r="B33" s="11" t="s">
        <v>14</v>
      </c>
      <c r="C33" s="152">
        <v>74</v>
      </c>
      <c r="D33" s="152">
        <v>359</v>
      </c>
      <c r="E33" s="152">
        <v>276</v>
      </c>
      <c r="F33" s="152">
        <v>157</v>
      </c>
      <c r="G33" s="100">
        <v>709</v>
      </c>
      <c r="H33" s="37">
        <v>0.10437235543018336</v>
      </c>
      <c r="I33" s="37">
        <v>0.50634696755994357</v>
      </c>
      <c r="J33" s="37">
        <v>0.38928067700987307</v>
      </c>
      <c r="K33" s="37">
        <v>0.22143864598025387</v>
      </c>
      <c r="L33" s="17">
        <v>1</v>
      </c>
    </row>
    <row r="34" spans="1:12" s="54" customFormat="1" outlineLevel="1" x14ac:dyDescent="0.15">
      <c r="A34" s="170"/>
      <c r="B34" s="12" t="s">
        <v>15</v>
      </c>
      <c r="C34" s="153">
        <v>149</v>
      </c>
      <c r="D34" s="153">
        <v>685</v>
      </c>
      <c r="E34" s="153">
        <v>483</v>
      </c>
      <c r="F34" s="153">
        <v>241</v>
      </c>
      <c r="G34" s="101">
        <v>1317</v>
      </c>
      <c r="H34" s="53">
        <v>0.11313591495823842</v>
      </c>
      <c r="I34" s="53">
        <v>0.5201214882308276</v>
      </c>
      <c r="J34" s="53">
        <v>0.36674259681093396</v>
      </c>
      <c r="K34" s="53">
        <v>0.18299164768413059</v>
      </c>
      <c r="L34" s="17">
        <v>1</v>
      </c>
    </row>
    <row r="35" spans="1:12" s="52" customFormat="1" ht="13.5" customHeight="1" x14ac:dyDescent="0.15">
      <c r="A35" s="166" t="s">
        <v>35</v>
      </c>
      <c r="B35" s="1" t="s">
        <v>13</v>
      </c>
      <c r="C35" s="30">
        <v>1084</v>
      </c>
      <c r="D35" s="30">
        <v>4224</v>
      </c>
      <c r="E35" s="30">
        <v>2331</v>
      </c>
      <c r="F35" s="30">
        <v>915</v>
      </c>
      <c r="G35" s="149">
        <v>7639</v>
      </c>
      <c r="H35" s="80">
        <v>0.14190339049613823</v>
      </c>
      <c r="I35" s="80">
        <v>0.55295195706244271</v>
      </c>
      <c r="J35" s="80">
        <v>0.30514465244141903</v>
      </c>
      <c r="K35" s="80">
        <v>0.11978007592616835</v>
      </c>
      <c r="L35" s="17">
        <v>1</v>
      </c>
    </row>
    <row r="36" spans="1:12" s="52" customFormat="1" ht="14.25" customHeight="1" x14ac:dyDescent="0.15">
      <c r="A36" s="167"/>
      <c r="B36" s="2" t="s">
        <v>14</v>
      </c>
      <c r="C36" s="35">
        <v>958</v>
      </c>
      <c r="D36" s="35">
        <v>4504</v>
      </c>
      <c r="E36" s="35">
        <v>2926</v>
      </c>
      <c r="F36" s="35">
        <v>1388</v>
      </c>
      <c r="G36" s="100">
        <v>8388</v>
      </c>
      <c r="H36" s="81">
        <v>0.11421077730090605</v>
      </c>
      <c r="I36" s="81">
        <v>0.53695755841678583</v>
      </c>
      <c r="J36" s="81">
        <v>0.34883166428230805</v>
      </c>
      <c r="K36" s="81">
        <v>0.16547448736289938</v>
      </c>
      <c r="L36" s="17">
        <v>0.99999999999999989</v>
      </c>
    </row>
    <row r="37" spans="1:12" s="52" customFormat="1" ht="13.5" customHeight="1" x14ac:dyDescent="0.15">
      <c r="A37" s="167"/>
      <c r="B37" s="3" t="s">
        <v>15</v>
      </c>
      <c r="C37" s="39">
        <v>2042</v>
      </c>
      <c r="D37" s="39">
        <v>8728</v>
      </c>
      <c r="E37" s="39">
        <v>5257</v>
      </c>
      <c r="F37" s="39">
        <v>2303</v>
      </c>
      <c r="G37" s="150">
        <v>16027</v>
      </c>
      <c r="H37" s="82">
        <v>0.12740999563237038</v>
      </c>
      <c r="I37" s="82">
        <v>0.54458101952954385</v>
      </c>
      <c r="J37" s="82">
        <v>0.32800898483808572</v>
      </c>
      <c r="K37" s="82">
        <v>0.14369501466275661</v>
      </c>
      <c r="L37" s="17">
        <v>0.99999999999999989</v>
      </c>
    </row>
    <row r="38" spans="1:12" s="52" customFormat="1" ht="13.5" customHeight="1" x14ac:dyDescent="0.15">
      <c r="A38" s="163" t="s">
        <v>36</v>
      </c>
      <c r="B38" s="1" t="s">
        <v>13</v>
      </c>
      <c r="C38" s="155">
        <v>338</v>
      </c>
      <c r="D38" s="155">
        <v>1313</v>
      </c>
      <c r="E38" s="155">
        <v>722</v>
      </c>
      <c r="F38" s="155">
        <v>296</v>
      </c>
      <c r="G38" s="149">
        <v>2373</v>
      </c>
      <c r="H38" s="80">
        <v>0.14243573535608933</v>
      </c>
      <c r="I38" s="80">
        <v>0.55330804888327012</v>
      </c>
      <c r="J38" s="80">
        <v>0.30425621576064055</v>
      </c>
      <c r="K38" s="80">
        <v>0.12473662031184155</v>
      </c>
      <c r="L38" s="17">
        <v>1</v>
      </c>
    </row>
    <row r="39" spans="1:12" s="52" customFormat="1" ht="13.5" customHeight="1" x14ac:dyDescent="0.15">
      <c r="A39" s="164"/>
      <c r="B39" s="2" t="s">
        <v>14</v>
      </c>
      <c r="C39" s="156">
        <v>283</v>
      </c>
      <c r="D39" s="156">
        <v>1379</v>
      </c>
      <c r="E39" s="156">
        <v>1022</v>
      </c>
      <c r="F39" s="156">
        <v>584</v>
      </c>
      <c r="G39" s="100">
        <v>2684</v>
      </c>
      <c r="H39" s="81">
        <v>0.10543964232488823</v>
      </c>
      <c r="I39" s="81">
        <v>0.51378539493293596</v>
      </c>
      <c r="J39" s="81">
        <v>0.38077496274217587</v>
      </c>
      <c r="K39" s="81">
        <v>0.21758569299552907</v>
      </c>
      <c r="L39" s="17">
        <v>1</v>
      </c>
    </row>
    <row r="40" spans="1:12" s="52" customFormat="1" ht="13.5" customHeight="1" x14ac:dyDescent="0.15">
      <c r="A40" s="165"/>
      <c r="B40" s="3" t="s">
        <v>15</v>
      </c>
      <c r="C40" s="157">
        <v>621</v>
      </c>
      <c r="D40" s="157">
        <v>2692</v>
      </c>
      <c r="E40" s="157">
        <v>1744</v>
      </c>
      <c r="F40" s="157">
        <v>880</v>
      </c>
      <c r="G40" s="150">
        <v>5057</v>
      </c>
      <c r="H40" s="82">
        <v>0.12280007909827961</v>
      </c>
      <c r="I40" s="82">
        <v>0.532331421791576</v>
      </c>
      <c r="J40" s="82">
        <v>0.34486849911014433</v>
      </c>
      <c r="K40" s="82">
        <v>0.17401621514732055</v>
      </c>
      <c r="L40" s="17">
        <v>1</v>
      </c>
    </row>
    <row r="41" spans="1:12" s="54" customFormat="1" ht="13.5" customHeight="1" outlineLevel="1" x14ac:dyDescent="0.15">
      <c r="A41" s="168" t="s">
        <v>55</v>
      </c>
      <c r="B41" s="10" t="s">
        <v>13</v>
      </c>
      <c r="C41" s="84">
        <v>377</v>
      </c>
      <c r="D41" s="84">
        <v>1450</v>
      </c>
      <c r="E41" s="84">
        <v>800</v>
      </c>
      <c r="F41" s="84">
        <v>333</v>
      </c>
      <c r="G41" s="146">
        <v>2627</v>
      </c>
      <c r="H41" s="51">
        <v>0.14350970688998857</v>
      </c>
      <c r="I41" s="51">
        <v>0.55196041111534067</v>
      </c>
      <c r="J41" s="51">
        <v>0.30452988199467074</v>
      </c>
      <c r="K41" s="51">
        <v>0.12676056338028169</v>
      </c>
      <c r="L41" s="17">
        <v>1</v>
      </c>
    </row>
    <row r="42" spans="1:12" s="54" customFormat="1" outlineLevel="1" x14ac:dyDescent="0.15">
      <c r="A42" s="169"/>
      <c r="B42" s="11" t="s">
        <v>14</v>
      </c>
      <c r="C42" s="85">
        <v>337</v>
      </c>
      <c r="D42" s="85">
        <v>1455</v>
      </c>
      <c r="E42" s="85">
        <v>1052</v>
      </c>
      <c r="F42" s="85">
        <v>584</v>
      </c>
      <c r="G42" s="147">
        <v>2844</v>
      </c>
      <c r="H42" s="37">
        <v>0.11849507735583685</v>
      </c>
      <c r="I42" s="37">
        <v>0.51160337552742619</v>
      </c>
      <c r="J42" s="37">
        <v>0.36990154711673701</v>
      </c>
      <c r="K42" s="37">
        <v>0.20534458509142053</v>
      </c>
      <c r="L42" s="17">
        <v>1</v>
      </c>
    </row>
    <row r="43" spans="1:12" s="54" customFormat="1" outlineLevel="1" x14ac:dyDescent="0.15">
      <c r="A43" s="170"/>
      <c r="B43" s="12" t="s">
        <v>15</v>
      </c>
      <c r="C43" s="86">
        <v>714</v>
      </c>
      <c r="D43" s="86">
        <v>2905</v>
      </c>
      <c r="E43" s="86">
        <v>1852</v>
      </c>
      <c r="F43" s="86">
        <v>917</v>
      </c>
      <c r="G43" s="148">
        <v>5471</v>
      </c>
      <c r="H43" s="53">
        <v>0.13050630597696947</v>
      </c>
      <c r="I43" s="53">
        <v>0.5309815390239444</v>
      </c>
      <c r="J43" s="53">
        <v>0.3385121549990861</v>
      </c>
      <c r="K43" s="53">
        <v>0.16761104002924512</v>
      </c>
      <c r="L43" s="17">
        <v>1</v>
      </c>
    </row>
    <row r="44" spans="1:12" s="54" customFormat="1" ht="13.5" customHeight="1" outlineLevel="1" x14ac:dyDescent="0.15">
      <c r="A44" s="168" t="s">
        <v>56</v>
      </c>
      <c r="B44" s="10" t="s">
        <v>13</v>
      </c>
      <c r="C44" s="84">
        <v>90</v>
      </c>
      <c r="D44" s="84">
        <v>436</v>
      </c>
      <c r="E44" s="84">
        <v>250</v>
      </c>
      <c r="F44" s="84">
        <v>103</v>
      </c>
      <c r="G44" s="146">
        <v>776</v>
      </c>
      <c r="H44" s="51">
        <v>0.11597938144329897</v>
      </c>
      <c r="I44" s="51">
        <v>0.56185567010309279</v>
      </c>
      <c r="J44" s="51">
        <v>0.32216494845360827</v>
      </c>
      <c r="K44" s="51">
        <v>0.1327319587628866</v>
      </c>
      <c r="L44" s="17">
        <v>1</v>
      </c>
    </row>
    <row r="45" spans="1:12" s="54" customFormat="1" outlineLevel="1" x14ac:dyDescent="0.15">
      <c r="A45" s="169"/>
      <c r="B45" s="11" t="s">
        <v>14</v>
      </c>
      <c r="C45" s="85">
        <v>74</v>
      </c>
      <c r="D45" s="85">
        <v>422</v>
      </c>
      <c r="E45" s="85">
        <v>359</v>
      </c>
      <c r="F45" s="85">
        <v>222</v>
      </c>
      <c r="G45" s="147">
        <v>855</v>
      </c>
      <c r="H45" s="37">
        <v>8.6549707602339182E-2</v>
      </c>
      <c r="I45" s="37">
        <v>0.49356725146198832</v>
      </c>
      <c r="J45" s="37">
        <v>0.41988304093567252</v>
      </c>
      <c r="K45" s="37">
        <v>0.25964912280701752</v>
      </c>
      <c r="L45" s="17">
        <v>1</v>
      </c>
    </row>
    <row r="46" spans="1:12" s="54" customFormat="1" outlineLevel="1" x14ac:dyDescent="0.15">
      <c r="A46" s="170"/>
      <c r="B46" s="12" t="s">
        <v>15</v>
      </c>
      <c r="C46" s="86">
        <v>164</v>
      </c>
      <c r="D46" s="86">
        <v>858</v>
      </c>
      <c r="E46" s="86">
        <v>609</v>
      </c>
      <c r="F46" s="86">
        <v>325</v>
      </c>
      <c r="G46" s="148">
        <v>1631</v>
      </c>
      <c r="H46" s="53">
        <v>0.10055180870631514</v>
      </c>
      <c r="I46" s="53">
        <v>0.52605763335377065</v>
      </c>
      <c r="J46" s="53">
        <v>0.37339055793991416</v>
      </c>
      <c r="K46" s="53">
        <v>0.19926425505824646</v>
      </c>
      <c r="L46" s="17">
        <v>1</v>
      </c>
    </row>
    <row r="47" spans="1:12" x14ac:dyDescent="0.15">
      <c r="A47" s="163" t="s">
        <v>37</v>
      </c>
      <c r="B47" s="1" t="s">
        <v>13</v>
      </c>
      <c r="C47" s="30">
        <v>467</v>
      </c>
      <c r="D47" s="30">
        <v>1886</v>
      </c>
      <c r="E47" s="30">
        <v>1050</v>
      </c>
      <c r="F47" s="30">
        <v>436</v>
      </c>
      <c r="G47" s="149">
        <v>3403</v>
      </c>
      <c r="H47" s="80">
        <v>0.13723185424625331</v>
      </c>
      <c r="I47" s="80">
        <v>0.55421686746987953</v>
      </c>
      <c r="J47" s="80">
        <v>0.30855127828386719</v>
      </c>
      <c r="K47" s="80">
        <v>0.12812224507787245</v>
      </c>
      <c r="L47" s="17">
        <v>1</v>
      </c>
    </row>
    <row r="48" spans="1:12" x14ac:dyDescent="0.15">
      <c r="A48" s="164"/>
      <c r="B48" s="2" t="s">
        <v>14</v>
      </c>
      <c r="C48" s="35">
        <v>411</v>
      </c>
      <c r="D48" s="35">
        <v>1877</v>
      </c>
      <c r="E48" s="35">
        <v>1411</v>
      </c>
      <c r="F48" s="35">
        <v>806</v>
      </c>
      <c r="G48" s="100">
        <v>3699</v>
      </c>
      <c r="H48" s="81">
        <v>0.1111111111111111</v>
      </c>
      <c r="I48" s="81">
        <v>0.50743444174101104</v>
      </c>
      <c r="J48" s="81">
        <v>0.3814544471478778</v>
      </c>
      <c r="K48" s="81">
        <v>0.21789672884563396</v>
      </c>
      <c r="L48" s="17">
        <v>1</v>
      </c>
    </row>
    <row r="49" spans="1:12" x14ac:dyDescent="0.15">
      <c r="A49" s="165"/>
      <c r="B49" s="3" t="s">
        <v>15</v>
      </c>
      <c r="C49" s="39">
        <v>878</v>
      </c>
      <c r="D49" s="39">
        <v>3763</v>
      </c>
      <c r="E49" s="39">
        <v>2461</v>
      </c>
      <c r="F49" s="39">
        <v>1242</v>
      </c>
      <c r="G49" s="150">
        <v>7102</v>
      </c>
      <c r="H49" s="82">
        <v>0.12362714728245565</v>
      </c>
      <c r="I49" s="82">
        <v>0.52985074626865669</v>
      </c>
      <c r="J49" s="82">
        <v>0.34652210644888765</v>
      </c>
      <c r="K49" s="82">
        <v>0.17488031540411153</v>
      </c>
      <c r="L49" s="17">
        <v>1</v>
      </c>
    </row>
    <row r="50" spans="1:12" s="54" customFormat="1" ht="13.5" customHeight="1" outlineLevel="1" x14ac:dyDescent="0.15">
      <c r="A50" s="168" t="s">
        <v>58</v>
      </c>
      <c r="B50" s="10" t="s">
        <v>13</v>
      </c>
      <c r="C50" s="89">
        <v>201</v>
      </c>
      <c r="D50" s="89">
        <v>879</v>
      </c>
      <c r="E50" s="89">
        <v>549</v>
      </c>
      <c r="F50" s="89">
        <v>237</v>
      </c>
      <c r="G50" s="146">
        <v>1629</v>
      </c>
      <c r="H50" s="51">
        <v>0.12338858195211787</v>
      </c>
      <c r="I50" s="51">
        <v>0.53959484346224673</v>
      </c>
      <c r="J50" s="51">
        <v>0.33701657458563539</v>
      </c>
      <c r="K50" s="51">
        <v>0.14548802946593001</v>
      </c>
      <c r="L50" s="17">
        <v>1</v>
      </c>
    </row>
    <row r="51" spans="1:12" s="54" customFormat="1" outlineLevel="1" x14ac:dyDescent="0.15">
      <c r="A51" s="169"/>
      <c r="B51" s="11" t="s">
        <v>14</v>
      </c>
      <c r="C51" s="87">
        <v>200</v>
      </c>
      <c r="D51" s="87">
        <v>911</v>
      </c>
      <c r="E51" s="87">
        <v>711</v>
      </c>
      <c r="F51" s="87">
        <v>408</v>
      </c>
      <c r="G51" s="147">
        <v>1822</v>
      </c>
      <c r="H51" s="37">
        <v>0.10976948408342481</v>
      </c>
      <c r="I51" s="37">
        <v>0.5</v>
      </c>
      <c r="J51" s="37">
        <v>0.3902305159165752</v>
      </c>
      <c r="K51" s="37">
        <v>0.2239297475301866</v>
      </c>
      <c r="L51" s="17">
        <v>1</v>
      </c>
    </row>
    <row r="52" spans="1:12" s="54" customFormat="1" outlineLevel="1" x14ac:dyDescent="0.15">
      <c r="A52" s="170"/>
      <c r="B52" s="12" t="s">
        <v>15</v>
      </c>
      <c r="C52" s="88">
        <v>401</v>
      </c>
      <c r="D52" s="88">
        <v>1790</v>
      </c>
      <c r="E52" s="88">
        <v>1260</v>
      </c>
      <c r="F52" s="88">
        <v>645</v>
      </c>
      <c r="G52" s="148">
        <v>3451</v>
      </c>
      <c r="H52" s="53">
        <v>0.11619820341929875</v>
      </c>
      <c r="I52" s="53">
        <v>0.51869023471457554</v>
      </c>
      <c r="J52" s="53">
        <v>0.36511156186612576</v>
      </c>
      <c r="K52" s="53">
        <v>0.18690234714575485</v>
      </c>
      <c r="L52" s="17">
        <v>1</v>
      </c>
    </row>
    <row r="53" spans="1:12" s="54" customFormat="1" ht="13.5" customHeight="1" outlineLevel="1" x14ac:dyDescent="0.15">
      <c r="A53" s="168" t="s">
        <v>59</v>
      </c>
      <c r="B53" s="10" t="s">
        <v>13</v>
      </c>
      <c r="C53" s="89">
        <v>140</v>
      </c>
      <c r="D53" s="89">
        <v>610</v>
      </c>
      <c r="E53" s="89">
        <v>355</v>
      </c>
      <c r="F53" s="89">
        <v>165</v>
      </c>
      <c r="G53" s="146">
        <v>1105</v>
      </c>
      <c r="H53" s="51">
        <v>0.12669683257918551</v>
      </c>
      <c r="I53" s="51">
        <v>0.55203619909502266</v>
      </c>
      <c r="J53" s="51">
        <v>0.32126696832579188</v>
      </c>
      <c r="K53" s="51">
        <v>0.14932126696832579</v>
      </c>
      <c r="L53" s="17">
        <v>1</v>
      </c>
    </row>
    <row r="54" spans="1:12" s="54" customFormat="1" outlineLevel="1" x14ac:dyDescent="0.15">
      <c r="A54" s="169"/>
      <c r="B54" s="11" t="s">
        <v>14</v>
      </c>
      <c r="C54" s="87">
        <v>117</v>
      </c>
      <c r="D54" s="87">
        <v>649</v>
      </c>
      <c r="E54" s="87">
        <v>473</v>
      </c>
      <c r="F54" s="87">
        <v>283</v>
      </c>
      <c r="G54" s="147">
        <v>1239</v>
      </c>
      <c r="H54" s="37">
        <v>9.4430992736077482E-2</v>
      </c>
      <c r="I54" s="37">
        <v>0.52380952380952384</v>
      </c>
      <c r="J54" s="37">
        <v>0.3817594834543987</v>
      </c>
      <c r="K54" s="37">
        <v>0.22841000807102502</v>
      </c>
      <c r="L54" s="17">
        <v>1</v>
      </c>
    </row>
    <row r="55" spans="1:12" s="54" customFormat="1" outlineLevel="1" x14ac:dyDescent="0.15">
      <c r="A55" s="170"/>
      <c r="B55" s="12" t="s">
        <v>15</v>
      </c>
      <c r="C55" s="88">
        <v>257</v>
      </c>
      <c r="D55" s="88">
        <v>1259</v>
      </c>
      <c r="E55" s="88">
        <v>828</v>
      </c>
      <c r="F55" s="88">
        <v>448</v>
      </c>
      <c r="G55" s="148">
        <v>2344</v>
      </c>
      <c r="H55" s="53">
        <v>0.10964163822525597</v>
      </c>
      <c r="I55" s="53">
        <v>0.53711604095563137</v>
      </c>
      <c r="J55" s="53">
        <v>0.35324232081911261</v>
      </c>
      <c r="K55" s="53">
        <v>0.19112627986348124</v>
      </c>
      <c r="L55" s="17">
        <v>1</v>
      </c>
    </row>
    <row r="56" spans="1:12" s="54" customFormat="1" ht="13.5" customHeight="1" outlineLevel="1" x14ac:dyDescent="0.15">
      <c r="A56" s="168" t="s">
        <v>60</v>
      </c>
      <c r="B56" s="10" t="s">
        <v>13</v>
      </c>
      <c r="C56" s="89">
        <v>141</v>
      </c>
      <c r="D56" s="89">
        <v>666</v>
      </c>
      <c r="E56" s="89">
        <v>346</v>
      </c>
      <c r="F56" s="89">
        <v>163</v>
      </c>
      <c r="G56" s="146">
        <v>1153</v>
      </c>
      <c r="H56" s="51">
        <v>0.1222896790980052</v>
      </c>
      <c r="I56" s="51">
        <v>0.57762359063313096</v>
      </c>
      <c r="J56" s="51">
        <v>0.30008673026886384</v>
      </c>
      <c r="K56" s="51">
        <v>0.14137033824804857</v>
      </c>
      <c r="L56" s="17">
        <v>1</v>
      </c>
    </row>
    <row r="57" spans="1:12" s="54" customFormat="1" outlineLevel="1" x14ac:dyDescent="0.15">
      <c r="A57" s="169"/>
      <c r="B57" s="11" t="s">
        <v>14</v>
      </c>
      <c r="C57" s="87">
        <v>141</v>
      </c>
      <c r="D57" s="87">
        <v>649</v>
      </c>
      <c r="E57" s="87">
        <v>459</v>
      </c>
      <c r="F57" s="87">
        <v>265</v>
      </c>
      <c r="G57" s="147">
        <v>1249</v>
      </c>
      <c r="H57" s="37">
        <v>0.11289031224979984</v>
      </c>
      <c r="I57" s="37">
        <v>0.51961569255404327</v>
      </c>
      <c r="J57" s="37">
        <v>0.36749399519615694</v>
      </c>
      <c r="K57" s="37">
        <v>0.21216973578863091</v>
      </c>
      <c r="L57" s="17">
        <v>1</v>
      </c>
    </row>
    <row r="58" spans="1:12" s="54" customFormat="1" outlineLevel="1" x14ac:dyDescent="0.15">
      <c r="A58" s="170"/>
      <c r="B58" s="12" t="s">
        <v>15</v>
      </c>
      <c r="C58" s="88">
        <v>282</v>
      </c>
      <c r="D58" s="88">
        <v>1315</v>
      </c>
      <c r="E58" s="88">
        <v>805</v>
      </c>
      <c r="F58" s="88">
        <v>428</v>
      </c>
      <c r="G58" s="148">
        <v>2402</v>
      </c>
      <c r="H58" s="53">
        <v>0.11740216486261448</v>
      </c>
      <c r="I58" s="53">
        <v>0.54746044962531226</v>
      </c>
      <c r="J58" s="53">
        <v>0.33513738551207328</v>
      </c>
      <c r="K58" s="53">
        <v>0.17818484596169859</v>
      </c>
      <c r="L58" s="17">
        <v>1</v>
      </c>
    </row>
    <row r="59" spans="1:12" s="54" customFormat="1" ht="13.5" customHeight="1" outlineLevel="1" x14ac:dyDescent="0.15">
      <c r="A59" s="168" t="s">
        <v>61</v>
      </c>
      <c r="B59" s="10" t="s">
        <v>13</v>
      </c>
      <c r="C59" s="89">
        <v>84</v>
      </c>
      <c r="D59" s="89">
        <v>417</v>
      </c>
      <c r="E59" s="89">
        <v>251</v>
      </c>
      <c r="F59" s="89">
        <v>114</v>
      </c>
      <c r="G59" s="146">
        <v>752</v>
      </c>
      <c r="H59" s="51">
        <v>0.11170212765957446</v>
      </c>
      <c r="I59" s="51">
        <v>0.55452127659574468</v>
      </c>
      <c r="J59" s="51">
        <v>0.33377659574468083</v>
      </c>
      <c r="K59" s="51">
        <v>0.15159574468085107</v>
      </c>
      <c r="L59" s="17">
        <v>1</v>
      </c>
    </row>
    <row r="60" spans="1:12" s="54" customFormat="1" outlineLevel="1" x14ac:dyDescent="0.15">
      <c r="A60" s="169"/>
      <c r="B60" s="11" t="s">
        <v>14</v>
      </c>
      <c r="C60" s="87">
        <v>68</v>
      </c>
      <c r="D60" s="87">
        <v>388</v>
      </c>
      <c r="E60" s="87">
        <v>313</v>
      </c>
      <c r="F60" s="87">
        <v>184</v>
      </c>
      <c r="G60" s="147">
        <v>769</v>
      </c>
      <c r="H60" s="37">
        <v>8.8426527958387513E-2</v>
      </c>
      <c r="I60" s="37">
        <v>0.50455136540962287</v>
      </c>
      <c r="J60" s="37">
        <v>0.40702210663198962</v>
      </c>
      <c r="K60" s="37">
        <v>0.23927178153446033</v>
      </c>
      <c r="L60" s="17">
        <v>1</v>
      </c>
    </row>
    <row r="61" spans="1:12" s="54" customFormat="1" outlineLevel="1" x14ac:dyDescent="0.15">
      <c r="A61" s="170"/>
      <c r="B61" s="12" t="s">
        <v>15</v>
      </c>
      <c r="C61" s="88">
        <v>152</v>
      </c>
      <c r="D61" s="88">
        <v>805</v>
      </c>
      <c r="E61" s="88">
        <v>564</v>
      </c>
      <c r="F61" s="88">
        <v>298</v>
      </c>
      <c r="G61" s="148">
        <v>1521</v>
      </c>
      <c r="H61" s="53">
        <v>9.9934253780407628E-2</v>
      </c>
      <c r="I61" s="53">
        <v>0.52925706771860614</v>
      </c>
      <c r="J61" s="53">
        <v>0.3708086785009862</v>
      </c>
      <c r="K61" s="53">
        <v>0.19592373438527286</v>
      </c>
      <c r="L61" s="17">
        <v>1</v>
      </c>
    </row>
    <row r="62" spans="1:12" x14ac:dyDescent="0.15">
      <c r="A62" s="163" t="s">
        <v>34</v>
      </c>
      <c r="B62" s="1" t="s">
        <v>13</v>
      </c>
      <c r="C62" s="30">
        <v>566</v>
      </c>
      <c r="D62" s="30">
        <v>2572</v>
      </c>
      <c r="E62" s="30">
        <v>1501</v>
      </c>
      <c r="F62" s="30">
        <v>679</v>
      </c>
      <c r="G62" s="99">
        <v>4639</v>
      </c>
      <c r="H62" s="80">
        <v>0.12200905367536106</v>
      </c>
      <c r="I62" s="80">
        <v>0.55442983401595169</v>
      </c>
      <c r="J62" s="80">
        <v>0.32356111230868723</v>
      </c>
      <c r="K62" s="80">
        <v>0.14636775167061866</v>
      </c>
      <c r="L62" s="17">
        <v>1</v>
      </c>
    </row>
    <row r="63" spans="1:12" x14ac:dyDescent="0.15">
      <c r="A63" s="164"/>
      <c r="B63" s="2" t="s">
        <v>14</v>
      </c>
      <c r="C63" s="35">
        <v>526</v>
      </c>
      <c r="D63" s="35">
        <v>2597</v>
      </c>
      <c r="E63" s="35">
        <v>1956</v>
      </c>
      <c r="F63" s="35">
        <v>1140</v>
      </c>
      <c r="G63" s="100">
        <v>5079</v>
      </c>
      <c r="H63" s="81">
        <v>0.1035636936404804</v>
      </c>
      <c r="I63" s="81">
        <v>0.51132112620594605</v>
      </c>
      <c r="J63" s="81">
        <v>0.38511518015357354</v>
      </c>
      <c r="K63" s="81">
        <v>0.22445363260484347</v>
      </c>
      <c r="L63" s="17">
        <v>1</v>
      </c>
    </row>
    <row r="64" spans="1:12" x14ac:dyDescent="0.15">
      <c r="A64" s="165"/>
      <c r="B64" s="3" t="s">
        <v>15</v>
      </c>
      <c r="C64" s="39">
        <v>1092</v>
      </c>
      <c r="D64" s="39">
        <v>5169</v>
      </c>
      <c r="E64" s="39">
        <v>3457</v>
      </c>
      <c r="F64" s="39">
        <v>1819</v>
      </c>
      <c r="G64" s="101">
        <v>9718</v>
      </c>
      <c r="H64" s="82">
        <v>0.11236880016464293</v>
      </c>
      <c r="I64" s="82">
        <v>0.53189956781230707</v>
      </c>
      <c r="J64" s="82">
        <v>0.35573163202305003</v>
      </c>
      <c r="K64" s="82">
        <v>0.18717843177608562</v>
      </c>
      <c r="L64" s="17">
        <v>1</v>
      </c>
    </row>
    <row r="65" spans="1:12" x14ac:dyDescent="0.15">
      <c r="A65" s="163" t="s">
        <v>38</v>
      </c>
      <c r="B65" s="1" t="s">
        <v>13</v>
      </c>
      <c r="C65" s="155">
        <v>219</v>
      </c>
      <c r="D65" s="155">
        <v>1270</v>
      </c>
      <c r="E65" s="155">
        <v>721</v>
      </c>
      <c r="F65" s="155">
        <v>300</v>
      </c>
      <c r="G65" s="55">
        <v>2210</v>
      </c>
      <c r="H65" s="80">
        <v>9.9095022624434384E-2</v>
      </c>
      <c r="I65" s="80">
        <v>0.57466063348416285</v>
      </c>
      <c r="J65" s="80">
        <v>0.32624434389140272</v>
      </c>
      <c r="K65" s="80">
        <v>0.13574660633484162</v>
      </c>
      <c r="L65" s="17">
        <v>1</v>
      </c>
    </row>
    <row r="66" spans="1:12" x14ac:dyDescent="0.15">
      <c r="A66" s="164"/>
      <c r="B66" s="2" t="s">
        <v>14</v>
      </c>
      <c r="C66" s="156">
        <v>215</v>
      </c>
      <c r="D66" s="156">
        <v>1318</v>
      </c>
      <c r="E66" s="156">
        <v>1143</v>
      </c>
      <c r="F66" s="156">
        <v>659</v>
      </c>
      <c r="G66" s="35">
        <v>2676</v>
      </c>
      <c r="H66" s="81">
        <v>8.0343796711509721E-2</v>
      </c>
      <c r="I66" s="81">
        <v>0.49252615844544095</v>
      </c>
      <c r="J66" s="81">
        <v>0.42713004484304934</v>
      </c>
      <c r="K66" s="81">
        <v>0.24626307922272048</v>
      </c>
      <c r="L66" s="17">
        <v>1</v>
      </c>
    </row>
    <row r="67" spans="1:12" x14ac:dyDescent="0.15">
      <c r="A67" s="165"/>
      <c r="B67" s="3" t="s">
        <v>15</v>
      </c>
      <c r="C67" s="157">
        <v>434</v>
      </c>
      <c r="D67" s="157">
        <v>2588</v>
      </c>
      <c r="E67" s="157">
        <v>1864</v>
      </c>
      <c r="F67" s="157">
        <v>959</v>
      </c>
      <c r="G67" s="56">
        <v>4886</v>
      </c>
      <c r="H67" s="82">
        <v>8.882521489971347E-2</v>
      </c>
      <c r="I67" s="82">
        <v>0.52967662709783059</v>
      </c>
      <c r="J67" s="82">
        <v>0.38149815800245601</v>
      </c>
      <c r="K67" s="82">
        <v>0.19627507163323782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9453</v>
      </c>
      <c r="D68" s="47">
        <v>37274</v>
      </c>
      <c r="E68" s="47">
        <v>17422</v>
      </c>
      <c r="F68" s="47">
        <v>7655</v>
      </c>
      <c r="G68" s="47">
        <v>64149</v>
      </c>
      <c r="H68" s="42">
        <v>0.14736005237805733</v>
      </c>
      <c r="I68" s="42">
        <v>0.58105348485557062</v>
      </c>
      <c r="J68" s="42">
        <v>0.27158646276637205</v>
      </c>
      <c r="K68" s="42">
        <v>0.11933155622067375</v>
      </c>
      <c r="L68" s="17">
        <v>1</v>
      </c>
    </row>
    <row r="69" spans="1:12" x14ac:dyDescent="0.15">
      <c r="A69" s="160"/>
      <c r="B69" s="14" t="s">
        <v>14</v>
      </c>
      <c r="C69" s="48">
        <v>8776</v>
      </c>
      <c r="D69" s="48">
        <v>38730</v>
      </c>
      <c r="E69" s="48">
        <v>23441</v>
      </c>
      <c r="F69" s="48">
        <v>12761</v>
      </c>
      <c r="G69" s="48">
        <v>70947</v>
      </c>
      <c r="H69" s="45">
        <v>0.12369797172537246</v>
      </c>
      <c r="I69" s="45">
        <v>0.54590046090743793</v>
      </c>
      <c r="J69" s="45">
        <v>0.33040156736718962</v>
      </c>
      <c r="K69" s="45">
        <v>0.1798666610286552</v>
      </c>
      <c r="L69" s="17">
        <v>1</v>
      </c>
    </row>
    <row r="70" spans="1:12" x14ac:dyDescent="0.15">
      <c r="A70" s="160"/>
      <c r="B70" s="15" t="s">
        <v>15</v>
      </c>
      <c r="C70" s="49">
        <v>18229</v>
      </c>
      <c r="D70" s="49">
        <v>76004</v>
      </c>
      <c r="E70" s="49">
        <v>40863</v>
      </c>
      <c r="F70" s="49">
        <v>20416</v>
      </c>
      <c r="G70" s="49">
        <v>135096</v>
      </c>
      <c r="H70" s="46">
        <v>0.13493367679279919</v>
      </c>
      <c r="I70" s="46">
        <v>0.56259252679576011</v>
      </c>
      <c r="J70" s="46">
        <v>0.30247379641144073</v>
      </c>
      <c r="K70" s="46">
        <v>0.1511221649789779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&amp;R令和2年10月1日現在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zoomScaleNormal="100" zoomScaleSheetLayoutView="75" workbookViewId="0">
      <pane ySplit="1" topLeftCell="A2" activePane="bottomLeft" state="frozen"/>
      <selection pane="bottomLeft" activeCell="H8" sqref="H8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4" t="s">
        <v>16</v>
      </c>
      <c r="B1" s="174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800</v>
      </c>
      <c r="D2" s="89">
        <v>882</v>
      </c>
      <c r="E2" s="89">
        <v>1003</v>
      </c>
      <c r="F2" s="89">
        <v>918</v>
      </c>
      <c r="G2" s="89">
        <v>734</v>
      </c>
      <c r="H2" s="89">
        <v>777</v>
      </c>
      <c r="I2" s="89">
        <v>897</v>
      </c>
      <c r="J2" s="89">
        <v>1093</v>
      </c>
      <c r="K2" s="89">
        <v>1161</v>
      </c>
      <c r="L2" s="89">
        <v>1362</v>
      </c>
      <c r="M2" s="89">
        <v>1111</v>
      </c>
      <c r="N2" s="89">
        <v>1123</v>
      </c>
      <c r="O2" s="89">
        <v>1189</v>
      </c>
      <c r="P2" s="89">
        <v>1292</v>
      </c>
      <c r="Q2" s="89">
        <v>1143</v>
      </c>
      <c r="R2" s="89">
        <v>751</v>
      </c>
      <c r="S2" s="89">
        <v>578</v>
      </c>
      <c r="T2" s="89">
        <v>367</v>
      </c>
      <c r="U2" s="89">
        <v>148</v>
      </c>
      <c r="V2" s="89">
        <v>35</v>
      </c>
      <c r="W2" s="89">
        <v>5</v>
      </c>
      <c r="X2" s="99">
        <v>4319</v>
      </c>
      <c r="Y2" s="31">
        <v>17369</v>
      </c>
      <c r="Z2" s="37">
        <v>0.154585756232368</v>
      </c>
      <c r="AA2" s="32">
        <v>0.59675283551154357</v>
      </c>
      <c r="AB2" s="32">
        <v>0.24866140825608843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739</v>
      </c>
      <c r="D3" s="87">
        <v>814</v>
      </c>
      <c r="E3" s="87">
        <v>853</v>
      </c>
      <c r="F3" s="87">
        <v>854</v>
      </c>
      <c r="G3" s="87">
        <v>800</v>
      </c>
      <c r="H3" s="87">
        <v>823</v>
      </c>
      <c r="I3" s="87">
        <v>956</v>
      </c>
      <c r="J3" s="87">
        <v>1117</v>
      </c>
      <c r="K3" s="87">
        <v>1264</v>
      </c>
      <c r="L3" s="87">
        <v>1421</v>
      </c>
      <c r="M3" s="87">
        <v>1339</v>
      </c>
      <c r="N3" s="87">
        <v>1292</v>
      </c>
      <c r="O3" s="87">
        <v>1303</v>
      </c>
      <c r="P3" s="87">
        <v>1373</v>
      </c>
      <c r="Q3" s="87">
        <v>1366</v>
      </c>
      <c r="R3" s="87">
        <v>1053</v>
      </c>
      <c r="S3" s="87">
        <v>887</v>
      </c>
      <c r="T3" s="87">
        <v>763</v>
      </c>
      <c r="U3" s="87">
        <v>405</v>
      </c>
      <c r="V3" s="87">
        <v>150</v>
      </c>
      <c r="W3" s="87">
        <v>35</v>
      </c>
      <c r="X3" s="100">
        <v>6032</v>
      </c>
      <c r="Y3" s="36">
        <v>19607</v>
      </c>
      <c r="Z3" s="37">
        <v>0.12271127658489316</v>
      </c>
      <c r="AA3" s="37">
        <v>0.56964349467027087</v>
      </c>
      <c r="AB3" s="37">
        <v>0.30764522874483602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1539</v>
      </c>
      <c r="D4" s="88">
        <v>1696</v>
      </c>
      <c r="E4" s="88">
        <v>1856</v>
      </c>
      <c r="F4" s="88">
        <v>1772</v>
      </c>
      <c r="G4" s="88">
        <v>1534</v>
      </c>
      <c r="H4" s="88">
        <v>1600</v>
      </c>
      <c r="I4" s="88">
        <v>1853</v>
      </c>
      <c r="J4" s="88">
        <v>2210</v>
      </c>
      <c r="K4" s="88">
        <v>2425</v>
      </c>
      <c r="L4" s="88">
        <v>2783</v>
      </c>
      <c r="M4" s="88">
        <v>2450</v>
      </c>
      <c r="N4" s="88">
        <v>2415</v>
      </c>
      <c r="O4" s="88">
        <v>2492</v>
      </c>
      <c r="P4" s="88">
        <v>2665</v>
      </c>
      <c r="Q4" s="88">
        <v>2509</v>
      </c>
      <c r="R4" s="88">
        <v>1804</v>
      </c>
      <c r="S4" s="88">
        <v>1465</v>
      </c>
      <c r="T4" s="88">
        <v>1130</v>
      </c>
      <c r="U4" s="88">
        <v>553</v>
      </c>
      <c r="V4" s="88">
        <v>185</v>
      </c>
      <c r="W4" s="88">
        <v>40</v>
      </c>
      <c r="X4" s="101">
        <v>10351</v>
      </c>
      <c r="Y4" s="40">
        <v>36976</v>
      </c>
      <c r="Z4" s="37">
        <v>0.13768390307226308</v>
      </c>
      <c r="AA4" s="37">
        <v>0.58237775854608398</v>
      </c>
      <c r="AB4" s="37">
        <v>0.27993833838165294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213</v>
      </c>
      <c r="D5" s="151">
        <v>278</v>
      </c>
      <c r="E5" s="151">
        <v>313</v>
      </c>
      <c r="F5" s="151">
        <v>306</v>
      </c>
      <c r="G5" s="151">
        <v>232</v>
      </c>
      <c r="H5" s="151">
        <v>233</v>
      </c>
      <c r="I5" s="151">
        <v>259</v>
      </c>
      <c r="J5" s="151">
        <v>308</v>
      </c>
      <c r="K5" s="151">
        <v>329</v>
      </c>
      <c r="L5" s="151">
        <v>397</v>
      </c>
      <c r="M5" s="151">
        <v>338</v>
      </c>
      <c r="N5" s="151">
        <v>276</v>
      </c>
      <c r="O5" s="151">
        <v>276</v>
      </c>
      <c r="P5" s="151">
        <v>305</v>
      </c>
      <c r="Q5" s="151">
        <v>266</v>
      </c>
      <c r="R5" s="151">
        <v>176</v>
      </c>
      <c r="S5" s="151">
        <v>136</v>
      </c>
      <c r="T5" s="151">
        <v>78</v>
      </c>
      <c r="U5" s="151">
        <v>27</v>
      </c>
      <c r="V5" s="151">
        <v>6</v>
      </c>
      <c r="W5" s="151">
        <v>0</v>
      </c>
      <c r="X5" s="30">
        <v>994</v>
      </c>
      <c r="Y5" s="31">
        <v>4752</v>
      </c>
      <c r="Z5" s="32">
        <v>0.1691919191919192</v>
      </c>
      <c r="AA5" s="32">
        <v>0.62163299663299665</v>
      </c>
      <c r="AB5" s="32">
        <v>0.20917508417508418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224</v>
      </c>
      <c r="D6" s="152">
        <v>262</v>
      </c>
      <c r="E6" s="152">
        <v>303</v>
      </c>
      <c r="F6" s="152">
        <v>281</v>
      </c>
      <c r="G6" s="152">
        <v>236</v>
      </c>
      <c r="H6" s="152">
        <v>189</v>
      </c>
      <c r="I6" s="152">
        <v>255</v>
      </c>
      <c r="J6" s="152">
        <v>284</v>
      </c>
      <c r="K6" s="152">
        <v>332</v>
      </c>
      <c r="L6" s="152">
        <v>386</v>
      </c>
      <c r="M6" s="152">
        <v>321</v>
      </c>
      <c r="N6" s="152">
        <v>292</v>
      </c>
      <c r="O6" s="152">
        <v>289</v>
      </c>
      <c r="P6" s="152">
        <v>276</v>
      </c>
      <c r="Q6" s="152">
        <v>346</v>
      </c>
      <c r="R6" s="152">
        <v>240</v>
      </c>
      <c r="S6" s="152">
        <v>195</v>
      </c>
      <c r="T6" s="152">
        <v>146</v>
      </c>
      <c r="U6" s="152">
        <v>71</v>
      </c>
      <c r="V6" s="152">
        <v>35</v>
      </c>
      <c r="W6" s="152">
        <v>3</v>
      </c>
      <c r="X6" s="35">
        <v>1312</v>
      </c>
      <c r="Y6" s="36">
        <v>4966</v>
      </c>
      <c r="Z6" s="37">
        <v>0.15888038662907772</v>
      </c>
      <c r="AA6" s="37">
        <v>0.57692307692307687</v>
      </c>
      <c r="AB6" s="37">
        <v>0.26419653644784535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437</v>
      </c>
      <c r="D7" s="153">
        <v>540</v>
      </c>
      <c r="E7" s="153">
        <v>616</v>
      </c>
      <c r="F7" s="153">
        <v>587</v>
      </c>
      <c r="G7" s="153">
        <v>468</v>
      </c>
      <c r="H7" s="153">
        <v>422</v>
      </c>
      <c r="I7" s="153">
        <v>514</v>
      </c>
      <c r="J7" s="153">
        <v>592</v>
      </c>
      <c r="K7" s="153">
        <v>661</v>
      </c>
      <c r="L7" s="153">
        <v>783</v>
      </c>
      <c r="M7" s="153">
        <v>659</v>
      </c>
      <c r="N7" s="153">
        <v>568</v>
      </c>
      <c r="O7" s="153">
        <v>565</v>
      </c>
      <c r="P7" s="153">
        <v>581</v>
      </c>
      <c r="Q7" s="153">
        <v>612</v>
      </c>
      <c r="R7" s="153">
        <v>416</v>
      </c>
      <c r="S7" s="153">
        <v>331</v>
      </c>
      <c r="T7" s="153">
        <v>224</v>
      </c>
      <c r="U7" s="153">
        <v>98</v>
      </c>
      <c r="V7" s="153">
        <v>41</v>
      </c>
      <c r="W7" s="153">
        <v>3</v>
      </c>
      <c r="X7" s="39">
        <v>2306</v>
      </c>
      <c r="Y7" s="40">
        <v>9718</v>
      </c>
      <c r="Z7" s="37">
        <v>0.16392261782259723</v>
      </c>
      <c r="AA7" s="37">
        <v>0.59878575838649928</v>
      </c>
      <c r="AB7" s="37">
        <v>0.23729162379090349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104</v>
      </c>
      <c r="D8" s="151">
        <v>131</v>
      </c>
      <c r="E8" s="151">
        <v>119</v>
      </c>
      <c r="F8" s="151">
        <v>117</v>
      </c>
      <c r="G8" s="151">
        <v>118</v>
      </c>
      <c r="H8" s="151">
        <v>132</v>
      </c>
      <c r="I8" s="151">
        <v>119</v>
      </c>
      <c r="J8" s="151">
        <v>154</v>
      </c>
      <c r="K8" s="151">
        <v>205</v>
      </c>
      <c r="L8" s="151">
        <v>175</v>
      </c>
      <c r="M8" s="151">
        <v>163</v>
      </c>
      <c r="N8" s="151">
        <v>169</v>
      </c>
      <c r="O8" s="151">
        <v>192</v>
      </c>
      <c r="P8" s="151">
        <v>223</v>
      </c>
      <c r="Q8" s="151">
        <v>226</v>
      </c>
      <c r="R8" s="151">
        <v>148</v>
      </c>
      <c r="S8" s="151">
        <v>92</v>
      </c>
      <c r="T8" s="151">
        <v>55</v>
      </c>
      <c r="U8" s="151">
        <v>23</v>
      </c>
      <c r="V8" s="151">
        <v>0</v>
      </c>
      <c r="W8" s="151">
        <v>0</v>
      </c>
      <c r="X8" s="30">
        <v>767</v>
      </c>
      <c r="Y8" s="31">
        <v>2665</v>
      </c>
      <c r="Z8" s="32">
        <v>0.13283302063789867</v>
      </c>
      <c r="AA8" s="32">
        <v>0.57936210131332078</v>
      </c>
      <c r="AB8" s="32">
        <v>0.28780487804878047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111</v>
      </c>
      <c r="D9" s="152">
        <v>119</v>
      </c>
      <c r="E9" s="152">
        <v>93</v>
      </c>
      <c r="F9" s="152">
        <v>126</v>
      </c>
      <c r="G9" s="152">
        <v>91</v>
      </c>
      <c r="H9" s="152">
        <v>116</v>
      </c>
      <c r="I9" s="152">
        <v>125</v>
      </c>
      <c r="J9" s="152">
        <v>152</v>
      </c>
      <c r="K9" s="152">
        <v>181</v>
      </c>
      <c r="L9" s="152">
        <v>169</v>
      </c>
      <c r="M9" s="152">
        <v>161</v>
      </c>
      <c r="N9" s="152">
        <v>185</v>
      </c>
      <c r="O9" s="152">
        <v>200</v>
      </c>
      <c r="P9" s="152">
        <v>237</v>
      </c>
      <c r="Q9" s="152">
        <v>233</v>
      </c>
      <c r="R9" s="152">
        <v>153</v>
      </c>
      <c r="S9" s="152">
        <v>141</v>
      </c>
      <c r="T9" s="152">
        <v>134</v>
      </c>
      <c r="U9" s="152">
        <v>64</v>
      </c>
      <c r="V9" s="152">
        <v>20</v>
      </c>
      <c r="W9" s="152">
        <v>3</v>
      </c>
      <c r="X9" s="35">
        <v>985</v>
      </c>
      <c r="Y9" s="36">
        <v>2814</v>
      </c>
      <c r="Z9" s="37">
        <v>0.11478322672352523</v>
      </c>
      <c r="AA9" s="37">
        <v>0.53518123667377404</v>
      </c>
      <c r="AB9" s="37">
        <v>0.35003553660270076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215</v>
      </c>
      <c r="D10" s="153">
        <v>250</v>
      </c>
      <c r="E10" s="153">
        <v>212</v>
      </c>
      <c r="F10" s="153">
        <v>243</v>
      </c>
      <c r="G10" s="153">
        <v>209</v>
      </c>
      <c r="H10" s="153">
        <v>248</v>
      </c>
      <c r="I10" s="153">
        <v>244</v>
      </c>
      <c r="J10" s="153">
        <v>306</v>
      </c>
      <c r="K10" s="153">
        <v>386</v>
      </c>
      <c r="L10" s="153">
        <v>344</v>
      </c>
      <c r="M10" s="153">
        <v>324</v>
      </c>
      <c r="N10" s="153">
        <v>354</v>
      </c>
      <c r="O10" s="153">
        <v>392</v>
      </c>
      <c r="P10" s="153">
        <v>460</v>
      </c>
      <c r="Q10" s="153">
        <v>459</v>
      </c>
      <c r="R10" s="153">
        <v>301</v>
      </c>
      <c r="S10" s="153">
        <v>233</v>
      </c>
      <c r="T10" s="153">
        <v>189</v>
      </c>
      <c r="U10" s="153">
        <v>87</v>
      </c>
      <c r="V10" s="153">
        <v>20</v>
      </c>
      <c r="W10" s="153">
        <v>3</v>
      </c>
      <c r="X10" s="39">
        <v>1752</v>
      </c>
      <c r="Y10" s="40">
        <v>5479</v>
      </c>
      <c r="Z10" s="37">
        <v>0.12356269392224858</v>
      </c>
      <c r="AA10" s="37">
        <v>0.55667092535134144</v>
      </c>
      <c r="AB10" s="37">
        <v>0.31976638072640995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32</v>
      </c>
      <c r="D11" s="151">
        <v>77</v>
      </c>
      <c r="E11" s="151">
        <v>65</v>
      </c>
      <c r="F11" s="151">
        <v>84</v>
      </c>
      <c r="G11" s="151">
        <v>67</v>
      </c>
      <c r="H11" s="151">
        <v>56</v>
      </c>
      <c r="I11" s="151">
        <v>53</v>
      </c>
      <c r="J11" s="151">
        <v>96</v>
      </c>
      <c r="K11" s="151">
        <v>91</v>
      </c>
      <c r="L11" s="151">
        <v>109</v>
      </c>
      <c r="M11" s="151">
        <v>140</v>
      </c>
      <c r="N11" s="151">
        <v>157</v>
      </c>
      <c r="O11" s="151">
        <v>150</v>
      </c>
      <c r="P11" s="151">
        <v>179</v>
      </c>
      <c r="Q11" s="151">
        <v>175</v>
      </c>
      <c r="R11" s="151">
        <v>107</v>
      </c>
      <c r="S11" s="151">
        <v>101</v>
      </c>
      <c r="T11" s="151">
        <v>63</v>
      </c>
      <c r="U11" s="151">
        <v>34</v>
      </c>
      <c r="V11" s="151">
        <v>10</v>
      </c>
      <c r="W11" s="151">
        <v>2</v>
      </c>
      <c r="X11" s="30">
        <v>671</v>
      </c>
      <c r="Y11" s="31">
        <v>1848</v>
      </c>
      <c r="Z11" s="32">
        <v>9.4155844155844159E-2</v>
      </c>
      <c r="AA11" s="32">
        <v>0.54274891774891776</v>
      </c>
      <c r="AB11" s="32">
        <v>0.36309523809523808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51</v>
      </c>
      <c r="D12" s="152">
        <v>89</v>
      </c>
      <c r="E12" s="152">
        <v>64</v>
      </c>
      <c r="F12" s="152">
        <v>78</v>
      </c>
      <c r="G12" s="152">
        <v>72</v>
      </c>
      <c r="H12" s="152">
        <v>64</v>
      </c>
      <c r="I12" s="152">
        <v>57</v>
      </c>
      <c r="J12" s="152">
        <v>72</v>
      </c>
      <c r="K12" s="152">
        <v>93</v>
      </c>
      <c r="L12" s="152">
        <v>121</v>
      </c>
      <c r="M12" s="152">
        <v>137</v>
      </c>
      <c r="N12" s="152">
        <v>143</v>
      </c>
      <c r="O12" s="152">
        <v>161</v>
      </c>
      <c r="P12" s="152">
        <v>171</v>
      </c>
      <c r="Q12" s="152">
        <v>178</v>
      </c>
      <c r="R12" s="152">
        <v>142</v>
      </c>
      <c r="S12" s="152">
        <v>152</v>
      </c>
      <c r="T12" s="152">
        <v>156</v>
      </c>
      <c r="U12" s="152">
        <v>105</v>
      </c>
      <c r="V12" s="152">
        <v>43</v>
      </c>
      <c r="W12" s="152">
        <v>5</v>
      </c>
      <c r="X12" s="35">
        <v>952</v>
      </c>
      <c r="Y12" s="36">
        <v>2154</v>
      </c>
      <c r="Z12" s="37">
        <v>9.4707520891364902E-2</v>
      </c>
      <c r="AA12" s="37">
        <v>0.46332404828226553</v>
      </c>
      <c r="AB12" s="37">
        <v>0.44196843082636955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83</v>
      </c>
      <c r="D13" s="153">
        <v>166</v>
      </c>
      <c r="E13" s="153">
        <v>129</v>
      </c>
      <c r="F13" s="153">
        <v>162</v>
      </c>
      <c r="G13" s="153">
        <v>139</v>
      </c>
      <c r="H13" s="153">
        <v>120</v>
      </c>
      <c r="I13" s="153">
        <v>110</v>
      </c>
      <c r="J13" s="153">
        <v>168</v>
      </c>
      <c r="K13" s="153">
        <v>184</v>
      </c>
      <c r="L13" s="153">
        <v>230</v>
      </c>
      <c r="M13" s="153">
        <v>277</v>
      </c>
      <c r="N13" s="153">
        <v>300</v>
      </c>
      <c r="O13" s="153">
        <v>311</v>
      </c>
      <c r="P13" s="153">
        <v>350</v>
      </c>
      <c r="Q13" s="153">
        <v>353</v>
      </c>
      <c r="R13" s="153">
        <v>249</v>
      </c>
      <c r="S13" s="153">
        <v>253</v>
      </c>
      <c r="T13" s="153">
        <v>219</v>
      </c>
      <c r="U13" s="153">
        <v>139</v>
      </c>
      <c r="V13" s="153">
        <v>53</v>
      </c>
      <c r="W13" s="153">
        <v>7</v>
      </c>
      <c r="X13" s="39">
        <v>1623</v>
      </c>
      <c r="Y13" s="40">
        <v>4002</v>
      </c>
      <c r="Z13" s="37">
        <v>9.4452773613193403E-2</v>
      </c>
      <c r="AA13" s="37">
        <v>0.5</v>
      </c>
      <c r="AB13" s="37">
        <v>0.40554722638680657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741</v>
      </c>
      <c r="D14" s="89">
        <v>875</v>
      </c>
      <c r="E14" s="89">
        <v>805</v>
      </c>
      <c r="F14" s="89">
        <v>804</v>
      </c>
      <c r="G14" s="89">
        <v>654</v>
      </c>
      <c r="H14" s="89">
        <v>628</v>
      </c>
      <c r="I14" s="89">
        <v>784</v>
      </c>
      <c r="J14" s="89">
        <v>857</v>
      </c>
      <c r="K14" s="89">
        <v>999</v>
      </c>
      <c r="L14" s="89">
        <v>1101</v>
      </c>
      <c r="M14" s="89">
        <v>899</v>
      </c>
      <c r="N14" s="89">
        <v>788</v>
      </c>
      <c r="O14" s="89">
        <v>782</v>
      </c>
      <c r="P14" s="89">
        <v>766</v>
      </c>
      <c r="Q14" s="89">
        <v>812</v>
      </c>
      <c r="R14" s="89">
        <v>645</v>
      </c>
      <c r="S14" s="89">
        <v>538</v>
      </c>
      <c r="T14" s="89">
        <v>295</v>
      </c>
      <c r="U14" s="89">
        <v>79</v>
      </c>
      <c r="V14" s="89">
        <v>19</v>
      </c>
      <c r="W14" s="89">
        <v>1</v>
      </c>
      <c r="X14" s="30">
        <v>3155</v>
      </c>
      <c r="Y14" s="31">
        <v>13872</v>
      </c>
      <c r="Z14" s="32">
        <v>0.17452422145328719</v>
      </c>
      <c r="AA14" s="32">
        <v>0.59803921568627449</v>
      </c>
      <c r="AB14" s="32">
        <v>0.22743656286043828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693</v>
      </c>
      <c r="D15" s="87">
        <v>757</v>
      </c>
      <c r="E15" s="87">
        <v>854</v>
      </c>
      <c r="F15" s="87">
        <v>820</v>
      </c>
      <c r="G15" s="87">
        <v>579</v>
      </c>
      <c r="H15" s="87">
        <v>589</v>
      </c>
      <c r="I15" s="87">
        <v>711</v>
      </c>
      <c r="J15" s="87">
        <v>921</v>
      </c>
      <c r="K15" s="87">
        <v>1070</v>
      </c>
      <c r="L15" s="87">
        <v>1163</v>
      </c>
      <c r="M15" s="87">
        <v>971</v>
      </c>
      <c r="N15" s="87">
        <v>944</v>
      </c>
      <c r="O15" s="87">
        <v>877</v>
      </c>
      <c r="P15" s="87">
        <v>957</v>
      </c>
      <c r="Q15" s="87">
        <v>983</v>
      </c>
      <c r="R15" s="87">
        <v>846</v>
      </c>
      <c r="S15" s="87">
        <v>653</v>
      </c>
      <c r="T15" s="87">
        <v>404</v>
      </c>
      <c r="U15" s="87">
        <v>229</v>
      </c>
      <c r="V15" s="87">
        <v>62</v>
      </c>
      <c r="W15" s="87">
        <v>5</v>
      </c>
      <c r="X15" s="35">
        <v>4139</v>
      </c>
      <c r="Y15" s="36">
        <v>15088</v>
      </c>
      <c r="Z15" s="37">
        <v>0.15270413573700956</v>
      </c>
      <c r="AA15" s="37">
        <v>0.57297189819724281</v>
      </c>
      <c r="AB15" s="37">
        <v>0.2743239660657476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1434</v>
      </c>
      <c r="D16" s="88">
        <v>1632</v>
      </c>
      <c r="E16" s="88">
        <v>1659</v>
      </c>
      <c r="F16" s="88">
        <v>1624</v>
      </c>
      <c r="G16" s="88">
        <v>1233</v>
      </c>
      <c r="H16" s="88">
        <v>1217</v>
      </c>
      <c r="I16" s="88">
        <v>1495</v>
      </c>
      <c r="J16" s="88">
        <v>1778</v>
      </c>
      <c r="K16" s="88">
        <v>2069</v>
      </c>
      <c r="L16" s="88">
        <v>2264</v>
      </c>
      <c r="M16" s="88">
        <v>1870</v>
      </c>
      <c r="N16" s="88">
        <v>1732</v>
      </c>
      <c r="O16" s="88">
        <v>1659</v>
      </c>
      <c r="P16" s="88">
        <v>1723</v>
      </c>
      <c r="Q16" s="88">
        <v>1795</v>
      </c>
      <c r="R16" s="88">
        <v>1491</v>
      </c>
      <c r="S16" s="88">
        <v>1191</v>
      </c>
      <c r="T16" s="88">
        <v>699</v>
      </c>
      <c r="U16" s="88">
        <v>308</v>
      </c>
      <c r="V16" s="88">
        <v>81</v>
      </c>
      <c r="W16" s="88">
        <v>6</v>
      </c>
      <c r="X16" s="39">
        <v>7294</v>
      </c>
      <c r="Y16" s="40">
        <v>28960</v>
      </c>
      <c r="Z16" s="37">
        <v>0.16315607734806631</v>
      </c>
      <c r="AA16" s="37">
        <v>0.58497928176795577</v>
      </c>
      <c r="AB16" s="37">
        <v>0.25186464088397792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22</v>
      </c>
      <c r="D17" s="151">
        <v>32</v>
      </c>
      <c r="E17" s="151">
        <v>22</v>
      </c>
      <c r="F17" s="151">
        <v>39</v>
      </c>
      <c r="G17" s="151">
        <v>34</v>
      </c>
      <c r="H17" s="151">
        <v>27</v>
      </c>
      <c r="I17" s="151">
        <v>29</v>
      </c>
      <c r="J17" s="151">
        <v>40</v>
      </c>
      <c r="K17" s="151">
        <v>49</v>
      </c>
      <c r="L17" s="151">
        <v>71</v>
      </c>
      <c r="M17" s="151">
        <v>85</v>
      </c>
      <c r="N17" s="151">
        <v>84</v>
      </c>
      <c r="O17" s="151">
        <v>91</v>
      </c>
      <c r="P17" s="151">
        <v>116</v>
      </c>
      <c r="Q17" s="151">
        <v>77</v>
      </c>
      <c r="R17" s="151">
        <v>55</v>
      </c>
      <c r="S17" s="151">
        <v>48</v>
      </c>
      <c r="T17" s="151">
        <v>37</v>
      </c>
      <c r="U17" s="151">
        <v>10</v>
      </c>
      <c r="V17" s="151">
        <v>2</v>
      </c>
      <c r="W17" s="151">
        <v>0</v>
      </c>
      <c r="X17" s="30">
        <v>345</v>
      </c>
      <c r="Y17" s="31">
        <v>970</v>
      </c>
      <c r="Z17" s="32">
        <v>7.8350515463917525E-2</v>
      </c>
      <c r="AA17" s="32">
        <v>0.56597938144329896</v>
      </c>
      <c r="AB17" s="32">
        <v>0.35567010309278352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24</v>
      </c>
      <c r="D18" s="152">
        <v>29</v>
      </c>
      <c r="E18" s="152">
        <v>30</v>
      </c>
      <c r="F18" s="152">
        <v>29</v>
      </c>
      <c r="G18" s="152">
        <v>34</v>
      </c>
      <c r="H18" s="152">
        <v>32</v>
      </c>
      <c r="I18" s="152">
        <v>45</v>
      </c>
      <c r="J18" s="152">
        <v>36</v>
      </c>
      <c r="K18" s="152">
        <v>43</v>
      </c>
      <c r="L18" s="152">
        <v>53</v>
      </c>
      <c r="M18" s="152">
        <v>71</v>
      </c>
      <c r="N18" s="152">
        <v>73</v>
      </c>
      <c r="O18" s="152">
        <v>82</v>
      </c>
      <c r="P18" s="152">
        <v>99</v>
      </c>
      <c r="Q18" s="152">
        <v>93</v>
      </c>
      <c r="R18" s="152">
        <v>83</v>
      </c>
      <c r="S18" s="152">
        <v>91</v>
      </c>
      <c r="T18" s="152">
        <v>62</v>
      </c>
      <c r="U18" s="152">
        <v>41</v>
      </c>
      <c r="V18" s="152">
        <v>7</v>
      </c>
      <c r="W18" s="152">
        <v>1</v>
      </c>
      <c r="X18" s="35">
        <v>477</v>
      </c>
      <c r="Y18" s="36">
        <v>1058</v>
      </c>
      <c r="Z18" s="37">
        <v>7.8449905482041588E-2</v>
      </c>
      <c r="AA18" s="37">
        <v>0.47069943289224953</v>
      </c>
      <c r="AB18" s="37">
        <v>0.45085066162570886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46</v>
      </c>
      <c r="D19" s="153">
        <v>61</v>
      </c>
      <c r="E19" s="153">
        <v>52</v>
      </c>
      <c r="F19" s="153">
        <v>68</v>
      </c>
      <c r="G19" s="153">
        <v>68</v>
      </c>
      <c r="H19" s="153">
        <v>59</v>
      </c>
      <c r="I19" s="153">
        <v>74</v>
      </c>
      <c r="J19" s="153">
        <v>76</v>
      </c>
      <c r="K19" s="153">
        <v>92</v>
      </c>
      <c r="L19" s="153">
        <v>124</v>
      </c>
      <c r="M19" s="153">
        <v>156</v>
      </c>
      <c r="N19" s="153">
        <v>157</v>
      </c>
      <c r="O19" s="153">
        <v>173</v>
      </c>
      <c r="P19" s="153">
        <v>215</v>
      </c>
      <c r="Q19" s="153">
        <v>170</v>
      </c>
      <c r="R19" s="153">
        <v>138</v>
      </c>
      <c r="S19" s="153">
        <v>139</v>
      </c>
      <c r="T19" s="153">
        <v>99</v>
      </c>
      <c r="U19" s="153">
        <v>51</v>
      </c>
      <c r="V19" s="153">
        <v>9</v>
      </c>
      <c r="W19" s="153">
        <v>1</v>
      </c>
      <c r="X19" s="39">
        <v>822</v>
      </c>
      <c r="Y19" s="40">
        <v>2028</v>
      </c>
      <c r="Z19" s="37">
        <v>7.8402366863905323E-2</v>
      </c>
      <c r="AA19" s="37">
        <v>0.51627218934911245</v>
      </c>
      <c r="AB19" s="37">
        <v>0.40532544378698226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76</v>
      </c>
      <c r="D20" s="151">
        <v>97</v>
      </c>
      <c r="E20" s="151">
        <v>92</v>
      </c>
      <c r="F20" s="151">
        <v>90</v>
      </c>
      <c r="G20" s="151">
        <v>85</v>
      </c>
      <c r="H20" s="151">
        <v>85</v>
      </c>
      <c r="I20" s="151">
        <v>102</v>
      </c>
      <c r="J20" s="151">
        <v>125</v>
      </c>
      <c r="K20" s="151">
        <v>137</v>
      </c>
      <c r="L20" s="151">
        <v>157</v>
      </c>
      <c r="M20" s="151">
        <v>131</v>
      </c>
      <c r="N20" s="151">
        <v>184</v>
      </c>
      <c r="O20" s="151">
        <v>202</v>
      </c>
      <c r="P20" s="151">
        <v>267</v>
      </c>
      <c r="Q20" s="151">
        <v>221</v>
      </c>
      <c r="R20" s="151">
        <v>135</v>
      </c>
      <c r="S20" s="151">
        <v>114</v>
      </c>
      <c r="T20" s="151">
        <v>68</v>
      </c>
      <c r="U20" s="151">
        <v>31</v>
      </c>
      <c r="V20" s="151">
        <v>10</v>
      </c>
      <c r="W20" s="151">
        <v>0</v>
      </c>
      <c r="X20" s="30">
        <v>846</v>
      </c>
      <c r="Y20" s="31">
        <v>2409</v>
      </c>
      <c r="Z20" s="32">
        <v>0.11000415110004151</v>
      </c>
      <c r="AA20" s="32">
        <v>0.53881278538812782</v>
      </c>
      <c r="AB20" s="32">
        <v>0.35118306351183065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86</v>
      </c>
      <c r="D21" s="152">
        <v>104</v>
      </c>
      <c r="E21" s="152">
        <v>84</v>
      </c>
      <c r="F21" s="152">
        <v>95</v>
      </c>
      <c r="G21" s="152">
        <v>111</v>
      </c>
      <c r="H21" s="152">
        <v>72</v>
      </c>
      <c r="I21" s="152">
        <v>113</v>
      </c>
      <c r="J21" s="152">
        <v>126</v>
      </c>
      <c r="K21" s="152">
        <v>119</v>
      </c>
      <c r="L21" s="152">
        <v>166</v>
      </c>
      <c r="M21" s="152">
        <v>157</v>
      </c>
      <c r="N21" s="152">
        <v>208</v>
      </c>
      <c r="O21" s="152">
        <v>207</v>
      </c>
      <c r="P21" s="152">
        <v>245</v>
      </c>
      <c r="Q21" s="152">
        <v>242</v>
      </c>
      <c r="R21" s="152">
        <v>165</v>
      </c>
      <c r="S21" s="152">
        <v>164</v>
      </c>
      <c r="T21" s="152">
        <v>153</v>
      </c>
      <c r="U21" s="152">
        <v>85</v>
      </c>
      <c r="V21" s="152">
        <v>31</v>
      </c>
      <c r="W21" s="152">
        <v>1</v>
      </c>
      <c r="X21" s="35">
        <v>1086</v>
      </c>
      <c r="Y21" s="36">
        <v>2734</v>
      </c>
      <c r="Z21" s="37">
        <v>0.10021945866861741</v>
      </c>
      <c r="AA21" s="37">
        <v>0.50256035113386976</v>
      </c>
      <c r="AB21" s="37">
        <v>0.39722019019751281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162</v>
      </c>
      <c r="D22" s="153">
        <v>201</v>
      </c>
      <c r="E22" s="153">
        <v>176</v>
      </c>
      <c r="F22" s="153">
        <v>185</v>
      </c>
      <c r="G22" s="153">
        <v>196</v>
      </c>
      <c r="H22" s="153">
        <v>157</v>
      </c>
      <c r="I22" s="153">
        <v>215</v>
      </c>
      <c r="J22" s="153">
        <v>251</v>
      </c>
      <c r="K22" s="153">
        <v>256</v>
      </c>
      <c r="L22" s="153">
        <v>323</v>
      </c>
      <c r="M22" s="153">
        <v>288</v>
      </c>
      <c r="N22" s="153">
        <v>392</v>
      </c>
      <c r="O22" s="153">
        <v>409</v>
      </c>
      <c r="P22" s="153">
        <v>512</v>
      </c>
      <c r="Q22" s="153">
        <v>463</v>
      </c>
      <c r="R22" s="153">
        <v>300</v>
      </c>
      <c r="S22" s="153">
        <v>278</v>
      </c>
      <c r="T22" s="153">
        <v>221</v>
      </c>
      <c r="U22" s="153">
        <v>116</v>
      </c>
      <c r="V22" s="153">
        <v>41</v>
      </c>
      <c r="W22" s="153">
        <v>1</v>
      </c>
      <c r="X22" s="39">
        <v>1932</v>
      </c>
      <c r="Y22" s="40">
        <v>5143</v>
      </c>
      <c r="Z22" s="37">
        <v>0.1048026443709897</v>
      </c>
      <c r="AA22" s="37">
        <v>0.51954112385767059</v>
      </c>
      <c r="AB22" s="37">
        <v>0.37565623177133967</v>
      </c>
      <c r="AC22" s="41">
        <v>1</v>
      </c>
    </row>
    <row r="23" spans="1:29" s="44" customFormat="1" ht="12.75" customHeight="1" x14ac:dyDescent="0.15">
      <c r="A23" s="175" t="s">
        <v>83</v>
      </c>
      <c r="B23" s="26" t="s">
        <v>13</v>
      </c>
      <c r="C23" s="30">
        <v>1988</v>
      </c>
      <c r="D23" s="30">
        <v>2372</v>
      </c>
      <c r="E23" s="30">
        <v>2419</v>
      </c>
      <c r="F23" s="30">
        <v>2358</v>
      </c>
      <c r="G23" s="30">
        <v>1924</v>
      </c>
      <c r="H23" s="30">
        <v>1938</v>
      </c>
      <c r="I23" s="30">
        <v>2243</v>
      </c>
      <c r="J23" s="30">
        <v>2673</v>
      </c>
      <c r="K23" s="30">
        <v>2971</v>
      </c>
      <c r="L23" s="30">
        <v>3372</v>
      </c>
      <c r="M23" s="30">
        <v>2867</v>
      </c>
      <c r="N23" s="30">
        <v>2781</v>
      </c>
      <c r="O23" s="30">
        <v>2882</v>
      </c>
      <c r="P23" s="30">
        <v>3148</v>
      </c>
      <c r="Q23" s="30">
        <v>2920</v>
      </c>
      <c r="R23" s="30">
        <v>2017</v>
      </c>
      <c r="S23" s="30">
        <v>1607</v>
      </c>
      <c r="T23" s="30">
        <v>963</v>
      </c>
      <c r="U23" s="30">
        <v>352</v>
      </c>
      <c r="V23" s="30">
        <v>82</v>
      </c>
      <c r="W23" s="30">
        <v>8</v>
      </c>
      <c r="X23" s="30">
        <v>11097</v>
      </c>
      <c r="Y23" s="30">
        <v>43885</v>
      </c>
      <c r="Z23" s="105">
        <v>0.15447191523299533</v>
      </c>
      <c r="AA23" s="105">
        <v>0.59266264099350574</v>
      </c>
      <c r="AB23" s="105">
        <v>0.2528654437734989</v>
      </c>
      <c r="AC23" s="43">
        <v>1</v>
      </c>
    </row>
    <row r="24" spans="1:29" s="44" customFormat="1" ht="12" customHeight="1" x14ac:dyDescent="0.15">
      <c r="A24" s="176"/>
      <c r="B24" s="27" t="s">
        <v>14</v>
      </c>
      <c r="C24" s="35">
        <v>1928</v>
      </c>
      <c r="D24" s="35">
        <v>2174</v>
      </c>
      <c r="E24" s="35">
        <v>2281</v>
      </c>
      <c r="F24" s="35">
        <v>2283</v>
      </c>
      <c r="G24" s="35">
        <v>1923</v>
      </c>
      <c r="H24" s="35">
        <v>1885</v>
      </c>
      <c r="I24" s="35">
        <v>2262</v>
      </c>
      <c r="J24" s="35">
        <v>2708</v>
      </c>
      <c r="K24" s="35">
        <v>3102</v>
      </c>
      <c r="L24" s="35">
        <v>3479</v>
      </c>
      <c r="M24" s="35">
        <v>3157</v>
      </c>
      <c r="N24" s="35">
        <v>3137</v>
      </c>
      <c r="O24" s="35">
        <v>3119</v>
      </c>
      <c r="P24" s="35">
        <v>3358</v>
      </c>
      <c r="Q24" s="35">
        <v>3441</v>
      </c>
      <c r="R24" s="35">
        <v>2682</v>
      </c>
      <c r="S24" s="35">
        <v>2283</v>
      </c>
      <c r="T24" s="35">
        <v>1818</v>
      </c>
      <c r="U24" s="35">
        <v>1000</v>
      </c>
      <c r="V24" s="35">
        <v>348</v>
      </c>
      <c r="W24" s="35">
        <v>53</v>
      </c>
      <c r="X24" s="35">
        <v>14983</v>
      </c>
      <c r="Y24" s="35">
        <v>48421</v>
      </c>
      <c r="Z24" s="106">
        <v>0.13182296937279281</v>
      </c>
      <c r="AA24" s="106">
        <v>0.55874517254910061</v>
      </c>
      <c r="AB24" s="106">
        <v>0.30943185807810658</v>
      </c>
      <c r="AC24" s="43">
        <v>1</v>
      </c>
    </row>
    <row r="25" spans="1:29" s="44" customFormat="1" ht="12" customHeight="1" x14ac:dyDescent="0.15">
      <c r="A25" s="176"/>
      <c r="B25" s="28" t="s">
        <v>15</v>
      </c>
      <c r="C25" s="39">
        <v>3916</v>
      </c>
      <c r="D25" s="39">
        <v>4546</v>
      </c>
      <c r="E25" s="39">
        <v>4700</v>
      </c>
      <c r="F25" s="39">
        <v>4641</v>
      </c>
      <c r="G25" s="39">
        <v>3847</v>
      </c>
      <c r="H25" s="39">
        <v>3823</v>
      </c>
      <c r="I25" s="39">
        <v>4505</v>
      </c>
      <c r="J25" s="39">
        <v>5381</v>
      </c>
      <c r="K25" s="39">
        <v>6073</v>
      </c>
      <c r="L25" s="39">
        <v>6851</v>
      </c>
      <c r="M25" s="39">
        <v>6024</v>
      </c>
      <c r="N25" s="39">
        <v>5918</v>
      </c>
      <c r="O25" s="39">
        <v>6001</v>
      </c>
      <c r="P25" s="39">
        <v>6506</v>
      </c>
      <c r="Q25" s="39">
        <v>6361</v>
      </c>
      <c r="R25" s="39">
        <v>4699</v>
      </c>
      <c r="S25" s="39">
        <v>3890</v>
      </c>
      <c r="T25" s="39">
        <v>2781</v>
      </c>
      <c r="U25" s="39">
        <v>1352</v>
      </c>
      <c r="V25" s="39">
        <v>430</v>
      </c>
      <c r="W25" s="39">
        <v>61</v>
      </c>
      <c r="X25" s="39">
        <v>26080</v>
      </c>
      <c r="Y25" s="39">
        <v>92306</v>
      </c>
      <c r="Z25" s="107">
        <v>0.14259094750070417</v>
      </c>
      <c r="AA25" s="107">
        <v>0.57487053929322041</v>
      </c>
      <c r="AB25" s="107">
        <v>0.28253851320607543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325</v>
      </c>
      <c r="D26" s="151">
        <v>306</v>
      </c>
      <c r="E26" s="151">
        <v>336</v>
      </c>
      <c r="F26" s="151">
        <v>338</v>
      </c>
      <c r="G26" s="151">
        <v>238</v>
      </c>
      <c r="H26" s="151">
        <v>302</v>
      </c>
      <c r="I26" s="151">
        <v>352</v>
      </c>
      <c r="J26" s="151">
        <v>388</v>
      </c>
      <c r="K26" s="151">
        <v>434</v>
      </c>
      <c r="L26" s="151">
        <v>449</v>
      </c>
      <c r="M26" s="151">
        <v>393</v>
      </c>
      <c r="N26" s="151">
        <v>337</v>
      </c>
      <c r="O26" s="151">
        <v>404</v>
      </c>
      <c r="P26" s="151">
        <v>571</v>
      </c>
      <c r="Q26" s="151">
        <v>610</v>
      </c>
      <c r="R26" s="151">
        <v>358</v>
      </c>
      <c r="S26" s="151">
        <v>201</v>
      </c>
      <c r="T26" s="151">
        <v>116</v>
      </c>
      <c r="U26" s="151">
        <v>55</v>
      </c>
      <c r="V26" s="151">
        <v>8</v>
      </c>
      <c r="W26" s="151">
        <v>1</v>
      </c>
      <c r="X26" s="30">
        <v>1920</v>
      </c>
      <c r="Y26" s="31">
        <v>6522</v>
      </c>
      <c r="Z26" s="32">
        <v>0.14826740263722785</v>
      </c>
      <c r="AA26" s="32">
        <v>0.55734437289175098</v>
      </c>
      <c r="AB26" s="32">
        <v>0.29438822447102114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297</v>
      </c>
      <c r="D27" s="152">
        <v>290</v>
      </c>
      <c r="E27" s="152">
        <v>261</v>
      </c>
      <c r="F27" s="152">
        <v>297</v>
      </c>
      <c r="G27" s="152">
        <v>256</v>
      </c>
      <c r="H27" s="152">
        <v>303</v>
      </c>
      <c r="I27" s="152">
        <v>355</v>
      </c>
      <c r="J27" s="152">
        <v>422</v>
      </c>
      <c r="K27" s="152">
        <v>463</v>
      </c>
      <c r="L27" s="152">
        <v>462</v>
      </c>
      <c r="M27" s="152">
        <v>427</v>
      </c>
      <c r="N27" s="152">
        <v>361</v>
      </c>
      <c r="O27" s="152">
        <v>516</v>
      </c>
      <c r="P27" s="152">
        <v>663</v>
      </c>
      <c r="Q27" s="152">
        <v>647</v>
      </c>
      <c r="R27" s="152">
        <v>356</v>
      </c>
      <c r="S27" s="152">
        <v>277</v>
      </c>
      <c r="T27" s="152">
        <v>220</v>
      </c>
      <c r="U27" s="152">
        <v>133</v>
      </c>
      <c r="V27" s="152">
        <v>50</v>
      </c>
      <c r="W27" s="152">
        <v>13</v>
      </c>
      <c r="X27" s="35">
        <v>2359</v>
      </c>
      <c r="Y27" s="36">
        <v>7069</v>
      </c>
      <c r="Z27" s="37">
        <v>0.11996039043711981</v>
      </c>
      <c r="AA27" s="37">
        <v>0.54632904229735468</v>
      </c>
      <c r="AB27" s="37">
        <v>0.33371056726552556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622</v>
      </c>
      <c r="D28" s="153">
        <v>596</v>
      </c>
      <c r="E28" s="153">
        <v>597</v>
      </c>
      <c r="F28" s="153">
        <v>635</v>
      </c>
      <c r="G28" s="153">
        <v>494</v>
      </c>
      <c r="H28" s="153">
        <v>605</v>
      </c>
      <c r="I28" s="153">
        <v>707</v>
      </c>
      <c r="J28" s="153">
        <v>810</v>
      </c>
      <c r="K28" s="153">
        <v>897</v>
      </c>
      <c r="L28" s="153">
        <v>911</v>
      </c>
      <c r="M28" s="153">
        <v>820</v>
      </c>
      <c r="N28" s="153">
        <v>698</v>
      </c>
      <c r="O28" s="153">
        <v>920</v>
      </c>
      <c r="P28" s="153">
        <v>1234</v>
      </c>
      <c r="Q28" s="153">
        <v>1257</v>
      </c>
      <c r="R28" s="153">
        <v>714</v>
      </c>
      <c r="S28" s="153">
        <v>478</v>
      </c>
      <c r="T28" s="153">
        <v>336</v>
      </c>
      <c r="U28" s="153">
        <v>188</v>
      </c>
      <c r="V28" s="153">
        <v>58</v>
      </c>
      <c r="W28" s="153">
        <v>14</v>
      </c>
      <c r="X28" s="39">
        <v>4279</v>
      </c>
      <c r="Y28" s="40">
        <v>13591</v>
      </c>
      <c r="Z28" s="37">
        <v>0.13354425722904864</v>
      </c>
      <c r="AA28" s="37">
        <v>0.55161503936428524</v>
      </c>
      <c r="AB28" s="37">
        <v>0.3148407034066662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11</v>
      </c>
      <c r="D29" s="151">
        <v>15</v>
      </c>
      <c r="E29" s="151">
        <v>16</v>
      </c>
      <c r="F29" s="151">
        <v>23</v>
      </c>
      <c r="G29" s="151">
        <v>10</v>
      </c>
      <c r="H29" s="151">
        <v>17</v>
      </c>
      <c r="I29" s="151">
        <v>18</v>
      </c>
      <c r="J29" s="151">
        <v>16</v>
      </c>
      <c r="K29" s="151">
        <v>22</v>
      </c>
      <c r="L29" s="151">
        <v>25</v>
      </c>
      <c r="M29" s="151">
        <v>36</v>
      </c>
      <c r="N29" s="151">
        <v>35</v>
      </c>
      <c r="O29" s="151">
        <v>61</v>
      </c>
      <c r="P29" s="151">
        <v>68</v>
      </c>
      <c r="Q29" s="151">
        <v>43</v>
      </c>
      <c r="R29" s="151">
        <v>29</v>
      </c>
      <c r="S29" s="151">
        <v>33</v>
      </c>
      <c r="T29" s="151">
        <v>22</v>
      </c>
      <c r="U29" s="151">
        <v>7</v>
      </c>
      <c r="V29" s="151">
        <v>1</v>
      </c>
      <c r="W29" s="151">
        <v>0</v>
      </c>
      <c r="X29" s="30">
        <v>203</v>
      </c>
      <c r="Y29" s="31">
        <v>508</v>
      </c>
      <c r="Z29" s="32">
        <v>8.2677165354330714E-2</v>
      </c>
      <c r="AA29" s="32">
        <v>0.51771653543307083</v>
      </c>
      <c r="AB29" s="32">
        <v>0.39960629921259844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10</v>
      </c>
      <c r="D30" s="152">
        <v>14</v>
      </c>
      <c r="E30" s="152">
        <v>12</v>
      </c>
      <c r="F30" s="152">
        <v>15</v>
      </c>
      <c r="G30" s="152">
        <v>23</v>
      </c>
      <c r="H30" s="152">
        <v>13</v>
      </c>
      <c r="I30" s="152">
        <v>22</v>
      </c>
      <c r="J30" s="152">
        <v>21</v>
      </c>
      <c r="K30" s="152">
        <v>23</v>
      </c>
      <c r="L30" s="152">
        <v>39</v>
      </c>
      <c r="M30" s="152">
        <v>29</v>
      </c>
      <c r="N30" s="152">
        <v>43</v>
      </c>
      <c r="O30" s="152">
        <v>54</v>
      </c>
      <c r="P30" s="152">
        <v>54</v>
      </c>
      <c r="Q30" s="152">
        <v>56</v>
      </c>
      <c r="R30" s="152">
        <v>46</v>
      </c>
      <c r="S30" s="152">
        <v>46</v>
      </c>
      <c r="T30" s="152">
        <v>45</v>
      </c>
      <c r="U30" s="152">
        <v>23</v>
      </c>
      <c r="V30" s="152">
        <v>17</v>
      </c>
      <c r="W30" s="152">
        <v>5</v>
      </c>
      <c r="X30" s="35">
        <v>292</v>
      </c>
      <c r="Y30" s="36">
        <v>610</v>
      </c>
      <c r="Z30" s="37">
        <v>5.9016393442622953E-2</v>
      </c>
      <c r="AA30" s="37">
        <v>0.46229508196721314</v>
      </c>
      <c r="AB30" s="37">
        <v>0.47868852459016392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21</v>
      </c>
      <c r="D31" s="153">
        <v>29</v>
      </c>
      <c r="E31" s="153">
        <v>28</v>
      </c>
      <c r="F31" s="153">
        <v>38</v>
      </c>
      <c r="G31" s="153">
        <v>33</v>
      </c>
      <c r="H31" s="153">
        <v>30</v>
      </c>
      <c r="I31" s="153">
        <v>40</v>
      </c>
      <c r="J31" s="153">
        <v>37</v>
      </c>
      <c r="K31" s="153">
        <v>45</v>
      </c>
      <c r="L31" s="153">
        <v>64</v>
      </c>
      <c r="M31" s="153">
        <v>65</v>
      </c>
      <c r="N31" s="153">
        <v>78</v>
      </c>
      <c r="O31" s="153">
        <v>115</v>
      </c>
      <c r="P31" s="153">
        <v>122</v>
      </c>
      <c r="Q31" s="153">
        <v>99</v>
      </c>
      <c r="R31" s="153">
        <v>75</v>
      </c>
      <c r="S31" s="153">
        <v>79</v>
      </c>
      <c r="T31" s="153">
        <v>67</v>
      </c>
      <c r="U31" s="153">
        <v>30</v>
      </c>
      <c r="V31" s="153">
        <v>18</v>
      </c>
      <c r="W31" s="153">
        <v>5</v>
      </c>
      <c r="X31" s="39">
        <v>495</v>
      </c>
      <c r="Y31" s="40">
        <v>1118</v>
      </c>
      <c r="Z31" s="37">
        <v>6.9767441860465115E-2</v>
      </c>
      <c r="AA31" s="37">
        <v>0.48747763864042931</v>
      </c>
      <c r="AB31" s="37">
        <v>0.44275491949910556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18</v>
      </c>
      <c r="D32" s="151">
        <v>26</v>
      </c>
      <c r="E32" s="151">
        <v>31</v>
      </c>
      <c r="F32" s="151">
        <v>27</v>
      </c>
      <c r="G32" s="151">
        <v>24</v>
      </c>
      <c r="H32" s="151">
        <v>23</v>
      </c>
      <c r="I32" s="151">
        <v>24</v>
      </c>
      <c r="J32" s="151">
        <v>27</v>
      </c>
      <c r="K32" s="151">
        <v>20</v>
      </c>
      <c r="L32" s="151">
        <v>39</v>
      </c>
      <c r="M32" s="151">
        <v>42</v>
      </c>
      <c r="N32" s="151">
        <v>51</v>
      </c>
      <c r="O32" s="151">
        <v>49</v>
      </c>
      <c r="P32" s="151">
        <v>56</v>
      </c>
      <c r="Q32" s="151">
        <v>68</v>
      </c>
      <c r="R32" s="151">
        <v>34</v>
      </c>
      <c r="S32" s="151">
        <v>27</v>
      </c>
      <c r="T32" s="151">
        <v>17</v>
      </c>
      <c r="U32" s="151">
        <v>6</v>
      </c>
      <c r="V32" s="151">
        <v>0</v>
      </c>
      <c r="W32" s="151">
        <v>0</v>
      </c>
      <c r="X32" s="30">
        <v>208</v>
      </c>
      <c r="Y32" s="31">
        <v>609</v>
      </c>
      <c r="Z32" s="32">
        <v>0.12315270935960591</v>
      </c>
      <c r="AA32" s="32">
        <v>0.53530377668308704</v>
      </c>
      <c r="AB32" s="32">
        <v>0.34154351395730709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21</v>
      </c>
      <c r="D33" s="152">
        <v>20</v>
      </c>
      <c r="E33" s="152">
        <v>33</v>
      </c>
      <c r="F33" s="152">
        <v>36</v>
      </c>
      <c r="G33" s="152">
        <v>26</v>
      </c>
      <c r="H33" s="152">
        <v>17</v>
      </c>
      <c r="I33" s="152">
        <v>30</v>
      </c>
      <c r="J33" s="152">
        <v>33</v>
      </c>
      <c r="K33" s="152">
        <v>25</v>
      </c>
      <c r="L33" s="152">
        <v>43</v>
      </c>
      <c r="M33" s="152">
        <v>67</v>
      </c>
      <c r="N33" s="152">
        <v>41</v>
      </c>
      <c r="O33" s="152">
        <v>42</v>
      </c>
      <c r="P33" s="152">
        <v>51</v>
      </c>
      <c r="Q33" s="152">
        <v>67</v>
      </c>
      <c r="R33" s="152">
        <v>41</v>
      </c>
      <c r="S33" s="152">
        <v>47</v>
      </c>
      <c r="T33" s="152">
        <v>37</v>
      </c>
      <c r="U33" s="152">
        <v>23</v>
      </c>
      <c r="V33" s="152">
        <v>7</v>
      </c>
      <c r="W33" s="152">
        <v>2</v>
      </c>
      <c r="X33" s="35">
        <v>275</v>
      </c>
      <c r="Y33" s="36">
        <v>709</v>
      </c>
      <c r="Z33" s="37">
        <v>0.10437235543018336</v>
      </c>
      <c r="AA33" s="37">
        <v>0.50775740479548659</v>
      </c>
      <c r="AB33" s="37">
        <v>0.38787023977433005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39</v>
      </c>
      <c r="D34" s="153">
        <v>46</v>
      </c>
      <c r="E34" s="153">
        <v>64</v>
      </c>
      <c r="F34" s="153">
        <v>63</v>
      </c>
      <c r="G34" s="153">
        <v>50</v>
      </c>
      <c r="H34" s="153">
        <v>40</v>
      </c>
      <c r="I34" s="153">
        <v>54</v>
      </c>
      <c r="J34" s="153">
        <v>60</v>
      </c>
      <c r="K34" s="153">
        <v>45</v>
      </c>
      <c r="L34" s="153">
        <v>82</v>
      </c>
      <c r="M34" s="153">
        <v>109</v>
      </c>
      <c r="N34" s="153">
        <v>92</v>
      </c>
      <c r="O34" s="153">
        <v>91</v>
      </c>
      <c r="P34" s="153">
        <v>107</v>
      </c>
      <c r="Q34" s="153">
        <v>135</v>
      </c>
      <c r="R34" s="153">
        <v>75</v>
      </c>
      <c r="S34" s="153">
        <v>74</v>
      </c>
      <c r="T34" s="153">
        <v>54</v>
      </c>
      <c r="U34" s="153">
        <v>29</v>
      </c>
      <c r="V34" s="153">
        <v>7</v>
      </c>
      <c r="W34" s="153">
        <v>2</v>
      </c>
      <c r="X34" s="39">
        <v>483</v>
      </c>
      <c r="Y34" s="40">
        <v>1318</v>
      </c>
      <c r="Z34" s="37">
        <v>0.11305007587253414</v>
      </c>
      <c r="AA34" s="37">
        <v>0.52048558421851288</v>
      </c>
      <c r="AB34" s="37">
        <v>0.36646433990895294</v>
      </c>
      <c r="AC34" s="41">
        <v>1</v>
      </c>
    </row>
    <row r="35" spans="1:29" s="44" customFormat="1" ht="12" customHeight="1" x14ac:dyDescent="0.15">
      <c r="A35" s="175" t="s">
        <v>47</v>
      </c>
      <c r="B35" s="26" t="s">
        <v>13</v>
      </c>
      <c r="C35" s="30">
        <v>354</v>
      </c>
      <c r="D35" s="30">
        <v>347</v>
      </c>
      <c r="E35" s="30">
        <v>383</v>
      </c>
      <c r="F35" s="30">
        <v>388</v>
      </c>
      <c r="G35" s="30">
        <v>272</v>
      </c>
      <c r="H35" s="30">
        <v>342</v>
      </c>
      <c r="I35" s="30">
        <v>394</v>
      </c>
      <c r="J35" s="30">
        <v>431</v>
      </c>
      <c r="K35" s="30">
        <v>476</v>
      </c>
      <c r="L35" s="30">
        <v>513</v>
      </c>
      <c r="M35" s="30">
        <v>471</v>
      </c>
      <c r="N35" s="30">
        <v>423</v>
      </c>
      <c r="O35" s="30">
        <v>514</v>
      </c>
      <c r="P35" s="30">
        <v>695</v>
      </c>
      <c r="Q35" s="30">
        <v>721</v>
      </c>
      <c r="R35" s="30">
        <v>421</v>
      </c>
      <c r="S35" s="30">
        <v>261</v>
      </c>
      <c r="T35" s="30">
        <v>155</v>
      </c>
      <c r="U35" s="30">
        <v>68</v>
      </c>
      <c r="V35" s="30">
        <v>9</v>
      </c>
      <c r="W35" s="30">
        <v>1</v>
      </c>
      <c r="X35" s="30">
        <v>2331</v>
      </c>
      <c r="Y35" s="30">
        <v>7639</v>
      </c>
      <c r="Z35" s="105">
        <v>0.14190339049613823</v>
      </c>
      <c r="AA35" s="105">
        <v>0.55295195706244271</v>
      </c>
      <c r="AB35" s="105">
        <v>0.30514465244141903</v>
      </c>
      <c r="AC35" s="43">
        <v>1</v>
      </c>
    </row>
    <row r="36" spans="1:29" s="44" customFormat="1" ht="12" customHeight="1" x14ac:dyDescent="0.15">
      <c r="A36" s="176"/>
      <c r="B36" s="27" t="s">
        <v>14</v>
      </c>
      <c r="C36" s="35">
        <v>328</v>
      </c>
      <c r="D36" s="35">
        <v>324</v>
      </c>
      <c r="E36" s="35">
        <v>306</v>
      </c>
      <c r="F36" s="35">
        <v>348</v>
      </c>
      <c r="G36" s="35">
        <v>305</v>
      </c>
      <c r="H36" s="35">
        <v>333</v>
      </c>
      <c r="I36" s="35">
        <v>407</v>
      </c>
      <c r="J36" s="35">
        <v>476</v>
      </c>
      <c r="K36" s="35">
        <v>511</v>
      </c>
      <c r="L36" s="35">
        <v>544</v>
      </c>
      <c r="M36" s="35">
        <v>523</v>
      </c>
      <c r="N36" s="35">
        <v>445</v>
      </c>
      <c r="O36" s="35">
        <v>612</v>
      </c>
      <c r="P36" s="35">
        <v>768</v>
      </c>
      <c r="Q36" s="35">
        <v>770</v>
      </c>
      <c r="R36" s="35">
        <v>443</v>
      </c>
      <c r="S36" s="35">
        <v>370</v>
      </c>
      <c r="T36" s="35">
        <v>302</v>
      </c>
      <c r="U36" s="35">
        <v>179</v>
      </c>
      <c r="V36" s="35">
        <v>74</v>
      </c>
      <c r="W36" s="35">
        <v>20</v>
      </c>
      <c r="X36" s="35">
        <v>2926</v>
      </c>
      <c r="Y36" s="35">
        <v>8388</v>
      </c>
      <c r="Z36" s="106">
        <v>0.11421077730090605</v>
      </c>
      <c r="AA36" s="106">
        <v>0.53695755841678583</v>
      </c>
      <c r="AB36" s="106">
        <v>0.34883166428230805</v>
      </c>
      <c r="AC36" s="43">
        <v>0.99999999999999989</v>
      </c>
    </row>
    <row r="37" spans="1:29" s="44" customFormat="1" ht="12" customHeight="1" x14ac:dyDescent="0.15">
      <c r="A37" s="176"/>
      <c r="B37" s="28" t="s">
        <v>15</v>
      </c>
      <c r="C37" s="39">
        <v>682</v>
      </c>
      <c r="D37" s="39">
        <v>671</v>
      </c>
      <c r="E37" s="39">
        <v>689</v>
      </c>
      <c r="F37" s="39">
        <v>736</v>
      </c>
      <c r="G37" s="39">
        <v>577</v>
      </c>
      <c r="H37" s="39">
        <v>675</v>
      </c>
      <c r="I37" s="39">
        <v>801</v>
      </c>
      <c r="J37" s="39">
        <v>907</v>
      </c>
      <c r="K37" s="39">
        <v>987</v>
      </c>
      <c r="L37" s="39">
        <v>1057</v>
      </c>
      <c r="M37" s="39">
        <v>994</v>
      </c>
      <c r="N37" s="39">
        <v>868</v>
      </c>
      <c r="O37" s="39">
        <v>1126</v>
      </c>
      <c r="P37" s="39">
        <v>1463</v>
      </c>
      <c r="Q37" s="39">
        <v>1491</v>
      </c>
      <c r="R37" s="39">
        <v>864</v>
      </c>
      <c r="S37" s="39">
        <v>631</v>
      </c>
      <c r="T37" s="39">
        <v>457</v>
      </c>
      <c r="U37" s="39">
        <v>247</v>
      </c>
      <c r="V37" s="39">
        <v>83</v>
      </c>
      <c r="W37" s="39">
        <v>21</v>
      </c>
      <c r="X37" s="39">
        <v>5257</v>
      </c>
      <c r="Y37" s="39">
        <v>16027</v>
      </c>
      <c r="Z37" s="107">
        <v>0.12740999563237038</v>
      </c>
      <c r="AA37" s="107">
        <v>0.54458101952954385</v>
      </c>
      <c r="AB37" s="107">
        <v>0.32800898483808572</v>
      </c>
      <c r="AC37" s="43">
        <v>0.99999999999999989</v>
      </c>
    </row>
    <row r="38" spans="1:29" s="44" customFormat="1" ht="12" customHeight="1" collapsed="1" x14ac:dyDescent="0.15">
      <c r="A38" s="175" t="s">
        <v>48</v>
      </c>
      <c r="B38" s="26" t="s">
        <v>13</v>
      </c>
      <c r="C38" s="93">
        <v>93</v>
      </c>
      <c r="D38" s="93">
        <v>115</v>
      </c>
      <c r="E38" s="93">
        <v>130</v>
      </c>
      <c r="F38" s="93">
        <v>106</v>
      </c>
      <c r="G38" s="93">
        <v>85</v>
      </c>
      <c r="H38" s="93">
        <v>83</v>
      </c>
      <c r="I38" s="93">
        <v>101</v>
      </c>
      <c r="J38" s="93">
        <v>123</v>
      </c>
      <c r="K38" s="93">
        <v>132</v>
      </c>
      <c r="L38" s="93">
        <v>159</v>
      </c>
      <c r="M38" s="93">
        <v>132</v>
      </c>
      <c r="N38" s="93">
        <v>180</v>
      </c>
      <c r="O38" s="93">
        <v>212</v>
      </c>
      <c r="P38" s="93">
        <v>233</v>
      </c>
      <c r="Q38" s="93">
        <v>193</v>
      </c>
      <c r="R38" s="93">
        <v>119</v>
      </c>
      <c r="S38" s="93">
        <v>99</v>
      </c>
      <c r="T38" s="93">
        <v>56</v>
      </c>
      <c r="U38" s="93">
        <v>18</v>
      </c>
      <c r="V38" s="93">
        <v>4</v>
      </c>
      <c r="W38" s="93">
        <v>0</v>
      </c>
      <c r="X38" s="30">
        <v>722</v>
      </c>
      <c r="Y38" s="30">
        <v>2373</v>
      </c>
      <c r="Z38" s="105">
        <v>0.14243573535608933</v>
      </c>
      <c r="AA38" s="105">
        <v>0.55330804888327012</v>
      </c>
      <c r="AB38" s="105">
        <v>0.30425621576064055</v>
      </c>
      <c r="AC38" s="43">
        <v>1</v>
      </c>
    </row>
    <row r="39" spans="1:29" s="44" customFormat="1" ht="12" customHeight="1" x14ac:dyDescent="0.15">
      <c r="A39" s="176"/>
      <c r="B39" s="27" t="s">
        <v>14</v>
      </c>
      <c r="C39" s="94">
        <v>87</v>
      </c>
      <c r="D39" s="94">
        <v>98</v>
      </c>
      <c r="E39" s="94">
        <v>98</v>
      </c>
      <c r="F39" s="94">
        <v>116</v>
      </c>
      <c r="G39" s="94">
        <v>93</v>
      </c>
      <c r="H39" s="94">
        <v>75</v>
      </c>
      <c r="I39" s="94">
        <v>116</v>
      </c>
      <c r="J39" s="94">
        <v>118</v>
      </c>
      <c r="K39" s="94">
        <v>132</v>
      </c>
      <c r="L39" s="94">
        <v>152</v>
      </c>
      <c r="M39" s="94">
        <v>172</v>
      </c>
      <c r="N39" s="94">
        <v>210</v>
      </c>
      <c r="O39" s="94">
        <v>195</v>
      </c>
      <c r="P39" s="94">
        <v>229</v>
      </c>
      <c r="Q39" s="94">
        <v>209</v>
      </c>
      <c r="R39" s="94">
        <v>143</v>
      </c>
      <c r="S39" s="94">
        <v>171</v>
      </c>
      <c r="T39" s="94">
        <v>152</v>
      </c>
      <c r="U39" s="94">
        <v>84</v>
      </c>
      <c r="V39" s="94">
        <v>29</v>
      </c>
      <c r="W39" s="94">
        <v>5</v>
      </c>
      <c r="X39" s="35">
        <v>1022</v>
      </c>
      <c r="Y39" s="35">
        <v>2684</v>
      </c>
      <c r="Z39" s="106">
        <v>0.10543964232488823</v>
      </c>
      <c r="AA39" s="106">
        <v>0.51378539493293596</v>
      </c>
      <c r="AB39" s="106">
        <v>0.38077496274217587</v>
      </c>
      <c r="AC39" s="43">
        <v>1</v>
      </c>
    </row>
    <row r="40" spans="1:29" s="44" customFormat="1" ht="12" customHeight="1" x14ac:dyDescent="0.15">
      <c r="A40" s="176"/>
      <c r="B40" s="28" t="s">
        <v>15</v>
      </c>
      <c r="C40" s="95">
        <v>180</v>
      </c>
      <c r="D40" s="95">
        <v>213</v>
      </c>
      <c r="E40" s="95">
        <v>228</v>
      </c>
      <c r="F40" s="95">
        <v>222</v>
      </c>
      <c r="G40" s="95">
        <v>178</v>
      </c>
      <c r="H40" s="95">
        <v>158</v>
      </c>
      <c r="I40" s="95">
        <v>217</v>
      </c>
      <c r="J40" s="95">
        <v>241</v>
      </c>
      <c r="K40" s="95">
        <v>264</v>
      </c>
      <c r="L40" s="95">
        <v>311</v>
      </c>
      <c r="M40" s="95">
        <v>304</v>
      </c>
      <c r="N40" s="95">
        <v>390</v>
      </c>
      <c r="O40" s="95">
        <v>407</v>
      </c>
      <c r="P40" s="95">
        <v>462</v>
      </c>
      <c r="Q40" s="95">
        <v>402</v>
      </c>
      <c r="R40" s="95">
        <v>262</v>
      </c>
      <c r="S40" s="95">
        <v>270</v>
      </c>
      <c r="T40" s="95">
        <v>208</v>
      </c>
      <c r="U40" s="95">
        <v>102</v>
      </c>
      <c r="V40" s="95">
        <v>33</v>
      </c>
      <c r="W40" s="95">
        <v>5</v>
      </c>
      <c r="X40" s="39">
        <v>1744</v>
      </c>
      <c r="Y40" s="39">
        <v>5057</v>
      </c>
      <c r="Z40" s="107">
        <v>0.12280007909827961</v>
      </c>
      <c r="AA40" s="107">
        <v>0.532331421791576</v>
      </c>
      <c r="AB40" s="107">
        <v>0.34486849911014433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125</v>
      </c>
      <c r="D41" s="151">
        <v>124</v>
      </c>
      <c r="E41" s="151">
        <v>128</v>
      </c>
      <c r="F41" s="151">
        <v>115</v>
      </c>
      <c r="G41" s="151">
        <v>103</v>
      </c>
      <c r="H41" s="151">
        <v>91</v>
      </c>
      <c r="I41" s="151">
        <v>127</v>
      </c>
      <c r="J41" s="151">
        <v>145</v>
      </c>
      <c r="K41" s="151">
        <v>144</v>
      </c>
      <c r="L41" s="151">
        <v>165</v>
      </c>
      <c r="M41" s="151">
        <v>175</v>
      </c>
      <c r="N41" s="151">
        <v>183</v>
      </c>
      <c r="O41" s="151">
        <v>202</v>
      </c>
      <c r="P41" s="151">
        <v>256</v>
      </c>
      <c r="Q41" s="151">
        <v>211</v>
      </c>
      <c r="R41" s="151">
        <v>139</v>
      </c>
      <c r="S41" s="151">
        <v>100</v>
      </c>
      <c r="T41" s="151">
        <v>60</v>
      </c>
      <c r="U41" s="151">
        <v>29</v>
      </c>
      <c r="V41" s="151">
        <v>5</v>
      </c>
      <c r="W41" s="151">
        <v>0</v>
      </c>
      <c r="X41" s="30">
        <v>800</v>
      </c>
      <c r="Y41" s="31">
        <v>2627</v>
      </c>
      <c r="Z41" s="32">
        <v>0.14350970688998857</v>
      </c>
      <c r="AA41" s="32">
        <v>0.55196041111534067</v>
      </c>
      <c r="AB41" s="32">
        <v>0.30452988199467074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100</v>
      </c>
      <c r="D42" s="152">
        <v>114</v>
      </c>
      <c r="E42" s="152">
        <v>123</v>
      </c>
      <c r="F42" s="152">
        <v>139</v>
      </c>
      <c r="G42" s="152">
        <v>99</v>
      </c>
      <c r="H42" s="152">
        <v>100</v>
      </c>
      <c r="I42" s="152">
        <v>121</v>
      </c>
      <c r="J42" s="152">
        <v>130</v>
      </c>
      <c r="K42" s="152">
        <v>156</v>
      </c>
      <c r="L42" s="152">
        <v>157</v>
      </c>
      <c r="M42" s="152">
        <v>170</v>
      </c>
      <c r="N42" s="152">
        <v>185</v>
      </c>
      <c r="O42" s="152">
        <v>198</v>
      </c>
      <c r="P42" s="152">
        <v>253</v>
      </c>
      <c r="Q42" s="152">
        <v>215</v>
      </c>
      <c r="R42" s="152">
        <v>176</v>
      </c>
      <c r="S42" s="152">
        <v>154</v>
      </c>
      <c r="T42" s="152">
        <v>147</v>
      </c>
      <c r="U42" s="152">
        <v>81</v>
      </c>
      <c r="V42" s="152">
        <v>24</v>
      </c>
      <c r="W42" s="152">
        <v>2</v>
      </c>
      <c r="X42" s="35">
        <v>1052</v>
      </c>
      <c r="Y42" s="36">
        <v>2844</v>
      </c>
      <c r="Z42" s="37">
        <v>0.11849507735583685</v>
      </c>
      <c r="AA42" s="37">
        <v>0.51160337552742619</v>
      </c>
      <c r="AB42" s="37">
        <v>0.36990154711673701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225</v>
      </c>
      <c r="D43" s="153">
        <v>238</v>
      </c>
      <c r="E43" s="153">
        <v>251</v>
      </c>
      <c r="F43" s="153">
        <v>254</v>
      </c>
      <c r="G43" s="153">
        <v>202</v>
      </c>
      <c r="H43" s="153">
        <v>191</v>
      </c>
      <c r="I43" s="153">
        <v>248</v>
      </c>
      <c r="J43" s="153">
        <v>275</v>
      </c>
      <c r="K43" s="153">
        <v>300</v>
      </c>
      <c r="L43" s="153">
        <v>322</v>
      </c>
      <c r="M43" s="153">
        <v>345</v>
      </c>
      <c r="N43" s="153">
        <v>368</v>
      </c>
      <c r="O43" s="153">
        <v>400</v>
      </c>
      <c r="P43" s="153">
        <v>509</v>
      </c>
      <c r="Q43" s="153">
        <v>426</v>
      </c>
      <c r="R43" s="153">
        <v>315</v>
      </c>
      <c r="S43" s="153">
        <v>254</v>
      </c>
      <c r="T43" s="153">
        <v>207</v>
      </c>
      <c r="U43" s="153">
        <v>110</v>
      </c>
      <c r="V43" s="153">
        <v>29</v>
      </c>
      <c r="W43" s="153">
        <v>2</v>
      </c>
      <c r="X43" s="39">
        <v>1852</v>
      </c>
      <c r="Y43" s="40">
        <v>5471</v>
      </c>
      <c r="Z43" s="37">
        <v>0.13050630597696947</v>
      </c>
      <c r="AA43" s="37">
        <v>0.5309815390239444</v>
      </c>
      <c r="AB43" s="37">
        <v>0.3385121549990861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36</v>
      </c>
      <c r="D44" s="151">
        <v>27</v>
      </c>
      <c r="E44" s="151">
        <v>27</v>
      </c>
      <c r="F44" s="151">
        <v>21</v>
      </c>
      <c r="G44" s="151">
        <v>30</v>
      </c>
      <c r="H44" s="151">
        <v>35</v>
      </c>
      <c r="I44" s="151">
        <v>24</v>
      </c>
      <c r="J44" s="151">
        <v>45</v>
      </c>
      <c r="K44" s="151">
        <v>41</v>
      </c>
      <c r="L44" s="151">
        <v>40</v>
      </c>
      <c r="M44" s="151">
        <v>62</v>
      </c>
      <c r="N44" s="151">
        <v>65</v>
      </c>
      <c r="O44" s="151">
        <v>73</v>
      </c>
      <c r="P44" s="151">
        <v>84</v>
      </c>
      <c r="Q44" s="151">
        <v>63</v>
      </c>
      <c r="R44" s="151">
        <v>41</v>
      </c>
      <c r="S44" s="151">
        <v>33</v>
      </c>
      <c r="T44" s="151">
        <v>20</v>
      </c>
      <c r="U44" s="151">
        <v>5</v>
      </c>
      <c r="V44" s="151">
        <v>3</v>
      </c>
      <c r="W44" s="151">
        <v>1</v>
      </c>
      <c r="X44" s="30">
        <v>250</v>
      </c>
      <c r="Y44" s="31">
        <v>776</v>
      </c>
      <c r="Z44" s="32">
        <v>0.11597938144329897</v>
      </c>
      <c r="AA44" s="32">
        <v>0.56185567010309279</v>
      </c>
      <c r="AB44" s="32">
        <v>0.32216494845360827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21</v>
      </c>
      <c r="D45" s="152">
        <v>25</v>
      </c>
      <c r="E45" s="152">
        <v>28</v>
      </c>
      <c r="F45" s="152">
        <v>27</v>
      </c>
      <c r="G45" s="152">
        <v>35</v>
      </c>
      <c r="H45" s="152">
        <v>28</v>
      </c>
      <c r="I45" s="152">
        <v>35</v>
      </c>
      <c r="J45" s="152">
        <v>32</v>
      </c>
      <c r="K45" s="152">
        <v>34</v>
      </c>
      <c r="L45" s="152">
        <v>40</v>
      </c>
      <c r="M45" s="152">
        <v>51</v>
      </c>
      <c r="N45" s="152">
        <v>67</v>
      </c>
      <c r="O45" s="152">
        <v>73</v>
      </c>
      <c r="P45" s="152">
        <v>74</v>
      </c>
      <c r="Q45" s="152">
        <v>63</v>
      </c>
      <c r="R45" s="152">
        <v>60</v>
      </c>
      <c r="S45" s="152">
        <v>57</v>
      </c>
      <c r="T45" s="152">
        <v>54</v>
      </c>
      <c r="U45" s="152">
        <v>38</v>
      </c>
      <c r="V45" s="152">
        <v>13</v>
      </c>
      <c r="W45" s="152">
        <v>0</v>
      </c>
      <c r="X45" s="35">
        <v>359</v>
      </c>
      <c r="Y45" s="36">
        <v>855</v>
      </c>
      <c r="Z45" s="37">
        <v>8.6549707602339182E-2</v>
      </c>
      <c r="AA45" s="37">
        <v>0.49356725146198832</v>
      </c>
      <c r="AB45" s="37">
        <v>0.41988304093567252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57</v>
      </c>
      <c r="D46" s="153">
        <v>52</v>
      </c>
      <c r="E46" s="153">
        <v>55</v>
      </c>
      <c r="F46" s="153">
        <v>48</v>
      </c>
      <c r="G46" s="153">
        <v>65</v>
      </c>
      <c r="H46" s="153">
        <v>63</v>
      </c>
      <c r="I46" s="153">
        <v>59</v>
      </c>
      <c r="J46" s="153">
        <v>77</v>
      </c>
      <c r="K46" s="153">
        <v>75</v>
      </c>
      <c r="L46" s="153">
        <v>80</v>
      </c>
      <c r="M46" s="153">
        <v>113</v>
      </c>
      <c r="N46" s="153">
        <v>132</v>
      </c>
      <c r="O46" s="153">
        <v>146</v>
      </c>
      <c r="P46" s="153">
        <v>158</v>
      </c>
      <c r="Q46" s="153">
        <v>126</v>
      </c>
      <c r="R46" s="153">
        <v>101</v>
      </c>
      <c r="S46" s="153">
        <v>90</v>
      </c>
      <c r="T46" s="153">
        <v>74</v>
      </c>
      <c r="U46" s="153">
        <v>43</v>
      </c>
      <c r="V46" s="153">
        <v>16</v>
      </c>
      <c r="W46" s="153">
        <v>1</v>
      </c>
      <c r="X46" s="39">
        <v>609</v>
      </c>
      <c r="Y46" s="40">
        <v>1631</v>
      </c>
      <c r="Z46" s="37">
        <v>0.10055180870631514</v>
      </c>
      <c r="AA46" s="37">
        <v>0.52605763335377065</v>
      </c>
      <c r="AB46" s="37">
        <v>0.37339055793991416</v>
      </c>
      <c r="AC46" s="41">
        <v>1</v>
      </c>
    </row>
    <row r="47" spans="1:29" s="44" customFormat="1" ht="12" customHeight="1" x14ac:dyDescent="0.15">
      <c r="A47" s="177" t="s">
        <v>49</v>
      </c>
      <c r="B47" s="96" t="s">
        <v>13</v>
      </c>
      <c r="C47" s="30">
        <v>161</v>
      </c>
      <c r="D47" s="30">
        <v>151</v>
      </c>
      <c r="E47" s="30">
        <v>155</v>
      </c>
      <c r="F47" s="30">
        <v>136</v>
      </c>
      <c r="G47" s="30">
        <v>133</v>
      </c>
      <c r="H47" s="30">
        <v>126</v>
      </c>
      <c r="I47" s="30">
        <v>151</v>
      </c>
      <c r="J47" s="30">
        <v>190</v>
      </c>
      <c r="K47" s="30">
        <v>185</v>
      </c>
      <c r="L47" s="30">
        <v>205</v>
      </c>
      <c r="M47" s="30">
        <v>237</v>
      </c>
      <c r="N47" s="30">
        <v>248</v>
      </c>
      <c r="O47" s="30">
        <v>275</v>
      </c>
      <c r="P47" s="30">
        <v>340</v>
      </c>
      <c r="Q47" s="30">
        <v>274</v>
      </c>
      <c r="R47" s="30">
        <v>180</v>
      </c>
      <c r="S47" s="30">
        <v>133</v>
      </c>
      <c r="T47" s="30">
        <v>80</v>
      </c>
      <c r="U47" s="30">
        <v>34</v>
      </c>
      <c r="V47" s="30">
        <v>8</v>
      </c>
      <c r="W47" s="30">
        <v>1</v>
      </c>
      <c r="X47" s="30">
        <v>1050</v>
      </c>
      <c r="Y47" s="30">
        <v>3403</v>
      </c>
      <c r="Z47" s="105">
        <v>0.13723185424625331</v>
      </c>
      <c r="AA47" s="105">
        <v>0.55421686746987953</v>
      </c>
      <c r="AB47" s="105">
        <v>0.30855127828386719</v>
      </c>
      <c r="AC47" s="43">
        <v>1</v>
      </c>
    </row>
    <row r="48" spans="1:29" s="44" customFormat="1" ht="12" customHeight="1" x14ac:dyDescent="0.15">
      <c r="A48" s="178"/>
      <c r="B48" s="97" t="s">
        <v>14</v>
      </c>
      <c r="C48" s="35">
        <v>121</v>
      </c>
      <c r="D48" s="35">
        <v>139</v>
      </c>
      <c r="E48" s="35">
        <v>151</v>
      </c>
      <c r="F48" s="35">
        <v>166</v>
      </c>
      <c r="G48" s="35">
        <v>134</v>
      </c>
      <c r="H48" s="35">
        <v>128</v>
      </c>
      <c r="I48" s="35">
        <v>156</v>
      </c>
      <c r="J48" s="35">
        <v>162</v>
      </c>
      <c r="K48" s="35">
        <v>190</v>
      </c>
      <c r="L48" s="35">
        <v>197</v>
      </c>
      <c r="M48" s="35">
        <v>221</v>
      </c>
      <c r="N48" s="35">
        <v>252</v>
      </c>
      <c r="O48" s="35">
        <v>271</v>
      </c>
      <c r="P48" s="35">
        <v>327</v>
      </c>
      <c r="Q48" s="35">
        <v>278</v>
      </c>
      <c r="R48" s="35">
        <v>236</v>
      </c>
      <c r="S48" s="35">
        <v>211</v>
      </c>
      <c r="T48" s="35">
        <v>201</v>
      </c>
      <c r="U48" s="35">
        <v>119</v>
      </c>
      <c r="V48" s="35">
        <v>37</v>
      </c>
      <c r="W48" s="35">
        <v>2</v>
      </c>
      <c r="X48" s="35">
        <v>1411</v>
      </c>
      <c r="Y48" s="35">
        <v>3699</v>
      </c>
      <c r="Z48" s="106">
        <v>0.1111111111111111</v>
      </c>
      <c r="AA48" s="106">
        <v>0.50743444174101104</v>
      </c>
      <c r="AB48" s="106">
        <v>0.3814544471478778</v>
      </c>
      <c r="AC48" s="43">
        <v>1</v>
      </c>
    </row>
    <row r="49" spans="1:29" s="44" customFormat="1" ht="12" customHeight="1" x14ac:dyDescent="0.15">
      <c r="A49" s="178"/>
      <c r="B49" s="98" t="s">
        <v>15</v>
      </c>
      <c r="C49" s="39">
        <v>282</v>
      </c>
      <c r="D49" s="39">
        <v>290</v>
      </c>
      <c r="E49" s="39">
        <v>306</v>
      </c>
      <c r="F49" s="39">
        <v>302</v>
      </c>
      <c r="G49" s="39">
        <v>267</v>
      </c>
      <c r="H49" s="39">
        <v>254</v>
      </c>
      <c r="I49" s="39">
        <v>307</v>
      </c>
      <c r="J49" s="39">
        <v>352</v>
      </c>
      <c r="K49" s="39">
        <v>375</v>
      </c>
      <c r="L49" s="39">
        <v>402</v>
      </c>
      <c r="M49" s="39">
        <v>458</v>
      </c>
      <c r="N49" s="39">
        <v>500</v>
      </c>
      <c r="O49" s="39">
        <v>546</v>
      </c>
      <c r="P49" s="39">
        <v>667</v>
      </c>
      <c r="Q49" s="39">
        <v>552</v>
      </c>
      <c r="R49" s="39">
        <v>416</v>
      </c>
      <c r="S49" s="39">
        <v>344</v>
      </c>
      <c r="T49" s="39">
        <v>281</v>
      </c>
      <c r="U49" s="39">
        <v>153</v>
      </c>
      <c r="V49" s="39">
        <v>45</v>
      </c>
      <c r="W49" s="39">
        <v>3</v>
      </c>
      <c r="X49" s="39">
        <v>2461</v>
      </c>
      <c r="Y49" s="39">
        <v>7102</v>
      </c>
      <c r="Z49" s="107">
        <v>0.12362714728245565</v>
      </c>
      <c r="AA49" s="107">
        <v>0.52985074626865669</v>
      </c>
      <c r="AB49" s="107">
        <v>0.34652210644888765</v>
      </c>
      <c r="AC49" s="43">
        <v>1</v>
      </c>
    </row>
    <row r="50" spans="1:29" s="34" customFormat="1" ht="12" customHeight="1" outlineLevel="1" x14ac:dyDescent="0.15">
      <c r="A50" s="168" t="s">
        <v>58</v>
      </c>
      <c r="B50" s="23" t="s">
        <v>13</v>
      </c>
      <c r="C50" s="151">
        <v>51</v>
      </c>
      <c r="D50" s="151">
        <v>76</v>
      </c>
      <c r="E50" s="151">
        <v>74</v>
      </c>
      <c r="F50" s="151">
        <v>80</v>
      </c>
      <c r="G50" s="151">
        <v>62</v>
      </c>
      <c r="H50" s="151">
        <v>58</v>
      </c>
      <c r="I50" s="151">
        <v>69</v>
      </c>
      <c r="J50" s="151">
        <v>78</v>
      </c>
      <c r="K50" s="151">
        <v>99</v>
      </c>
      <c r="L50" s="151">
        <v>100</v>
      </c>
      <c r="M50" s="151">
        <v>96</v>
      </c>
      <c r="N50" s="151">
        <v>103</v>
      </c>
      <c r="O50" s="151">
        <v>134</v>
      </c>
      <c r="P50" s="151">
        <v>161</v>
      </c>
      <c r="Q50" s="151">
        <v>151</v>
      </c>
      <c r="R50" s="151">
        <v>84</v>
      </c>
      <c r="S50" s="151">
        <v>69</v>
      </c>
      <c r="T50" s="151">
        <v>59</v>
      </c>
      <c r="U50" s="151">
        <v>16</v>
      </c>
      <c r="V50" s="151">
        <v>8</v>
      </c>
      <c r="W50" s="151">
        <v>1</v>
      </c>
      <c r="X50" s="30">
        <v>549</v>
      </c>
      <c r="Y50" s="31">
        <v>1629</v>
      </c>
      <c r="Z50" s="32">
        <v>0.12338858195211787</v>
      </c>
      <c r="AA50" s="32">
        <v>0.53959484346224673</v>
      </c>
      <c r="AB50" s="32">
        <v>0.33701657458563539</v>
      </c>
      <c r="AC50" s="33">
        <v>1</v>
      </c>
    </row>
    <row r="51" spans="1:29" s="34" customFormat="1" outlineLevel="1" x14ac:dyDescent="0.15">
      <c r="A51" s="169"/>
      <c r="B51" s="24" t="s">
        <v>14</v>
      </c>
      <c r="C51" s="152">
        <v>57</v>
      </c>
      <c r="D51" s="152">
        <v>69</v>
      </c>
      <c r="E51" s="152">
        <v>74</v>
      </c>
      <c r="F51" s="152">
        <v>65</v>
      </c>
      <c r="G51" s="152">
        <v>66</v>
      </c>
      <c r="H51" s="152">
        <v>54</v>
      </c>
      <c r="I51" s="152">
        <v>61</v>
      </c>
      <c r="J51" s="152">
        <v>86</v>
      </c>
      <c r="K51" s="152">
        <v>100</v>
      </c>
      <c r="L51" s="152">
        <v>103</v>
      </c>
      <c r="M51" s="152">
        <v>100</v>
      </c>
      <c r="N51" s="152">
        <v>130</v>
      </c>
      <c r="O51" s="152">
        <v>146</v>
      </c>
      <c r="P51" s="152">
        <v>148</v>
      </c>
      <c r="Q51" s="152">
        <v>155</v>
      </c>
      <c r="R51" s="152">
        <v>110</v>
      </c>
      <c r="S51" s="152">
        <v>106</v>
      </c>
      <c r="T51" s="152">
        <v>85</v>
      </c>
      <c r="U51" s="152">
        <v>60</v>
      </c>
      <c r="V51" s="152">
        <v>41</v>
      </c>
      <c r="W51" s="152">
        <v>6</v>
      </c>
      <c r="X51" s="35">
        <v>711</v>
      </c>
      <c r="Y51" s="36">
        <v>1822</v>
      </c>
      <c r="Z51" s="37">
        <v>0.10976948408342481</v>
      </c>
      <c r="AA51" s="37">
        <v>0.5</v>
      </c>
      <c r="AB51" s="37">
        <v>0.3902305159165752</v>
      </c>
      <c r="AC51" s="38">
        <v>1</v>
      </c>
    </row>
    <row r="52" spans="1:29" s="34" customFormat="1" outlineLevel="1" x14ac:dyDescent="0.15">
      <c r="A52" s="170"/>
      <c r="B52" s="25" t="s">
        <v>15</v>
      </c>
      <c r="C52" s="153">
        <v>108</v>
      </c>
      <c r="D52" s="153">
        <v>145</v>
      </c>
      <c r="E52" s="153">
        <v>148</v>
      </c>
      <c r="F52" s="153">
        <v>145</v>
      </c>
      <c r="G52" s="153">
        <v>128</v>
      </c>
      <c r="H52" s="153">
        <v>112</v>
      </c>
      <c r="I52" s="153">
        <v>130</v>
      </c>
      <c r="J52" s="153">
        <v>164</v>
      </c>
      <c r="K52" s="153">
        <v>199</v>
      </c>
      <c r="L52" s="153">
        <v>203</v>
      </c>
      <c r="M52" s="153">
        <v>196</v>
      </c>
      <c r="N52" s="153">
        <v>233</v>
      </c>
      <c r="O52" s="153">
        <v>280</v>
      </c>
      <c r="P52" s="153">
        <v>309</v>
      </c>
      <c r="Q52" s="153">
        <v>306</v>
      </c>
      <c r="R52" s="153">
        <v>194</v>
      </c>
      <c r="S52" s="153">
        <v>175</v>
      </c>
      <c r="T52" s="153">
        <v>144</v>
      </c>
      <c r="U52" s="153">
        <v>76</v>
      </c>
      <c r="V52" s="153">
        <v>49</v>
      </c>
      <c r="W52" s="153">
        <v>7</v>
      </c>
      <c r="X52" s="39">
        <v>1260</v>
      </c>
      <c r="Y52" s="40">
        <v>3451</v>
      </c>
      <c r="Z52" s="37">
        <v>0.11619820341929875</v>
      </c>
      <c r="AA52" s="37">
        <v>0.51869023471457554</v>
      </c>
      <c r="AB52" s="37">
        <v>0.36511156186612576</v>
      </c>
      <c r="AC52" s="41">
        <v>1</v>
      </c>
    </row>
    <row r="53" spans="1:29" s="34" customFormat="1" ht="12" customHeight="1" outlineLevel="1" x14ac:dyDescent="0.15">
      <c r="A53" s="168" t="s">
        <v>59</v>
      </c>
      <c r="B53" s="23" t="s">
        <v>13</v>
      </c>
      <c r="C53" s="89">
        <v>37</v>
      </c>
      <c r="D53" s="89">
        <v>49</v>
      </c>
      <c r="E53" s="89">
        <v>54</v>
      </c>
      <c r="F53" s="89">
        <v>39</v>
      </c>
      <c r="G53" s="89">
        <v>40</v>
      </c>
      <c r="H53" s="89">
        <v>53</v>
      </c>
      <c r="I53" s="89">
        <v>39</v>
      </c>
      <c r="J53" s="89">
        <v>59</v>
      </c>
      <c r="K53" s="89">
        <v>75</v>
      </c>
      <c r="L53" s="89">
        <v>81</v>
      </c>
      <c r="M53" s="89">
        <v>54</v>
      </c>
      <c r="N53" s="89">
        <v>75</v>
      </c>
      <c r="O53" s="89">
        <v>95</v>
      </c>
      <c r="P53" s="89">
        <v>102</v>
      </c>
      <c r="Q53" s="89">
        <v>88</v>
      </c>
      <c r="R53" s="89">
        <v>74</v>
      </c>
      <c r="S53" s="89">
        <v>33</v>
      </c>
      <c r="T53" s="89">
        <v>40</v>
      </c>
      <c r="U53" s="89">
        <v>15</v>
      </c>
      <c r="V53" s="89">
        <v>3</v>
      </c>
      <c r="W53" s="89">
        <v>0</v>
      </c>
      <c r="X53" s="30">
        <v>355</v>
      </c>
      <c r="Y53" s="31">
        <v>1105</v>
      </c>
      <c r="Z53" s="32">
        <v>0.12669683257918551</v>
      </c>
      <c r="AA53" s="32">
        <v>0.55203619909502266</v>
      </c>
      <c r="AB53" s="32">
        <v>0.32126696832579188</v>
      </c>
      <c r="AC53" s="33">
        <v>1</v>
      </c>
    </row>
    <row r="54" spans="1:29" s="34" customFormat="1" outlineLevel="1" x14ac:dyDescent="0.15">
      <c r="A54" s="169"/>
      <c r="B54" s="24" t="s">
        <v>14</v>
      </c>
      <c r="C54" s="87">
        <v>31</v>
      </c>
      <c r="D54" s="87">
        <v>36</v>
      </c>
      <c r="E54" s="87">
        <v>50</v>
      </c>
      <c r="F54" s="87">
        <v>32</v>
      </c>
      <c r="G54" s="87">
        <v>44</v>
      </c>
      <c r="H54" s="87">
        <v>49</v>
      </c>
      <c r="I54" s="87">
        <v>52</v>
      </c>
      <c r="J54" s="87">
        <v>52</v>
      </c>
      <c r="K54" s="87">
        <v>71</v>
      </c>
      <c r="L54" s="87">
        <v>88</v>
      </c>
      <c r="M54" s="87">
        <v>67</v>
      </c>
      <c r="N54" s="87">
        <v>83</v>
      </c>
      <c r="O54" s="87">
        <v>111</v>
      </c>
      <c r="P54" s="87">
        <v>99</v>
      </c>
      <c r="Q54" s="87">
        <v>91</v>
      </c>
      <c r="R54" s="87">
        <v>76</v>
      </c>
      <c r="S54" s="87">
        <v>77</v>
      </c>
      <c r="T54" s="87">
        <v>68</v>
      </c>
      <c r="U54" s="87">
        <v>46</v>
      </c>
      <c r="V54" s="87">
        <v>14</v>
      </c>
      <c r="W54" s="87">
        <v>2</v>
      </c>
      <c r="X54" s="35">
        <v>473</v>
      </c>
      <c r="Y54" s="36">
        <v>1239</v>
      </c>
      <c r="Z54" s="37">
        <v>9.4430992736077482E-2</v>
      </c>
      <c r="AA54" s="37">
        <v>0.52380952380952384</v>
      </c>
      <c r="AB54" s="37">
        <v>0.3817594834543987</v>
      </c>
      <c r="AC54" s="38">
        <v>1</v>
      </c>
    </row>
    <row r="55" spans="1:29" s="34" customFormat="1" outlineLevel="1" x14ac:dyDescent="0.15">
      <c r="A55" s="170"/>
      <c r="B55" s="25" t="s">
        <v>15</v>
      </c>
      <c r="C55" s="88">
        <v>68</v>
      </c>
      <c r="D55" s="88">
        <v>85</v>
      </c>
      <c r="E55" s="88">
        <v>104</v>
      </c>
      <c r="F55" s="88">
        <v>71</v>
      </c>
      <c r="G55" s="88">
        <v>84</v>
      </c>
      <c r="H55" s="88">
        <v>102</v>
      </c>
      <c r="I55" s="88">
        <v>91</v>
      </c>
      <c r="J55" s="88">
        <v>111</v>
      </c>
      <c r="K55" s="88">
        <v>146</v>
      </c>
      <c r="L55" s="88">
        <v>169</v>
      </c>
      <c r="M55" s="88">
        <v>121</v>
      </c>
      <c r="N55" s="88">
        <v>158</v>
      </c>
      <c r="O55" s="88">
        <v>206</v>
      </c>
      <c r="P55" s="88">
        <v>201</v>
      </c>
      <c r="Q55" s="88">
        <v>179</v>
      </c>
      <c r="R55" s="88">
        <v>150</v>
      </c>
      <c r="S55" s="88">
        <v>110</v>
      </c>
      <c r="T55" s="88">
        <v>108</v>
      </c>
      <c r="U55" s="88">
        <v>61</v>
      </c>
      <c r="V55" s="88">
        <v>17</v>
      </c>
      <c r="W55" s="88">
        <v>2</v>
      </c>
      <c r="X55" s="39">
        <v>828</v>
      </c>
      <c r="Y55" s="40">
        <v>2344</v>
      </c>
      <c r="Z55" s="37">
        <v>0.10964163822525597</v>
      </c>
      <c r="AA55" s="37">
        <v>0.53711604095563137</v>
      </c>
      <c r="AB55" s="37">
        <v>0.35324232081911261</v>
      </c>
      <c r="AC55" s="41">
        <v>1</v>
      </c>
    </row>
    <row r="56" spans="1:29" s="34" customFormat="1" ht="12" customHeight="1" outlineLevel="1" x14ac:dyDescent="0.15">
      <c r="A56" s="168" t="s">
        <v>60</v>
      </c>
      <c r="B56" s="23" t="s">
        <v>13</v>
      </c>
      <c r="C56" s="151">
        <v>41</v>
      </c>
      <c r="D56" s="151">
        <v>43</v>
      </c>
      <c r="E56" s="151">
        <v>57</v>
      </c>
      <c r="F56" s="151">
        <v>57</v>
      </c>
      <c r="G56" s="151">
        <v>38</v>
      </c>
      <c r="H56" s="151">
        <v>52</v>
      </c>
      <c r="I56" s="151">
        <v>59</v>
      </c>
      <c r="J56" s="151">
        <v>52</v>
      </c>
      <c r="K56" s="151">
        <v>68</v>
      </c>
      <c r="L56" s="151">
        <v>76</v>
      </c>
      <c r="M56" s="151">
        <v>72</v>
      </c>
      <c r="N56" s="151">
        <v>90</v>
      </c>
      <c r="O56" s="151">
        <v>102</v>
      </c>
      <c r="P56" s="151">
        <v>107</v>
      </c>
      <c r="Q56" s="151">
        <v>76</v>
      </c>
      <c r="R56" s="151">
        <v>54</v>
      </c>
      <c r="S56" s="151">
        <v>55</v>
      </c>
      <c r="T56" s="151">
        <v>41</v>
      </c>
      <c r="U56" s="151">
        <v>10</v>
      </c>
      <c r="V56" s="151">
        <v>3</v>
      </c>
      <c r="W56" s="151">
        <v>0</v>
      </c>
      <c r="X56" s="30">
        <v>346</v>
      </c>
      <c r="Y56" s="31">
        <v>1153</v>
      </c>
      <c r="Z56" s="32">
        <v>0.1222896790980052</v>
      </c>
      <c r="AA56" s="32">
        <v>0.57762359063313096</v>
      </c>
      <c r="AB56" s="32">
        <v>0.30008673026886384</v>
      </c>
      <c r="AC56" s="33">
        <v>1</v>
      </c>
    </row>
    <row r="57" spans="1:29" s="34" customFormat="1" outlineLevel="1" x14ac:dyDescent="0.15">
      <c r="A57" s="169"/>
      <c r="B57" s="24" t="s">
        <v>14</v>
      </c>
      <c r="C57" s="152">
        <v>45</v>
      </c>
      <c r="D57" s="152">
        <v>48</v>
      </c>
      <c r="E57" s="152">
        <v>48</v>
      </c>
      <c r="F57" s="152">
        <v>43</v>
      </c>
      <c r="G57" s="152">
        <v>40</v>
      </c>
      <c r="H57" s="152">
        <v>58</v>
      </c>
      <c r="I57" s="152">
        <v>48</v>
      </c>
      <c r="J57" s="152">
        <v>56</v>
      </c>
      <c r="K57" s="152">
        <v>60</v>
      </c>
      <c r="L57" s="152">
        <v>69</v>
      </c>
      <c r="M57" s="152">
        <v>71</v>
      </c>
      <c r="N57" s="152">
        <v>95</v>
      </c>
      <c r="O57" s="152">
        <v>109</v>
      </c>
      <c r="P57" s="152">
        <v>90</v>
      </c>
      <c r="Q57" s="152">
        <v>104</v>
      </c>
      <c r="R57" s="152">
        <v>67</v>
      </c>
      <c r="S57" s="152">
        <v>85</v>
      </c>
      <c r="T57" s="152">
        <v>59</v>
      </c>
      <c r="U57" s="152">
        <v>39</v>
      </c>
      <c r="V57" s="152">
        <v>12</v>
      </c>
      <c r="W57" s="152">
        <v>3</v>
      </c>
      <c r="X57" s="35">
        <v>459</v>
      </c>
      <c r="Y57" s="36">
        <v>1249</v>
      </c>
      <c r="Z57" s="37">
        <v>0.11289031224979984</v>
      </c>
      <c r="AA57" s="37">
        <v>0.51961569255404327</v>
      </c>
      <c r="AB57" s="37">
        <v>0.36749399519615694</v>
      </c>
      <c r="AC57" s="38">
        <v>1</v>
      </c>
    </row>
    <row r="58" spans="1:29" s="34" customFormat="1" outlineLevel="1" x14ac:dyDescent="0.15">
      <c r="A58" s="170"/>
      <c r="B58" s="25" t="s">
        <v>15</v>
      </c>
      <c r="C58" s="153">
        <v>86</v>
      </c>
      <c r="D58" s="153">
        <v>91</v>
      </c>
      <c r="E58" s="153">
        <v>105</v>
      </c>
      <c r="F58" s="153">
        <v>100</v>
      </c>
      <c r="G58" s="153">
        <v>78</v>
      </c>
      <c r="H58" s="153">
        <v>110</v>
      </c>
      <c r="I58" s="153">
        <v>107</v>
      </c>
      <c r="J58" s="153">
        <v>108</v>
      </c>
      <c r="K58" s="153">
        <v>128</v>
      </c>
      <c r="L58" s="153">
        <v>145</v>
      </c>
      <c r="M58" s="153">
        <v>143</v>
      </c>
      <c r="N58" s="153">
        <v>185</v>
      </c>
      <c r="O58" s="153">
        <v>211</v>
      </c>
      <c r="P58" s="153">
        <v>197</v>
      </c>
      <c r="Q58" s="153">
        <v>180</v>
      </c>
      <c r="R58" s="153">
        <v>121</v>
      </c>
      <c r="S58" s="153">
        <v>140</v>
      </c>
      <c r="T58" s="153">
        <v>100</v>
      </c>
      <c r="U58" s="153">
        <v>49</v>
      </c>
      <c r="V58" s="153">
        <v>15</v>
      </c>
      <c r="W58" s="153">
        <v>3</v>
      </c>
      <c r="X58" s="39">
        <v>805</v>
      </c>
      <c r="Y58" s="40">
        <v>2402</v>
      </c>
      <c r="Z58" s="37">
        <v>0.11740216486261448</v>
      </c>
      <c r="AA58" s="37">
        <v>0.54746044962531226</v>
      </c>
      <c r="AB58" s="37">
        <v>0.33513738551207328</v>
      </c>
      <c r="AC58" s="41">
        <v>1</v>
      </c>
    </row>
    <row r="59" spans="1:29" s="34" customFormat="1" ht="12" customHeight="1" outlineLevel="1" x14ac:dyDescent="0.15">
      <c r="A59" s="168" t="s">
        <v>61</v>
      </c>
      <c r="B59" s="23" t="s">
        <v>13</v>
      </c>
      <c r="C59" s="151">
        <v>24</v>
      </c>
      <c r="D59" s="151">
        <v>34</v>
      </c>
      <c r="E59" s="151">
        <v>26</v>
      </c>
      <c r="F59" s="151">
        <v>42</v>
      </c>
      <c r="G59" s="151">
        <v>26</v>
      </c>
      <c r="H59" s="151">
        <v>25</v>
      </c>
      <c r="I59" s="151">
        <v>23</v>
      </c>
      <c r="J59" s="151">
        <v>32</v>
      </c>
      <c r="K59" s="151">
        <v>40</v>
      </c>
      <c r="L59" s="151">
        <v>50</v>
      </c>
      <c r="M59" s="151">
        <v>48</v>
      </c>
      <c r="N59" s="151">
        <v>63</v>
      </c>
      <c r="O59" s="151">
        <v>68</v>
      </c>
      <c r="P59" s="151">
        <v>68</v>
      </c>
      <c r="Q59" s="151">
        <v>69</v>
      </c>
      <c r="R59" s="151">
        <v>51</v>
      </c>
      <c r="S59" s="151">
        <v>35</v>
      </c>
      <c r="T59" s="151">
        <v>18</v>
      </c>
      <c r="U59" s="151">
        <v>8</v>
      </c>
      <c r="V59" s="151">
        <v>2</v>
      </c>
      <c r="W59" s="151">
        <v>0</v>
      </c>
      <c r="X59" s="30">
        <v>251</v>
      </c>
      <c r="Y59" s="31">
        <v>752</v>
      </c>
      <c r="Z59" s="32">
        <v>0.11170212765957446</v>
      </c>
      <c r="AA59" s="32">
        <v>0.55452127659574468</v>
      </c>
      <c r="AB59" s="32">
        <v>0.33377659574468083</v>
      </c>
      <c r="AC59" s="33">
        <v>1</v>
      </c>
    </row>
    <row r="60" spans="1:29" s="34" customFormat="1" outlineLevel="1" x14ac:dyDescent="0.15">
      <c r="A60" s="169"/>
      <c r="B60" s="24" t="s">
        <v>14</v>
      </c>
      <c r="C60" s="152">
        <v>18</v>
      </c>
      <c r="D60" s="152">
        <v>22</v>
      </c>
      <c r="E60" s="152">
        <v>28</v>
      </c>
      <c r="F60" s="152">
        <v>28</v>
      </c>
      <c r="G60" s="152">
        <v>30</v>
      </c>
      <c r="H60" s="152">
        <v>26</v>
      </c>
      <c r="I60" s="152">
        <v>28</v>
      </c>
      <c r="J60" s="152">
        <v>40</v>
      </c>
      <c r="K60" s="152">
        <v>36</v>
      </c>
      <c r="L60" s="152">
        <v>47</v>
      </c>
      <c r="M60" s="152">
        <v>43</v>
      </c>
      <c r="N60" s="152">
        <v>48</v>
      </c>
      <c r="O60" s="152">
        <v>62</v>
      </c>
      <c r="P60" s="152">
        <v>62</v>
      </c>
      <c r="Q60" s="152">
        <v>67</v>
      </c>
      <c r="R60" s="152">
        <v>62</v>
      </c>
      <c r="S60" s="152">
        <v>50</v>
      </c>
      <c r="T60" s="152">
        <v>44</v>
      </c>
      <c r="U60" s="152">
        <v>24</v>
      </c>
      <c r="V60" s="152">
        <v>3</v>
      </c>
      <c r="W60" s="152">
        <v>1</v>
      </c>
      <c r="X60" s="35">
        <v>313</v>
      </c>
      <c r="Y60" s="36">
        <v>769</v>
      </c>
      <c r="Z60" s="37">
        <v>8.8426527958387513E-2</v>
      </c>
      <c r="AA60" s="37">
        <v>0.50455136540962287</v>
      </c>
      <c r="AB60" s="37">
        <v>0.40702210663198962</v>
      </c>
      <c r="AC60" s="38">
        <v>1</v>
      </c>
    </row>
    <row r="61" spans="1:29" s="34" customFormat="1" outlineLevel="1" x14ac:dyDescent="0.15">
      <c r="A61" s="170"/>
      <c r="B61" s="25" t="s">
        <v>15</v>
      </c>
      <c r="C61" s="153">
        <v>42</v>
      </c>
      <c r="D61" s="153">
        <v>56</v>
      </c>
      <c r="E61" s="153">
        <v>54</v>
      </c>
      <c r="F61" s="153">
        <v>70</v>
      </c>
      <c r="G61" s="153">
        <v>56</v>
      </c>
      <c r="H61" s="153">
        <v>51</v>
      </c>
      <c r="I61" s="153">
        <v>51</v>
      </c>
      <c r="J61" s="153">
        <v>72</v>
      </c>
      <c r="K61" s="153">
        <v>76</v>
      </c>
      <c r="L61" s="153">
        <v>97</v>
      </c>
      <c r="M61" s="153">
        <v>91</v>
      </c>
      <c r="N61" s="153">
        <v>111</v>
      </c>
      <c r="O61" s="153">
        <v>130</v>
      </c>
      <c r="P61" s="153">
        <v>130</v>
      </c>
      <c r="Q61" s="153">
        <v>136</v>
      </c>
      <c r="R61" s="153">
        <v>113</v>
      </c>
      <c r="S61" s="153">
        <v>85</v>
      </c>
      <c r="T61" s="153">
        <v>62</v>
      </c>
      <c r="U61" s="153">
        <v>32</v>
      </c>
      <c r="V61" s="153">
        <v>5</v>
      </c>
      <c r="W61" s="153">
        <v>1</v>
      </c>
      <c r="X61" s="39">
        <v>564</v>
      </c>
      <c r="Y61" s="40">
        <v>1521</v>
      </c>
      <c r="Z61" s="37">
        <v>9.9934253780407628E-2</v>
      </c>
      <c r="AA61" s="37">
        <v>0.52925706771860614</v>
      </c>
      <c r="AB61" s="37">
        <v>0.3708086785009862</v>
      </c>
      <c r="AC61" s="41">
        <v>1</v>
      </c>
    </row>
    <row r="62" spans="1:29" s="44" customFormat="1" ht="12" customHeight="1" x14ac:dyDescent="0.15">
      <c r="A62" s="177" t="s">
        <v>50</v>
      </c>
      <c r="B62" s="96" t="s">
        <v>13</v>
      </c>
      <c r="C62" s="30">
        <v>153</v>
      </c>
      <c r="D62" s="30">
        <v>202</v>
      </c>
      <c r="E62" s="30">
        <v>211</v>
      </c>
      <c r="F62" s="30">
        <v>218</v>
      </c>
      <c r="G62" s="30">
        <v>166</v>
      </c>
      <c r="H62" s="30">
        <v>188</v>
      </c>
      <c r="I62" s="30">
        <v>190</v>
      </c>
      <c r="J62" s="30">
        <v>221</v>
      </c>
      <c r="K62" s="30">
        <v>282</v>
      </c>
      <c r="L62" s="30">
        <v>307</v>
      </c>
      <c r="M62" s="30">
        <v>270</v>
      </c>
      <c r="N62" s="30">
        <v>331</v>
      </c>
      <c r="O62" s="30">
        <v>399</v>
      </c>
      <c r="P62" s="30">
        <v>438</v>
      </c>
      <c r="Q62" s="30">
        <v>384</v>
      </c>
      <c r="R62" s="30">
        <v>263</v>
      </c>
      <c r="S62" s="30">
        <v>192</v>
      </c>
      <c r="T62" s="30">
        <v>158</v>
      </c>
      <c r="U62" s="30">
        <v>49</v>
      </c>
      <c r="V62" s="30">
        <v>16</v>
      </c>
      <c r="W62" s="30">
        <v>1</v>
      </c>
      <c r="X62" s="99">
        <v>1501</v>
      </c>
      <c r="Y62" s="99">
        <v>4639</v>
      </c>
      <c r="Z62" s="102">
        <v>0.12200905367536106</v>
      </c>
      <c r="AA62" s="102">
        <v>0.55442983401595169</v>
      </c>
      <c r="AB62" s="102">
        <v>0.32356111230868723</v>
      </c>
      <c r="AC62" s="43">
        <v>1</v>
      </c>
    </row>
    <row r="63" spans="1:29" s="44" customFormat="1" ht="12" customHeight="1" x14ac:dyDescent="0.15">
      <c r="A63" s="178"/>
      <c r="B63" s="97" t="s">
        <v>14</v>
      </c>
      <c r="C63" s="35">
        <v>151</v>
      </c>
      <c r="D63" s="35">
        <v>175</v>
      </c>
      <c r="E63" s="35">
        <v>200</v>
      </c>
      <c r="F63" s="35">
        <v>168</v>
      </c>
      <c r="G63" s="35">
        <v>180</v>
      </c>
      <c r="H63" s="35">
        <v>187</v>
      </c>
      <c r="I63" s="35">
        <v>189</v>
      </c>
      <c r="J63" s="35">
        <v>234</v>
      </c>
      <c r="K63" s="35">
        <v>267</v>
      </c>
      <c r="L63" s="35">
        <v>307</v>
      </c>
      <c r="M63" s="35">
        <v>281</v>
      </c>
      <c r="N63" s="35">
        <v>356</v>
      </c>
      <c r="O63" s="35">
        <v>428</v>
      </c>
      <c r="P63" s="35">
        <v>399</v>
      </c>
      <c r="Q63" s="35">
        <v>417</v>
      </c>
      <c r="R63" s="35">
        <v>315</v>
      </c>
      <c r="S63" s="35">
        <v>318</v>
      </c>
      <c r="T63" s="35">
        <v>256</v>
      </c>
      <c r="U63" s="35">
        <v>169</v>
      </c>
      <c r="V63" s="35">
        <v>70</v>
      </c>
      <c r="W63" s="35">
        <v>12</v>
      </c>
      <c r="X63" s="100">
        <v>1956</v>
      </c>
      <c r="Y63" s="100">
        <v>5079</v>
      </c>
      <c r="Z63" s="103">
        <v>0.1035636936404804</v>
      </c>
      <c r="AA63" s="103">
        <v>0.51132112620594605</v>
      </c>
      <c r="AB63" s="103">
        <v>0.38511518015357354</v>
      </c>
      <c r="AC63" s="43">
        <v>1</v>
      </c>
    </row>
    <row r="64" spans="1:29" s="44" customFormat="1" ht="12" customHeight="1" x14ac:dyDescent="0.15">
      <c r="A64" s="178"/>
      <c r="B64" s="98" t="s">
        <v>15</v>
      </c>
      <c r="C64" s="39">
        <v>304</v>
      </c>
      <c r="D64" s="39">
        <v>377</v>
      </c>
      <c r="E64" s="39">
        <v>411</v>
      </c>
      <c r="F64" s="39">
        <v>386</v>
      </c>
      <c r="G64" s="39">
        <v>346</v>
      </c>
      <c r="H64" s="39">
        <v>375</v>
      </c>
      <c r="I64" s="39">
        <v>379</v>
      </c>
      <c r="J64" s="39">
        <v>455</v>
      </c>
      <c r="K64" s="39">
        <v>549</v>
      </c>
      <c r="L64" s="39">
        <v>614</v>
      </c>
      <c r="M64" s="39">
        <v>551</v>
      </c>
      <c r="N64" s="39">
        <v>687</v>
      </c>
      <c r="O64" s="39">
        <v>827</v>
      </c>
      <c r="P64" s="39">
        <v>837</v>
      </c>
      <c r="Q64" s="39">
        <v>801</v>
      </c>
      <c r="R64" s="39">
        <v>578</v>
      </c>
      <c r="S64" s="39">
        <v>510</v>
      </c>
      <c r="T64" s="39">
        <v>414</v>
      </c>
      <c r="U64" s="39">
        <v>218</v>
      </c>
      <c r="V64" s="39">
        <v>86</v>
      </c>
      <c r="W64" s="39">
        <v>13</v>
      </c>
      <c r="X64" s="101">
        <v>3457</v>
      </c>
      <c r="Y64" s="101">
        <v>9718</v>
      </c>
      <c r="Z64" s="104">
        <v>0.11236880016464293</v>
      </c>
      <c r="AA64" s="104">
        <v>0.53189956781230707</v>
      </c>
      <c r="AB64" s="104">
        <v>0.35573163202305003</v>
      </c>
      <c r="AC64" s="43">
        <v>1</v>
      </c>
    </row>
    <row r="65" spans="1:29" s="44" customFormat="1" ht="12" customHeight="1" collapsed="1" x14ac:dyDescent="0.15">
      <c r="A65" s="177" t="s">
        <v>51</v>
      </c>
      <c r="B65" s="96" t="s">
        <v>13</v>
      </c>
      <c r="C65" s="93">
        <v>65</v>
      </c>
      <c r="D65" s="93">
        <v>67</v>
      </c>
      <c r="E65" s="93">
        <v>87</v>
      </c>
      <c r="F65" s="93">
        <v>101</v>
      </c>
      <c r="G65" s="93">
        <v>99</v>
      </c>
      <c r="H65" s="93">
        <v>67</v>
      </c>
      <c r="I65" s="93">
        <v>89</v>
      </c>
      <c r="J65" s="93">
        <v>91</v>
      </c>
      <c r="K65" s="93">
        <v>114</v>
      </c>
      <c r="L65" s="93">
        <v>131</v>
      </c>
      <c r="M65" s="93">
        <v>128</v>
      </c>
      <c r="N65" s="93">
        <v>205</v>
      </c>
      <c r="O65" s="93">
        <v>245</v>
      </c>
      <c r="P65" s="93">
        <v>229</v>
      </c>
      <c r="Q65" s="93">
        <v>192</v>
      </c>
      <c r="R65" s="93">
        <v>101</v>
      </c>
      <c r="S65" s="93">
        <v>100</v>
      </c>
      <c r="T65" s="93">
        <v>65</v>
      </c>
      <c r="U65" s="93">
        <v>27</v>
      </c>
      <c r="V65" s="93">
        <v>7</v>
      </c>
      <c r="W65" s="93">
        <v>0</v>
      </c>
      <c r="X65" s="99">
        <v>721</v>
      </c>
      <c r="Y65" s="99">
        <v>2210</v>
      </c>
      <c r="Z65" s="105">
        <v>9.9095022624434384E-2</v>
      </c>
      <c r="AA65" s="105">
        <v>0.57466063348416285</v>
      </c>
      <c r="AB65" s="105">
        <v>0.32624434389140272</v>
      </c>
      <c r="AC65" s="43">
        <v>1</v>
      </c>
    </row>
    <row r="66" spans="1:29" s="44" customFormat="1" ht="12" customHeight="1" x14ac:dyDescent="0.15">
      <c r="A66" s="178"/>
      <c r="B66" s="97" t="s">
        <v>14</v>
      </c>
      <c r="C66" s="94">
        <v>55</v>
      </c>
      <c r="D66" s="94">
        <v>68</v>
      </c>
      <c r="E66" s="94">
        <v>92</v>
      </c>
      <c r="F66" s="94">
        <v>82</v>
      </c>
      <c r="G66" s="94">
        <v>92</v>
      </c>
      <c r="H66" s="94">
        <v>82</v>
      </c>
      <c r="I66" s="94">
        <v>83</v>
      </c>
      <c r="J66" s="94">
        <v>91</v>
      </c>
      <c r="K66" s="94">
        <v>110</v>
      </c>
      <c r="L66" s="94">
        <v>145</v>
      </c>
      <c r="M66" s="94">
        <v>159</v>
      </c>
      <c r="N66" s="94">
        <v>230</v>
      </c>
      <c r="O66" s="94">
        <v>244</v>
      </c>
      <c r="P66" s="94">
        <v>262</v>
      </c>
      <c r="Q66" s="94">
        <v>222</v>
      </c>
      <c r="R66" s="94">
        <v>149</v>
      </c>
      <c r="S66" s="94">
        <v>162</v>
      </c>
      <c r="T66" s="94">
        <v>194</v>
      </c>
      <c r="U66" s="94">
        <v>116</v>
      </c>
      <c r="V66" s="94">
        <v>35</v>
      </c>
      <c r="W66" s="94">
        <v>3</v>
      </c>
      <c r="X66" s="100">
        <v>1143</v>
      </c>
      <c r="Y66" s="100">
        <v>2676</v>
      </c>
      <c r="Z66" s="106">
        <v>8.0343796711509721E-2</v>
      </c>
      <c r="AA66" s="106">
        <v>0.49252615844544095</v>
      </c>
      <c r="AB66" s="106">
        <v>0.42713004484304934</v>
      </c>
      <c r="AC66" s="43">
        <v>1</v>
      </c>
    </row>
    <row r="67" spans="1:29" s="44" customFormat="1" ht="12" customHeight="1" x14ac:dyDescent="0.15">
      <c r="A67" s="178"/>
      <c r="B67" s="98" t="s">
        <v>15</v>
      </c>
      <c r="C67" s="95">
        <v>120</v>
      </c>
      <c r="D67" s="95">
        <v>135</v>
      </c>
      <c r="E67" s="95">
        <v>179</v>
      </c>
      <c r="F67" s="95">
        <v>183</v>
      </c>
      <c r="G67" s="95">
        <v>191</v>
      </c>
      <c r="H67" s="95">
        <v>149</v>
      </c>
      <c r="I67" s="95">
        <v>172</v>
      </c>
      <c r="J67" s="95">
        <v>182</v>
      </c>
      <c r="K67" s="95">
        <v>224</v>
      </c>
      <c r="L67" s="95">
        <v>276</v>
      </c>
      <c r="M67" s="95">
        <v>287</v>
      </c>
      <c r="N67" s="95">
        <v>435</v>
      </c>
      <c r="O67" s="95">
        <v>489</v>
      </c>
      <c r="P67" s="95">
        <v>491</v>
      </c>
      <c r="Q67" s="95">
        <v>414</v>
      </c>
      <c r="R67" s="95">
        <v>250</v>
      </c>
      <c r="S67" s="95">
        <v>262</v>
      </c>
      <c r="T67" s="95">
        <v>259</v>
      </c>
      <c r="U67" s="95">
        <v>143</v>
      </c>
      <c r="V67" s="95">
        <v>42</v>
      </c>
      <c r="W67" s="95">
        <v>3</v>
      </c>
      <c r="X67" s="101">
        <v>1864</v>
      </c>
      <c r="Y67" s="101">
        <v>4886</v>
      </c>
      <c r="Z67" s="107">
        <v>8.882521489971347E-2</v>
      </c>
      <c r="AA67" s="107">
        <v>0.52967662709783059</v>
      </c>
      <c r="AB67" s="107">
        <v>0.38149815800245601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2814</v>
      </c>
      <c r="D68" s="109">
        <v>3254</v>
      </c>
      <c r="E68" s="109">
        <v>3385</v>
      </c>
      <c r="F68" s="109">
        <v>3307</v>
      </c>
      <c r="G68" s="109">
        <v>2679</v>
      </c>
      <c r="H68" s="109">
        <v>2744</v>
      </c>
      <c r="I68" s="109">
        <v>3168</v>
      </c>
      <c r="J68" s="109">
        <v>3729</v>
      </c>
      <c r="K68" s="109">
        <v>4160</v>
      </c>
      <c r="L68" s="109">
        <v>4687</v>
      </c>
      <c r="M68" s="109">
        <v>4105</v>
      </c>
      <c r="N68" s="109">
        <v>4168</v>
      </c>
      <c r="O68" s="109">
        <v>4527</v>
      </c>
      <c r="P68" s="109">
        <v>5083</v>
      </c>
      <c r="Q68" s="109">
        <v>4684</v>
      </c>
      <c r="R68" s="109">
        <v>3101</v>
      </c>
      <c r="S68" s="109">
        <v>2392</v>
      </c>
      <c r="T68" s="109">
        <v>1477</v>
      </c>
      <c r="U68" s="109">
        <v>548</v>
      </c>
      <c r="V68" s="109">
        <v>126</v>
      </c>
      <c r="W68" s="109">
        <v>11</v>
      </c>
      <c r="X68" s="110">
        <v>17422</v>
      </c>
      <c r="Y68" s="110">
        <v>64149</v>
      </c>
      <c r="Z68" s="111">
        <v>0.14736005237805733</v>
      </c>
      <c r="AA68" s="111">
        <v>0.58105348485557062</v>
      </c>
      <c r="AB68" s="111">
        <v>0.27158646276637205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2670</v>
      </c>
      <c r="D69" s="113">
        <v>2978</v>
      </c>
      <c r="E69" s="113">
        <v>3128</v>
      </c>
      <c r="F69" s="113">
        <v>3163</v>
      </c>
      <c r="G69" s="113">
        <v>2727</v>
      </c>
      <c r="H69" s="113">
        <v>2690</v>
      </c>
      <c r="I69" s="113">
        <v>3213</v>
      </c>
      <c r="J69" s="113">
        <v>3789</v>
      </c>
      <c r="K69" s="113">
        <v>4312</v>
      </c>
      <c r="L69" s="113">
        <v>4824</v>
      </c>
      <c r="M69" s="113">
        <v>4513</v>
      </c>
      <c r="N69" s="113">
        <v>4630</v>
      </c>
      <c r="O69" s="113">
        <v>4869</v>
      </c>
      <c r="P69" s="113">
        <v>5343</v>
      </c>
      <c r="Q69" s="113">
        <v>5337</v>
      </c>
      <c r="R69" s="113">
        <v>3968</v>
      </c>
      <c r="S69" s="113">
        <v>3515</v>
      </c>
      <c r="T69" s="113">
        <v>2923</v>
      </c>
      <c r="U69" s="113">
        <v>1667</v>
      </c>
      <c r="V69" s="113">
        <v>593</v>
      </c>
      <c r="W69" s="113">
        <v>95</v>
      </c>
      <c r="X69" s="114">
        <v>23441</v>
      </c>
      <c r="Y69" s="114">
        <v>70947</v>
      </c>
      <c r="Z69" s="115">
        <v>0.12369797172537246</v>
      </c>
      <c r="AA69" s="115">
        <v>0.54590046090743793</v>
      </c>
      <c r="AB69" s="115">
        <v>0.33040156736718962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5484</v>
      </c>
      <c r="D70" s="117">
        <v>6232</v>
      </c>
      <c r="E70" s="117">
        <v>6513</v>
      </c>
      <c r="F70" s="117">
        <v>6470</v>
      </c>
      <c r="G70" s="117">
        <v>5406</v>
      </c>
      <c r="H70" s="117">
        <v>5434</v>
      </c>
      <c r="I70" s="117">
        <v>6381</v>
      </c>
      <c r="J70" s="117">
        <v>7518</v>
      </c>
      <c r="K70" s="117">
        <v>8472</v>
      </c>
      <c r="L70" s="117">
        <v>9511</v>
      </c>
      <c r="M70" s="117">
        <v>8618</v>
      </c>
      <c r="N70" s="117">
        <v>8798</v>
      </c>
      <c r="O70" s="117">
        <v>9396</v>
      </c>
      <c r="P70" s="117">
        <v>10426</v>
      </c>
      <c r="Q70" s="117">
        <v>10021</v>
      </c>
      <c r="R70" s="117">
        <v>7069</v>
      </c>
      <c r="S70" s="117">
        <v>5907</v>
      </c>
      <c r="T70" s="117">
        <v>4400</v>
      </c>
      <c r="U70" s="117">
        <v>2215</v>
      </c>
      <c r="V70" s="117">
        <v>719</v>
      </c>
      <c r="W70" s="117">
        <v>106</v>
      </c>
      <c r="X70" s="118">
        <v>40863</v>
      </c>
      <c r="Y70" s="118">
        <v>135096</v>
      </c>
      <c r="Z70" s="119">
        <v>0.13493367679279919</v>
      </c>
      <c r="AA70" s="119">
        <v>0.56259252679576011</v>
      </c>
      <c r="AB70" s="119">
        <v>0.30247379641144073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&amp;R令和2年10月1日現在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8</v>
      </c>
      <c r="M4" s="75">
        <f>L4/L26</f>
        <v>1.8229463370172041E-4</v>
      </c>
      <c r="N4" s="77">
        <f>地区別5歳毎!W24</f>
        <v>53</v>
      </c>
      <c r="O4" s="75">
        <f>N4/N26</f>
        <v>1.094566407137399E-3</v>
      </c>
      <c r="P4" s="78">
        <f>L4+N4</f>
        <v>61</v>
      </c>
      <c r="Q4" s="75">
        <f>P4/P26</f>
        <v>6.6084544883322858E-4</v>
      </c>
    </row>
    <row r="5" spans="2:17" x14ac:dyDescent="0.15">
      <c r="K5" s="61" t="s">
        <v>112</v>
      </c>
      <c r="L5" s="76">
        <f>地区別5歳毎!V23</f>
        <v>82</v>
      </c>
      <c r="M5" s="75">
        <f>L5/L26</f>
        <v>1.8685199954426343E-3</v>
      </c>
      <c r="N5" s="77">
        <f>地区別5歳毎!V24</f>
        <v>348</v>
      </c>
      <c r="O5" s="75">
        <f>N5/N26</f>
        <v>7.1869643336568848E-3</v>
      </c>
      <c r="P5" s="78">
        <f t="shared" ref="P5:P24" si="0">L5+N5</f>
        <v>430</v>
      </c>
      <c r="Q5" s="75">
        <f>P5/P26</f>
        <v>4.6584187376768572E-3</v>
      </c>
    </row>
    <row r="6" spans="2:17" x14ac:dyDescent="0.15">
      <c r="K6" s="61" t="s">
        <v>113</v>
      </c>
      <c r="L6" s="76">
        <f>地区別5歳毎!U23</f>
        <v>352</v>
      </c>
      <c r="M6" s="75">
        <f>L6/L26</f>
        <v>8.0209638828756986E-3</v>
      </c>
      <c r="N6" s="77">
        <f>地区別5歳毎!U24</f>
        <v>1000</v>
      </c>
      <c r="O6" s="75">
        <f>N6/N26</f>
        <v>2.0652196361083001E-2</v>
      </c>
      <c r="P6" s="78">
        <f t="shared" si="0"/>
        <v>1352</v>
      </c>
      <c r="Q6" s="75">
        <f>P6/P26</f>
        <v>1.4646935193811886E-2</v>
      </c>
    </row>
    <row r="7" spans="2:17" x14ac:dyDescent="0.15">
      <c r="K7" s="61" t="s">
        <v>114</v>
      </c>
      <c r="L7" s="76">
        <f>地区別5歳毎!T23</f>
        <v>963</v>
      </c>
      <c r="M7" s="75">
        <f>L7/L26</f>
        <v>2.1943716531844595E-2</v>
      </c>
      <c r="N7" s="77">
        <f>地区別5歳毎!T24</f>
        <v>1818</v>
      </c>
      <c r="O7" s="75">
        <f>N7/N26</f>
        <v>3.7545692984448896E-2</v>
      </c>
      <c r="P7" s="78">
        <f t="shared" si="0"/>
        <v>2781</v>
      </c>
      <c r="Q7" s="75">
        <f>P7/P26</f>
        <v>3.0128052347626375E-2</v>
      </c>
    </row>
    <row r="8" spans="2:17" x14ac:dyDescent="0.15">
      <c r="K8" s="61" t="s">
        <v>115</v>
      </c>
      <c r="L8" s="76">
        <f>地区別5歳毎!S23</f>
        <v>1607</v>
      </c>
      <c r="M8" s="75">
        <f>L8/L26</f>
        <v>3.6618434544833087E-2</v>
      </c>
      <c r="N8" s="77">
        <f>地区別5歳毎!S24</f>
        <v>2283</v>
      </c>
      <c r="O8" s="75">
        <f>N8/N26</f>
        <v>4.7148964292352491E-2</v>
      </c>
      <c r="P8" s="78">
        <f t="shared" si="0"/>
        <v>3890</v>
      </c>
      <c r="Q8" s="75">
        <f>P8/P26</f>
        <v>4.2142439278053431E-2</v>
      </c>
    </row>
    <row r="9" spans="2:17" x14ac:dyDescent="0.15">
      <c r="K9" s="61" t="s">
        <v>116</v>
      </c>
      <c r="L9" s="76">
        <f>地区別5歳毎!R23</f>
        <v>2017</v>
      </c>
      <c r="M9" s="75">
        <f>L9/L26</f>
        <v>4.5961034522046258E-2</v>
      </c>
      <c r="N9" s="77">
        <f>地区別5歳毎!R24</f>
        <v>2682</v>
      </c>
      <c r="O9" s="75">
        <f>N9/N26</f>
        <v>5.5389190640424607E-2</v>
      </c>
      <c r="P9" s="78">
        <f t="shared" si="0"/>
        <v>4699</v>
      </c>
      <c r="Q9" s="75">
        <f>P9/P26</f>
        <v>5.0906766624054772E-2</v>
      </c>
    </row>
    <row r="10" spans="2:17" x14ac:dyDescent="0.15">
      <c r="K10" s="61" t="s">
        <v>117</v>
      </c>
      <c r="L10" s="76">
        <f>地区別5歳毎!Q23</f>
        <v>2920</v>
      </c>
      <c r="M10" s="75">
        <f>L10/L26</f>
        <v>6.6537541301127948E-2</v>
      </c>
      <c r="N10" s="77">
        <f>地区別5歳毎!Q24</f>
        <v>3441</v>
      </c>
      <c r="O10" s="75">
        <f>N10/N26</f>
        <v>7.1064207678486604E-2</v>
      </c>
      <c r="P10" s="78">
        <f t="shared" si="0"/>
        <v>6361</v>
      </c>
      <c r="Q10" s="75">
        <f>P10/P26</f>
        <v>6.8912096721773231E-2</v>
      </c>
    </row>
    <row r="11" spans="2:17" x14ac:dyDescent="0.15">
      <c r="K11" s="61" t="s">
        <v>118</v>
      </c>
      <c r="L11" s="76">
        <f>地区別5歳毎!P23</f>
        <v>3148</v>
      </c>
      <c r="M11" s="75">
        <f>L11/L26</f>
        <v>7.1732938361626974E-2</v>
      </c>
      <c r="N11" s="77">
        <f>地区別5歳毎!P24</f>
        <v>3358</v>
      </c>
      <c r="O11" s="75">
        <f>N11/N26</f>
        <v>6.9350075380516712E-2</v>
      </c>
      <c r="P11" s="78">
        <f t="shared" si="0"/>
        <v>6506</v>
      </c>
      <c r="Q11" s="75">
        <f>P11/P26</f>
        <v>7.0482958854245659E-2</v>
      </c>
    </row>
    <row r="12" spans="2:17" x14ac:dyDescent="0.15">
      <c r="K12" s="61" t="s">
        <v>119</v>
      </c>
      <c r="L12" s="76">
        <f>地区別5歳毎!O23</f>
        <v>2882</v>
      </c>
      <c r="M12" s="75">
        <f>L12/L26</f>
        <v>6.5671641791044774E-2</v>
      </c>
      <c r="N12" s="77">
        <f>地区別5歳毎!O24</f>
        <v>3119</v>
      </c>
      <c r="O12" s="75">
        <f>N12/N26</f>
        <v>6.4414200450217882E-2</v>
      </c>
      <c r="P12" s="78">
        <f t="shared" si="0"/>
        <v>6001</v>
      </c>
      <c r="Q12" s="75">
        <f>P12/P26</f>
        <v>6.5012025220462372E-2</v>
      </c>
    </row>
    <row r="13" spans="2:17" x14ac:dyDescent="0.15">
      <c r="K13" s="61" t="s">
        <v>120</v>
      </c>
      <c r="L13" s="76">
        <f>地区別5歳毎!N23</f>
        <v>2781</v>
      </c>
      <c r="M13" s="75">
        <f>L13/L26</f>
        <v>6.3370172040560557E-2</v>
      </c>
      <c r="N13" s="77">
        <f>地区別5歳毎!N24</f>
        <v>3137</v>
      </c>
      <c r="O13" s="75">
        <f>N13/N26</f>
        <v>6.4785939984717378E-2</v>
      </c>
      <c r="P13" s="78">
        <f t="shared" si="0"/>
        <v>5918</v>
      </c>
      <c r="Q13" s="75">
        <f>P13/P26</f>
        <v>6.4112842068771256E-2</v>
      </c>
    </row>
    <row r="14" spans="2:17" x14ac:dyDescent="0.15">
      <c r="K14" s="61" t="s">
        <v>121</v>
      </c>
      <c r="L14" s="76">
        <f>地区別5歳毎!M23</f>
        <v>2867</v>
      </c>
      <c r="M14" s="75">
        <f>L14/L26</f>
        <v>6.5329839352854052E-2</v>
      </c>
      <c r="N14" s="77">
        <f>地区別5歳毎!M24</f>
        <v>3157</v>
      </c>
      <c r="O14" s="75">
        <f>N14/N26</f>
        <v>6.519898391193904E-2</v>
      </c>
      <c r="P14" s="78">
        <f t="shared" si="0"/>
        <v>6024</v>
      </c>
      <c r="Q14" s="75">
        <f>P14/P26</f>
        <v>6.5261196455268344E-2</v>
      </c>
    </row>
    <row r="15" spans="2:17" x14ac:dyDescent="0.15">
      <c r="K15" s="61" t="s">
        <v>122</v>
      </c>
      <c r="L15" s="76">
        <f>地区別5歳毎!L23</f>
        <v>3372</v>
      </c>
      <c r="M15" s="75">
        <f>L15/L26</f>
        <v>7.683718810527515E-2</v>
      </c>
      <c r="N15" s="77">
        <f>地区別5歳毎!L24</f>
        <v>3479</v>
      </c>
      <c r="O15" s="75">
        <f>N15/N26</f>
        <v>7.1848991140207763E-2</v>
      </c>
      <c r="P15" s="78">
        <f t="shared" si="0"/>
        <v>6851</v>
      </c>
      <c r="Q15" s="75">
        <f>P15/P26</f>
        <v>7.4220527376335235E-2</v>
      </c>
    </row>
    <row r="16" spans="2:17" x14ac:dyDescent="0.15">
      <c r="K16" s="61" t="s">
        <v>123</v>
      </c>
      <c r="L16" s="76">
        <f>地区別5歳毎!K23</f>
        <v>2971</v>
      </c>
      <c r="M16" s="75">
        <f>L16/L26</f>
        <v>6.7699669590976411E-2</v>
      </c>
      <c r="N16" s="77">
        <f>地区別5歳毎!K24</f>
        <v>3102</v>
      </c>
      <c r="O16" s="75">
        <f>N16/N26</f>
        <v>6.4063113112079476E-2</v>
      </c>
      <c r="P16" s="78">
        <f t="shared" si="0"/>
        <v>6073</v>
      </c>
      <c r="Q16" s="75">
        <f>P16/P26</f>
        <v>6.5792039520724543E-2</v>
      </c>
    </row>
    <row r="17" spans="2:17" x14ac:dyDescent="0.15">
      <c r="K17" s="61" t="s">
        <v>124</v>
      </c>
      <c r="L17" s="76">
        <f>地区別5歳毎!J23</f>
        <v>2673</v>
      </c>
      <c r="M17" s="75">
        <f>L17/L26</f>
        <v>6.0909194485587327E-2</v>
      </c>
      <c r="N17" s="77">
        <f>地区別5歳毎!J24</f>
        <v>2708</v>
      </c>
      <c r="O17" s="75">
        <f>N17/N26</f>
        <v>5.5926147745812768E-2</v>
      </c>
      <c r="P17" s="78">
        <f t="shared" si="0"/>
        <v>5381</v>
      </c>
      <c r="Q17" s="75">
        <f>P17/P26</f>
        <v>5.8295235412649235E-2</v>
      </c>
    </row>
    <row r="18" spans="2:17" x14ac:dyDescent="0.15">
      <c r="K18" s="61" t="s">
        <v>125</v>
      </c>
      <c r="L18" s="76">
        <f>地区別5歳毎!I23</f>
        <v>2243</v>
      </c>
      <c r="M18" s="75">
        <f>L18/L26</f>
        <v>5.111085792411986E-2</v>
      </c>
      <c r="N18" s="77">
        <f>地区別5歳毎!I24</f>
        <v>2262</v>
      </c>
      <c r="O18" s="75">
        <f>N18/N26</f>
        <v>4.6715268168769745E-2</v>
      </c>
      <c r="P18" s="78">
        <f t="shared" si="0"/>
        <v>4505</v>
      </c>
      <c r="Q18" s="75">
        <f>P18/P26</f>
        <v>4.8805061426126145E-2</v>
      </c>
    </row>
    <row r="19" spans="2:17" x14ac:dyDescent="0.15">
      <c r="K19" s="61" t="s">
        <v>126</v>
      </c>
      <c r="L19" s="76">
        <f>地区別5歳毎!H23</f>
        <v>1938</v>
      </c>
      <c r="M19" s="75">
        <f>L19/L26</f>
        <v>4.416087501424177E-2</v>
      </c>
      <c r="N19" s="77">
        <f>地区別5歳毎!H24</f>
        <v>1885</v>
      </c>
      <c r="O19" s="75">
        <f>N19/N26</f>
        <v>3.8929390140641458E-2</v>
      </c>
      <c r="P19" s="78">
        <f t="shared" si="0"/>
        <v>3823</v>
      </c>
      <c r="Q19" s="75">
        <f>P19/P26</f>
        <v>4.1416592637531689E-2</v>
      </c>
    </row>
    <row r="20" spans="2:17" x14ac:dyDescent="0.15">
      <c r="K20" s="61" t="s">
        <v>127</v>
      </c>
      <c r="L20" s="76">
        <f>地区別5歳毎!G23</f>
        <v>1924</v>
      </c>
      <c r="M20" s="75">
        <f>L20/L26</f>
        <v>4.3841859405263757E-2</v>
      </c>
      <c r="N20" s="77">
        <f>地区別5歳毎!G24</f>
        <v>1923</v>
      </c>
      <c r="O20" s="75">
        <f>N20/N26</f>
        <v>3.971417360236261E-2</v>
      </c>
      <c r="P20" s="78">
        <f t="shared" si="0"/>
        <v>3847</v>
      </c>
      <c r="Q20" s="75">
        <f>P20/P26</f>
        <v>4.1676597404285746E-2</v>
      </c>
    </row>
    <row r="21" spans="2:17" x14ac:dyDescent="0.15">
      <c r="K21" s="61" t="s">
        <v>128</v>
      </c>
      <c r="L21" s="76">
        <f>地区別5歳毎!F23</f>
        <v>2358</v>
      </c>
      <c r="M21" s="75">
        <f>L21/L26</f>
        <v>5.3731343283582089E-2</v>
      </c>
      <c r="N21" s="77">
        <f>地区別5歳毎!F24</f>
        <v>2283</v>
      </c>
      <c r="O21" s="75">
        <f>N21/N26</f>
        <v>4.7148964292352491E-2</v>
      </c>
      <c r="P21" s="78">
        <f t="shared" si="0"/>
        <v>4641</v>
      </c>
      <c r="Q21" s="75">
        <f>P21/P26</f>
        <v>5.0278421771065805E-2</v>
      </c>
    </row>
    <row r="22" spans="2:17" x14ac:dyDescent="0.15">
      <c r="K22" s="61" t="s">
        <v>129</v>
      </c>
      <c r="L22" s="76">
        <f>地区別5歳毎!E23</f>
        <v>2419</v>
      </c>
      <c r="M22" s="75">
        <f>L22/L26</f>
        <v>5.5121339865557707E-2</v>
      </c>
      <c r="N22" s="77">
        <f>地区別5歳毎!E24</f>
        <v>2281</v>
      </c>
      <c r="O22" s="75">
        <f>N22/N26</f>
        <v>4.7107659899630325E-2</v>
      </c>
      <c r="P22" s="78">
        <f t="shared" si="0"/>
        <v>4700</v>
      </c>
      <c r="Q22" s="75">
        <f>P22/P26</f>
        <v>5.0917600156002857E-2</v>
      </c>
    </row>
    <row r="23" spans="2:17" x14ac:dyDescent="0.15">
      <c r="K23" s="61" t="s">
        <v>130</v>
      </c>
      <c r="L23" s="76">
        <f>地区別5歳毎!D23</f>
        <v>2372</v>
      </c>
      <c r="M23" s="75">
        <f>L23/L26</f>
        <v>5.4050358892560102E-2</v>
      </c>
      <c r="N23" s="77">
        <f>地区別5歳毎!D24</f>
        <v>2174</v>
      </c>
      <c r="O23" s="75">
        <f>N23/N26</f>
        <v>4.4897874888994445E-2</v>
      </c>
      <c r="P23" s="78">
        <f t="shared" si="0"/>
        <v>4546</v>
      </c>
      <c r="Q23" s="75">
        <f>P23/P26</f>
        <v>4.9249236235997661E-2</v>
      </c>
    </row>
    <row r="24" spans="2:17" x14ac:dyDescent="0.15">
      <c r="K24" s="61" t="s">
        <v>131</v>
      </c>
      <c r="L24" s="76">
        <f>地区別5歳毎!C23</f>
        <v>1988</v>
      </c>
      <c r="M24" s="75">
        <f>L24/L26</f>
        <v>4.5300216474877524E-2</v>
      </c>
      <c r="N24" s="77">
        <f>地区別5歳毎!C24</f>
        <v>1928</v>
      </c>
      <c r="O24" s="75">
        <f>N24/N26</f>
        <v>3.9817434584168025E-2</v>
      </c>
      <c r="P24" s="78">
        <f t="shared" si="0"/>
        <v>3916</v>
      </c>
      <c r="Q24" s="75">
        <f>P24/P26</f>
        <v>4.2424111108703658E-2</v>
      </c>
    </row>
    <row r="25" spans="2:17" x14ac:dyDescent="0.15">
      <c r="K25" s="61"/>
    </row>
    <row r="26" spans="2:17" x14ac:dyDescent="0.15">
      <c r="K26" s="61"/>
      <c r="L26" s="67">
        <f>SUM(L4:L24)</f>
        <v>43885</v>
      </c>
      <c r="M26" s="66"/>
      <c r="N26" s="77">
        <f>SUM(N4:N24)</f>
        <v>48421</v>
      </c>
      <c r="O26" s="66"/>
      <c r="P26" s="78">
        <f>SUM(P4:P24)</f>
        <v>92306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1.3090718680455556E-4</v>
      </c>
      <c r="N34" s="77">
        <f>地区別5歳毎!W36</f>
        <v>20</v>
      </c>
      <c r="O34" s="75">
        <f>N34/N56</f>
        <v>2.384358607534573E-3</v>
      </c>
      <c r="P34" s="78">
        <f>L34+N34</f>
        <v>21</v>
      </c>
      <c r="Q34" s="75">
        <f>P34/P56</f>
        <v>1.3102888875023398E-3</v>
      </c>
    </row>
    <row r="35" spans="11:17" x14ac:dyDescent="0.15">
      <c r="K35" s="61" t="s">
        <v>112</v>
      </c>
      <c r="L35" s="76">
        <f>地区別5歳毎!V35</f>
        <v>9</v>
      </c>
      <c r="M35" s="75">
        <f>L35/L56</f>
        <v>1.1781646812410002E-3</v>
      </c>
      <c r="N35" s="77">
        <f>地区別5歳毎!V36</f>
        <v>74</v>
      </c>
      <c r="O35" s="75">
        <f>N35/N56</f>
        <v>8.8221268478779202E-3</v>
      </c>
      <c r="P35" s="78">
        <f t="shared" ref="P35:P54" si="1">L35+N35</f>
        <v>83</v>
      </c>
      <c r="Q35" s="75">
        <f>P35/P56</f>
        <v>5.1787608410806766E-3</v>
      </c>
    </row>
    <row r="36" spans="11:17" x14ac:dyDescent="0.15">
      <c r="K36" s="61" t="s">
        <v>113</v>
      </c>
      <c r="L36" s="76">
        <f>地区別5歳毎!U35</f>
        <v>68</v>
      </c>
      <c r="M36" s="75">
        <f>L36/L56</f>
        <v>8.9016887027097789E-3</v>
      </c>
      <c r="N36" s="77">
        <f>地区別5歳毎!U36</f>
        <v>179</v>
      </c>
      <c r="O36" s="75">
        <f>N36/N56</f>
        <v>2.134000953743443E-2</v>
      </c>
      <c r="P36" s="78">
        <f t="shared" si="1"/>
        <v>247</v>
      </c>
      <c r="Q36" s="75">
        <f>P36/P56</f>
        <v>1.5411493105384663E-2</v>
      </c>
    </row>
    <row r="37" spans="11:17" x14ac:dyDescent="0.15">
      <c r="K37" s="61" t="s">
        <v>114</v>
      </c>
      <c r="L37" s="76">
        <f>地区別5歳毎!T35</f>
        <v>155</v>
      </c>
      <c r="M37" s="75">
        <f>L37/L56</f>
        <v>2.0290613954706112E-2</v>
      </c>
      <c r="N37" s="77">
        <f>地区別5歳毎!T36</f>
        <v>302</v>
      </c>
      <c r="O37" s="75">
        <f>N37/N56</f>
        <v>3.6003814973772058E-2</v>
      </c>
      <c r="P37" s="78">
        <f t="shared" si="1"/>
        <v>457</v>
      </c>
      <c r="Q37" s="75">
        <f>P37/P56</f>
        <v>2.8514381980408062E-2</v>
      </c>
    </row>
    <row r="38" spans="11:17" x14ac:dyDescent="0.15">
      <c r="K38" s="61" t="s">
        <v>115</v>
      </c>
      <c r="L38" s="76">
        <f>地区別5歳毎!S35</f>
        <v>261</v>
      </c>
      <c r="M38" s="75">
        <f>L38/L56</f>
        <v>3.4166775755989004E-2</v>
      </c>
      <c r="N38" s="77">
        <f>地区別5歳毎!S36</f>
        <v>370</v>
      </c>
      <c r="O38" s="75">
        <f>N38/N56</f>
        <v>4.4110634239389601E-2</v>
      </c>
      <c r="P38" s="78">
        <f t="shared" si="1"/>
        <v>631</v>
      </c>
      <c r="Q38" s="75">
        <f>P38/P56</f>
        <v>3.9371061333998876E-2</v>
      </c>
    </row>
    <row r="39" spans="11:17" x14ac:dyDescent="0.15">
      <c r="K39" s="61" t="s">
        <v>116</v>
      </c>
      <c r="L39" s="76">
        <f>地区別5歳毎!R35</f>
        <v>421</v>
      </c>
      <c r="M39" s="75">
        <f>L39/L56</f>
        <v>5.5111925644717896E-2</v>
      </c>
      <c r="N39" s="77">
        <f>地区別5歳毎!R36</f>
        <v>443</v>
      </c>
      <c r="O39" s="75">
        <f>N39/N56</f>
        <v>5.2813543156890796E-2</v>
      </c>
      <c r="P39" s="78">
        <f t="shared" si="1"/>
        <v>864</v>
      </c>
      <c r="Q39" s="75">
        <f>P39/P56</f>
        <v>5.3909028514381979E-2</v>
      </c>
    </row>
    <row r="40" spans="11:17" x14ac:dyDescent="0.15">
      <c r="K40" s="61" t="s">
        <v>117</v>
      </c>
      <c r="L40" s="76">
        <f>地区別5歳毎!Q35</f>
        <v>721</v>
      </c>
      <c r="M40" s="75">
        <f>L40/L56</f>
        <v>9.4384081686084573E-2</v>
      </c>
      <c r="N40" s="77">
        <f>地区別5歳毎!Q36</f>
        <v>770</v>
      </c>
      <c r="O40" s="75">
        <f>N40/N56</f>
        <v>9.1797806390081074E-2</v>
      </c>
      <c r="P40" s="78">
        <f t="shared" si="1"/>
        <v>1491</v>
      </c>
      <c r="Q40" s="75">
        <f>P40/P56</f>
        <v>9.3030511012666128E-2</v>
      </c>
    </row>
    <row r="41" spans="11:17" x14ac:dyDescent="0.15">
      <c r="K41" s="61" t="s">
        <v>118</v>
      </c>
      <c r="L41" s="76">
        <f>地区別5歳毎!P35</f>
        <v>695</v>
      </c>
      <c r="M41" s="75">
        <f>L41/L56</f>
        <v>9.098049482916612E-2</v>
      </c>
      <c r="N41" s="77">
        <f>地区別5歳毎!P36</f>
        <v>768</v>
      </c>
      <c r="O41" s="75">
        <f>N41/N56</f>
        <v>9.1559370529327611E-2</v>
      </c>
      <c r="P41" s="78">
        <f t="shared" si="1"/>
        <v>1463</v>
      </c>
      <c r="Q41" s="75">
        <f>P41/P56</f>
        <v>9.1283459162663005E-2</v>
      </c>
    </row>
    <row r="42" spans="11:17" x14ac:dyDescent="0.15">
      <c r="K42" s="61" t="s">
        <v>119</v>
      </c>
      <c r="L42" s="76">
        <f>地区別5歳毎!O35</f>
        <v>514</v>
      </c>
      <c r="M42" s="75">
        <f>L42/L56</f>
        <v>6.7286294017541562E-2</v>
      </c>
      <c r="N42" s="77">
        <f>地区別5歳毎!O36</f>
        <v>612</v>
      </c>
      <c r="O42" s="75">
        <f>N42/N56</f>
        <v>7.2961373390557943E-2</v>
      </c>
      <c r="P42" s="78">
        <f t="shared" si="1"/>
        <v>1126</v>
      </c>
      <c r="Q42" s="75">
        <f>P42/P56</f>
        <v>7.0256442253696885E-2</v>
      </c>
    </row>
    <row r="43" spans="11:17" x14ac:dyDescent="0.15">
      <c r="K43" s="61" t="s">
        <v>120</v>
      </c>
      <c r="L43" s="76">
        <f>地区別5歳毎!N35</f>
        <v>423</v>
      </c>
      <c r="M43" s="75">
        <f>L43/L56</f>
        <v>5.5373740018327004E-2</v>
      </c>
      <c r="N43" s="77">
        <f>地区別5歳毎!N36</f>
        <v>445</v>
      </c>
      <c r="O43" s="75">
        <f>N43/N56</f>
        <v>5.3051979017644253E-2</v>
      </c>
      <c r="P43" s="78">
        <f t="shared" si="1"/>
        <v>868</v>
      </c>
      <c r="Q43" s="75">
        <f>P43/P56</f>
        <v>5.4158607350096713E-2</v>
      </c>
    </row>
    <row r="44" spans="11:17" x14ac:dyDescent="0.15">
      <c r="K44" s="61" t="s">
        <v>121</v>
      </c>
      <c r="L44" s="76">
        <f>地区別5歳毎!M35</f>
        <v>471</v>
      </c>
      <c r="M44" s="75">
        <f>L44/L56</f>
        <v>6.1657284984945673E-2</v>
      </c>
      <c r="N44" s="77">
        <f>地区別5歳毎!M36</f>
        <v>523</v>
      </c>
      <c r="O44" s="75">
        <f>N44/N56</f>
        <v>6.2350977587029087E-2</v>
      </c>
      <c r="P44" s="78">
        <f t="shared" si="1"/>
        <v>994</v>
      </c>
      <c r="Q44" s="75">
        <f>P44/P56</f>
        <v>6.2020340675110752E-2</v>
      </c>
    </row>
    <row r="45" spans="11:17" x14ac:dyDescent="0.15">
      <c r="K45" s="61" t="s">
        <v>122</v>
      </c>
      <c r="L45" s="76">
        <f>地区別5歳毎!L35</f>
        <v>513</v>
      </c>
      <c r="M45" s="75">
        <f>L45/L56</f>
        <v>6.7155386830737004E-2</v>
      </c>
      <c r="N45" s="77">
        <f>地区別5歳毎!L36</f>
        <v>544</v>
      </c>
      <c r="O45" s="75">
        <f>N45/N56</f>
        <v>6.4854554124940386E-2</v>
      </c>
      <c r="P45" s="78">
        <f t="shared" si="1"/>
        <v>1057</v>
      </c>
      <c r="Q45" s="75">
        <f>P45/P56</f>
        <v>6.5951207337617765E-2</v>
      </c>
    </row>
    <row r="46" spans="11:17" x14ac:dyDescent="0.15">
      <c r="K46" s="61" t="s">
        <v>123</v>
      </c>
      <c r="L46" s="76">
        <f>地区別5歳毎!K35</f>
        <v>476</v>
      </c>
      <c r="M46" s="75">
        <f>L46/L56</f>
        <v>6.2311820918968454E-2</v>
      </c>
      <c r="N46" s="77">
        <f>地区別5歳毎!K36</f>
        <v>511</v>
      </c>
      <c r="O46" s="75">
        <f>N46/N56</f>
        <v>6.0920362422508346E-2</v>
      </c>
      <c r="P46" s="78">
        <f t="shared" si="1"/>
        <v>987</v>
      </c>
      <c r="Q46" s="75">
        <f>P46/P56</f>
        <v>6.1583577712609971E-2</v>
      </c>
    </row>
    <row r="47" spans="11:17" x14ac:dyDescent="0.15">
      <c r="K47" s="61" t="s">
        <v>124</v>
      </c>
      <c r="L47" s="76">
        <f>地区別5歳毎!J35</f>
        <v>431</v>
      </c>
      <c r="M47" s="75">
        <f>L47/L56</f>
        <v>5.642099751276345E-2</v>
      </c>
      <c r="N47" s="77">
        <f>地区別5歳毎!J36</f>
        <v>476</v>
      </c>
      <c r="O47" s="75">
        <f>N47/N56</f>
        <v>5.6747734859322843E-2</v>
      </c>
      <c r="P47" s="78">
        <f t="shared" si="1"/>
        <v>907</v>
      </c>
      <c r="Q47" s="75">
        <f>P47/P56</f>
        <v>5.6592000998315344E-2</v>
      </c>
    </row>
    <row r="48" spans="11:17" x14ac:dyDescent="0.15">
      <c r="K48" s="61" t="s">
        <v>125</v>
      </c>
      <c r="L48" s="76">
        <f>地区別5歳毎!I35</f>
        <v>394</v>
      </c>
      <c r="M48" s="75">
        <f>L48/L56</f>
        <v>5.1577431600994893E-2</v>
      </c>
      <c r="N48" s="77">
        <f>地区別5歳毎!I36</f>
        <v>407</v>
      </c>
      <c r="O48" s="75">
        <f>N48/N56</f>
        <v>4.8521697663328561E-2</v>
      </c>
      <c r="P48" s="78">
        <f t="shared" si="1"/>
        <v>801</v>
      </c>
      <c r="Q48" s="75">
        <f>P48/P56</f>
        <v>4.997816185187496E-2</v>
      </c>
    </row>
    <row r="49" spans="2:17" x14ac:dyDescent="0.15">
      <c r="K49" s="61" t="s">
        <v>126</v>
      </c>
      <c r="L49" s="76">
        <f>地区別5歳毎!H35</f>
        <v>342</v>
      </c>
      <c r="M49" s="75">
        <f>L49/L56</f>
        <v>4.4770257887158008E-2</v>
      </c>
      <c r="N49" s="77">
        <f>地区別5歳毎!H36</f>
        <v>333</v>
      </c>
      <c r="O49" s="75">
        <f>N49/N56</f>
        <v>3.9699570815450641E-2</v>
      </c>
      <c r="P49" s="78">
        <f t="shared" si="1"/>
        <v>675</v>
      </c>
      <c r="Q49" s="75">
        <f>P49/P56</f>
        <v>4.211642852686092E-2</v>
      </c>
    </row>
    <row r="50" spans="2:17" x14ac:dyDescent="0.15">
      <c r="K50" s="61" t="s">
        <v>127</v>
      </c>
      <c r="L50" s="76">
        <f>地区別5歳毎!G35</f>
        <v>272</v>
      </c>
      <c r="M50" s="75">
        <f>L50/L56</f>
        <v>3.5606754810839115E-2</v>
      </c>
      <c r="N50" s="77">
        <f>地区別5歳毎!G36</f>
        <v>305</v>
      </c>
      <c r="O50" s="75">
        <f>N50/N56</f>
        <v>3.636146876490224E-2</v>
      </c>
      <c r="P50" s="78">
        <f t="shared" si="1"/>
        <v>577</v>
      </c>
      <c r="Q50" s="75">
        <f>P50/P56</f>
        <v>3.6001747051850004E-2</v>
      </c>
    </row>
    <row r="51" spans="2:17" x14ac:dyDescent="0.15">
      <c r="K51" s="61" t="s">
        <v>128</v>
      </c>
      <c r="L51" s="76">
        <f>地区別5歳毎!F35</f>
        <v>388</v>
      </c>
      <c r="M51" s="75">
        <f>L51/L56</f>
        <v>5.0791988480167562E-2</v>
      </c>
      <c r="N51" s="77">
        <f>地区別5歳毎!F36</f>
        <v>348</v>
      </c>
      <c r="O51" s="75">
        <f>N51/N56</f>
        <v>4.1487839771101577E-2</v>
      </c>
      <c r="P51" s="78">
        <f t="shared" si="1"/>
        <v>736</v>
      </c>
      <c r="Q51" s="75">
        <f>P51/P56</f>
        <v>4.5922505771510573E-2</v>
      </c>
    </row>
    <row r="52" spans="2:17" x14ac:dyDescent="0.15">
      <c r="K52" s="61" t="s">
        <v>129</v>
      </c>
      <c r="L52" s="76">
        <f>地区別5歳毎!E35</f>
        <v>383</v>
      </c>
      <c r="M52" s="75">
        <f>L52/L56</f>
        <v>5.0137452546144781E-2</v>
      </c>
      <c r="N52" s="77">
        <f>地区別5歳毎!E36</f>
        <v>306</v>
      </c>
      <c r="O52" s="75">
        <f>N52/N56</f>
        <v>3.6480686695278972E-2</v>
      </c>
      <c r="P52" s="78">
        <f t="shared" si="1"/>
        <v>689</v>
      </c>
      <c r="Q52" s="75">
        <f>P52/P56</f>
        <v>4.2989954451862482E-2</v>
      </c>
    </row>
    <row r="53" spans="2:17" x14ac:dyDescent="0.15">
      <c r="K53" s="61" t="s">
        <v>130</v>
      </c>
      <c r="L53" s="76">
        <f>地区別5歳毎!D35</f>
        <v>347</v>
      </c>
      <c r="M53" s="75">
        <f>L53/L56</f>
        <v>4.5424793821180781E-2</v>
      </c>
      <c r="N53" s="77">
        <f>地区別5歳毎!D36</f>
        <v>324</v>
      </c>
      <c r="O53" s="75">
        <f>N53/N56</f>
        <v>3.8626609442060089E-2</v>
      </c>
      <c r="P53" s="78">
        <f t="shared" si="1"/>
        <v>671</v>
      </c>
      <c r="Q53" s="75">
        <f>P53/P56</f>
        <v>4.1866849691146193E-2</v>
      </c>
    </row>
    <row r="54" spans="2:17" x14ac:dyDescent="0.15">
      <c r="K54" s="61" t="s">
        <v>131</v>
      </c>
      <c r="L54" s="76">
        <f>地区別5歳毎!C35</f>
        <v>354</v>
      </c>
      <c r="M54" s="75">
        <f>L54/L56</f>
        <v>4.634114412881267E-2</v>
      </c>
      <c r="N54" s="77">
        <f>地区別5歳毎!C36</f>
        <v>328</v>
      </c>
      <c r="O54" s="75">
        <f>N54/N56</f>
        <v>3.9103481163567003E-2</v>
      </c>
      <c r="P54" s="78">
        <f t="shared" si="1"/>
        <v>682</v>
      </c>
      <c r="Q54" s="75">
        <f>P54/P56</f>
        <v>4.2553191489361701E-2</v>
      </c>
    </row>
    <row r="55" spans="2:17" x14ac:dyDescent="0.15">
      <c r="K55" s="61"/>
    </row>
    <row r="56" spans="2:17" x14ac:dyDescent="0.15">
      <c r="K56" s="61"/>
      <c r="L56" s="76">
        <f>SUM(L34:L54)</f>
        <v>7639</v>
      </c>
      <c r="M56" s="66"/>
      <c r="N56" s="77">
        <f>SUM(N34:N54)</f>
        <v>8388</v>
      </c>
      <c r="O56" s="66"/>
      <c r="P56" s="78">
        <f>SUM(P34:P54)</f>
        <v>16027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5</v>
      </c>
      <c r="O64" s="75">
        <f>N64/N86</f>
        <v>1.8628912071535022E-3</v>
      </c>
      <c r="P64" s="78">
        <f>L64+N64</f>
        <v>5</v>
      </c>
      <c r="Q64" s="75">
        <f>P64/P86</f>
        <v>9.8872849515523032E-4</v>
      </c>
    </row>
    <row r="65" spans="11:17" x14ac:dyDescent="0.15">
      <c r="K65" s="61" t="s">
        <v>112</v>
      </c>
      <c r="L65" s="76">
        <f>地区別5歳毎!V38</f>
        <v>4</v>
      </c>
      <c r="M65" s="75">
        <f>L65/L86</f>
        <v>1.6856300042140751E-3</v>
      </c>
      <c r="N65" s="77">
        <f>地区別5歳毎!V39</f>
        <v>29</v>
      </c>
      <c r="O65" s="75">
        <f>N65/N86</f>
        <v>1.0804769001490314E-2</v>
      </c>
      <c r="P65" s="78">
        <f t="shared" ref="P65:P84" si="2">L65+N65</f>
        <v>33</v>
      </c>
      <c r="Q65" s="75">
        <f>P65/P86</f>
        <v>6.5256080680245205E-3</v>
      </c>
    </row>
    <row r="66" spans="11:17" x14ac:dyDescent="0.15">
      <c r="K66" s="61" t="s">
        <v>113</v>
      </c>
      <c r="L66" s="76">
        <f>地区別5歳毎!U38</f>
        <v>18</v>
      </c>
      <c r="M66" s="75">
        <f>L66/L86</f>
        <v>7.5853350189633373E-3</v>
      </c>
      <c r="N66" s="77">
        <f>地区別5歳毎!U39</f>
        <v>84</v>
      </c>
      <c r="O66" s="75">
        <f>N66/N86</f>
        <v>3.129657228017884E-2</v>
      </c>
      <c r="P66" s="78">
        <f t="shared" si="2"/>
        <v>102</v>
      </c>
      <c r="Q66" s="75">
        <f>P66/P86</f>
        <v>2.0170061301166699E-2</v>
      </c>
    </row>
    <row r="67" spans="11:17" x14ac:dyDescent="0.15">
      <c r="K67" s="61" t="s">
        <v>114</v>
      </c>
      <c r="L67" s="76">
        <f>地区別5歳毎!T38</f>
        <v>56</v>
      </c>
      <c r="M67" s="75">
        <f>L67/L86</f>
        <v>2.359882005899705E-2</v>
      </c>
      <c r="N67" s="77">
        <f>地区別5歳毎!T39</f>
        <v>152</v>
      </c>
      <c r="O67" s="75">
        <f>N67/N86</f>
        <v>5.663189269746647E-2</v>
      </c>
      <c r="P67" s="78">
        <f t="shared" si="2"/>
        <v>208</v>
      </c>
      <c r="Q67" s="75">
        <f>P67/P86</f>
        <v>4.1131105398457581E-2</v>
      </c>
    </row>
    <row r="68" spans="11:17" x14ac:dyDescent="0.15">
      <c r="K68" s="61" t="s">
        <v>115</v>
      </c>
      <c r="L68" s="76">
        <f>地区別5歳毎!S38</f>
        <v>99</v>
      </c>
      <c r="M68" s="75">
        <f>L68/L86</f>
        <v>4.1719342604298354E-2</v>
      </c>
      <c r="N68" s="77">
        <f>地区別5歳毎!S39</f>
        <v>171</v>
      </c>
      <c r="O68" s="75">
        <f>N68/N86</f>
        <v>6.3710879284649774E-2</v>
      </c>
      <c r="P68" s="78">
        <f t="shared" si="2"/>
        <v>270</v>
      </c>
      <c r="Q68" s="75">
        <f>P68/P86</f>
        <v>5.3391338738382442E-2</v>
      </c>
    </row>
    <row r="69" spans="11:17" x14ac:dyDescent="0.15">
      <c r="K69" s="61" t="s">
        <v>116</v>
      </c>
      <c r="L69" s="76">
        <f>地区別5歳毎!R38</f>
        <v>119</v>
      </c>
      <c r="M69" s="75">
        <f>L69/L86</f>
        <v>5.0147492625368731E-2</v>
      </c>
      <c r="N69" s="77">
        <f>地区別5歳毎!R39</f>
        <v>143</v>
      </c>
      <c r="O69" s="75">
        <f>N69/N86</f>
        <v>5.3278688524590161E-2</v>
      </c>
      <c r="P69" s="78">
        <f t="shared" si="2"/>
        <v>262</v>
      </c>
      <c r="Q69" s="75">
        <f>P69/P86</f>
        <v>5.1809373146134069E-2</v>
      </c>
    </row>
    <row r="70" spans="11:17" x14ac:dyDescent="0.15">
      <c r="K70" s="61" t="s">
        <v>117</v>
      </c>
      <c r="L70" s="76">
        <f>地区別5歳毎!Q38</f>
        <v>193</v>
      </c>
      <c r="M70" s="75">
        <f>L70/L86</f>
        <v>8.1331647703329124E-2</v>
      </c>
      <c r="N70" s="77">
        <f>地区別5歳毎!Q39</f>
        <v>209</v>
      </c>
      <c r="O70" s="75">
        <f>N70/N86</f>
        <v>7.7868852459016397E-2</v>
      </c>
      <c r="P70" s="78">
        <f t="shared" si="2"/>
        <v>402</v>
      </c>
      <c r="Q70" s="75">
        <f>P70/P86</f>
        <v>7.9493771010480524E-2</v>
      </c>
    </row>
    <row r="71" spans="11:17" x14ac:dyDescent="0.15">
      <c r="K71" s="61" t="s">
        <v>118</v>
      </c>
      <c r="L71" s="76">
        <f>地区別5歳毎!P38</f>
        <v>233</v>
      </c>
      <c r="M71" s="75">
        <f>L71/L86</f>
        <v>9.8187947745469864E-2</v>
      </c>
      <c r="N71" s="77">
        <f>地区別5歳毎!P39</f>
        <v>229</v>
      </c>
      <c r="O71" s="75">
        <f>N71/N86</f>
        <v>8.5320417287630401E-2</v>
      </c>
      <c r="P71" s="78">
        <f t="shared" si="2"/>
        <v>462</v>
      </c>
      <c r="Q71" s="75">
        <f>P71/P86</f>
        <v>9.135851295234329E-2</v>
      </c>
    </row>
    <row r="72" spans="11:17" x14ac:dyDescent="0.15">
      <c r="K72" s="61" t="s">
        <v>119</v>
      </c>
      <c r="L72" s="76">
        <f>地区別5歳毎!O38</f>
        <v>212</v>
      </c>
      <c r="M72" s="75">
        <f>L72/L86</f>
        <v>8.933839022334597E-2</v>
      </c>
      <c r="N72" s="77">
        <f>地区別5歳毎!O39</f>
        <v>195</v>
      </c>
      <c r="O72" s="75">
        <f>N72/N86</f>
        <v>7.2652757078986593E-2</v>
      </c>
      <c r="P72" s="78">
        <f t="shared" si="2"/>
        <v>407</v>
      </c>
      <c r="Q72" s="75">
        <f>P72/P86</f>
        <v>8.0482499505635754E-2</v>
      </c>
    </row>
    <row r="73" spans="11:17" x14ac:dyDescent="0.15">
      <c r="K73" s="61" t="s">
        <v>120</v>
      </c>
      <c r="L73" s="76">
        <f>地区別5歳毎!N38</f>
        <v>180</v>
      </c>
      <c r="M73" s="75">
        <f>L73/L86</f>
        <v>7.5853350189633378E-2</v>
      </c>
      <c r="N73" s="77">
        <f>地区別5歳毎!N39</f>
        <v>210</v>
      </c>
      <c r="O73" s="75">
        <f>N73/N86</f>
        <v>7.824143070044709E-2</v>
      </c>
      <c r="P73" s="78">
        <f t="shared" si="2"/>
        <v>390</v>
      </c>
      <c r="Q73" s="75">
        <f>P73/P86</f>
        <v>7.7120822622107968E-2</v>
      </c>
    </row>
    <row r="74" spans="11:17" x14ac:dyDescent="0.15">
      <c r="K74" s="61" t="s">
        <v>121</v>
      </c>
      <c r="L74" s="76">
        <f>地区別5歳毎!M38</f>
        <v>132</v>
      </c>
      <c r="M74" s="75">
        <f>L74/L86</f>
        <v>5.5625790139064477E-2</v>
      </c>
      <c r="N74" s="77">
        <f>地区別5歳毎!M39</f>
        <v>172</v>
      </c>
      <c r="O74" s="75">
        <f>N74/N86</f>
        <v>6.4083457526080481E-2</v>
      </c>
      <c r="P74" s="78">
        <f t="shared" si="2"/>
        <v>304</v>
      </c>
      <c r="Q74" s="75">
        <f>P74/P86</f>
        <v>6.0114692505438008E-2</v>
      </c>
    </row>
    <row r="75" spans="11:17" x14ac:dyDescent="0.15">
      <c r="K75" s="61" t="s">
        <v>122</v>
      </c>
      <c r="L75" s="76">
        <f>地区別5歳毎!L38</f>
        <v>159</v>
      </c>
      <c r="M75" s="75">
        <f>L75/L86</f>
        <v>6.7003792667509485E-2</v>
      </c>
      <c r="N75" s="77">
        <f>地区別5歳毎!L39</f>
        <v>152</v>
      </c>
      <c r="O75" s="75">
        <f>N75/N86</f>
        <v>5.663189269746647E-2</v>
      </c>
      <c r="P75" s="78">
        <f t="shared" si="2"/>
        <v>311</v>
      </c>
      <c r="Q75" s="75">
        <f>P75/P86</f>
        <v>6.1498912398655327E-2</v>
      </c>
    </row>
    <row r="76" spans="11:17" x14ac:dyDescent="0.15">
      <c r="K76" s="61" t="s">
        <v>123</v>
      </c>
      <c r="L76" s="76">
        <f>地区別5歳毎!K38</f>
        <v>132</v>
      </c>
      <c r="M76" s="75">
        <f>L76/L86</f>
        <v>5.5625790139064477E-2</v>
      </c>
      <c r="N76" s="77">
        <f>地区別5歳毎!K39</f>
        <v>132</v>
      </c>
      <c r="O76" s="75">
        <f>N76/N86</f>
        <v>4.9180327868852458E-2</v>
      </c>
      <c r="P76" s="78">
        <f t="shared" si="2"/>
        <v>264</v>
      </c>
      <c r="Q76" s="75">
        <f>P76/P86</f>
        <v>5.2204864544196164E-2</v>
      </c>
    </row>
    <row r="77" spans="11:17" x14ac:dyDescent="0.15">
      <c r="K77" s="61" t="s">
        <v>124</v>
      </c>
      <c r="L77" s="76">
        <f>地区別5歳毎!J38</f>
        <v>123</v>
      </c>
      <c r="M77" s="75">
        <f>L77/L86</f>
        <v>5.1833122629582805E-2</v>
      </c>
      <c r="N77" s="77">
        <f>地区別5歳毎!J39</f>
        <v>118</v>
      </c>
      <c r="O77" s="75">
        <f>N77/N86</f>
        <v>4.3964232488822655E-2</v>
      </c>
      <c r="P77" s="78">
        <f t="shared" si="2"/>
        <v>241</v>
      </c>
      <c r="Q77" s="75">
        <f>P77/P86</f>
        <v>4.7656713466482106E-2</v>
      </c>
    </row>
    <row r="78" spans="11:17" x14ac:dyDescent="0.15">
      <c r="K78" s="61" t="s">
        <v>125</v>
      </c>
      <c r="L78" s="76">
        <f>地区別5歳毎!I38</f>
        <v>101</v>
      </c>
      <c r="M78" s="75">
        <f>L78/L86</f>
        <v>4.2562157606405394E-2</v>
      </c>
      <c r="N78" s="77">
        <f>地区別5歳毎!I39</f>
        <v>116</v>
      </c>
      <c r="O78" s="75">
        <f>N78/N86</f>
        <v>4.3219076005961254E-2</v>
      </c>
      <c r="P78" s="78">
        <f t="shared" si="2"/>
        <v>217</v>
      </c>
      <c r="Q78" s="75">
        <f>P78/P86</f>
        <v>4.2910816689737001E-2</v>
      </c>
    </row>
    <row r="79" spans="11:17" x14ac:dyDescent="0.15">
      <c r="K79" s="61" t="s">
        <v>126</v>
      </c>
      <c r="L79" s="76">
        <f>地区別5歳毎!H38</f>
        <v>83</v>
      </c>
      <c r="M79" s="75">
        <f>L79/L86</f>
        <v>3.4976822587442058E-2</v>
      </c>
      <c r="N79" s="77">
        <f>地区別5歳毎!H39</f>
        <v>75</v>
      </c>
      <c r="O79" s="75">
        <f>N79/N86</f>
        <v>2.7943368107302535E-2</v>
      </c>
      <c r="P79" s="78">
        <f t="shared" si="2"/>
        <v>158</v>
      </c>
      <c r="Q79" s="75">
        <f>P79/P86</f>
        <v>3.1243820446905279E-2</v>
      </c>
    </row>
    <row r="80" spans="11:17" x14ac:dyDescent="0.15">
      <c r="K80" s="61" t="s">
        <v>127</v>
      </c>
      <c r="L80" s="76">
        <f>地区別5歳毎!G38</f>
        <v>85</v>
      </c>
      <c r="M80" s="75">
        <f>L80/L86</f>
        <v>3.5819637589549091E-2</v>
      </c>
      <c r="N80" s="77">
        <f>地区別5歳毎!G39</f>
        <v>93</v>
      </c>
      <c r="O80" s="75">
        <f>N80/N86</f>
        <v>3.4649776453055142E-2</v>
      </c>
      <c r="P80" s="78">
        <f t="shared" si="2"/>
        <v>178</v>
      </c>
      <c r="Q80" s="75">
        <f>P80/P86</f>
        <v>3.5198734427526204E-2</v>
      </c>
    </row>
    <row r="81" spans="2:17" x14ac:dyDescent="0.15">
      <c r="K81" s="61" t="s">
        <v>128</v>
      </c>
      <c r="L81" s="76">
        <f>地区別5歳毎!F38</f>
        <v>106</v>
      </c>
      <c r="M81" s="75">
        <f>L81/L86</f>
        <v>4.4669195111672985E-2</v>
      </c>
      <c r="N81" s="77">
        <f>地区別5歳毎!F39</f>
        <v>116</v>
      </c>
      <c r="O81" s="75">
        <f>N81/N86</f>
        <v>4.3219076005961254E-2</v>
      </c>
      <c r="P81" s="78">
        <f t="shared" si="2"/>
        <v>222</v>
      </c>
      <c r="Q81" s="75">
        <f>P81/P86</f>
        <v>4.3899545184892232E-2</v>
      </c>
    </row>
    <row r="82" spans="2:17" x14ac:dyDescent="0.15">
      <c r="K82" s="61" t="s">
        <v>129</v>
      </c>
      <c r="L82" s="76">
        <f>地区別5歳毎!E38</f>
        <v>130</v>
      </c>
      <c r="M82" s="75">
        <f>L82/L86</f>
        <v>5.4782975136957436E-2</v>
      </c>
      <c r="N82" s="77">
        <f>地区別5歳毎!E39</f>
        <v>98</v>
      </c>
      <c r="O82" s="75">
        <f>N82/N86</f>
        <v>3.6512667660208643E-2</v>
      </c>
      <c r="P82" s="78">
        <f t="shared" si="2"/>
        <v>228</v>
      </c>
      <c r="Q82" s="75">
        <f>P82/P86</f>
        <v>4.5086019379078503E-2</v>
      </c>
    </row>
    <row r="83" spans="2:17" x14ac:dyDescent="0.15">
      <c r="K83" s="61" t="s">
        <v>130</v>
      </c>
      <c r="L83" s="76">
        <f>地区別5歳毎!D38</f>
        <v>115</v>
      </c>
      <c r="M83" s="75">
        <f>L83/L86</f>
        <v>4.8461862621154657E-2</v>
      </c>
      <c r="N83" s="77">
        <f>地区別5歳毎!D39</f>
        <v>98</v>
      </c>
      <c r="O83" s="75">
        <f>N83/N86</f>
        <v>3.6512667660208643E-2</v>
      </c>
      <c r="P83" s="78">
        <f t="shared" si="2"/>
        <v>213</v>
      </c>
      <c r="Q83" s="75">
        <f>P83/P86</f>
        <v>4.2119833893612811E-2</v>
      </c>
    </row>
    <row r="84" spans="2:17" x14ac:dyDescent="0.15">
      <c r="K84" s="61" t="s">
        <v>131</v>
      </c>
      <c r="L84" s="76">
        <f>地区別5歳毎!C38</f>
        <v>93</v>
      </c>
      <c r="M84" s="75">
        <f>L84/L86</f>
        <v>3.9190897597977246E-2</v>
      </c>
      <c r="N84" s="77">
        <f>地区別5歳毎!C39</f>
        <v>87</v>
      </c>
      <c r="O84" s="75">
        <f>N84/N86</f>
        <v>3.2414307004470941E-2</v>
      </c>
      <c r="P84" s="78">
        <f t="shared" si="2"/>
        <v>180</v>
      </c>
      <c r="Q84" s="75">
        <f>P84/P86</f>
        <v>3.5594225825588292E-2</v>
      </c>
    </row>
    <row r="85" spans="2:17" x14ac:dyDescent="0.15">
      <c r="K85" s="61"/>
    </row>
    <row r="86" spans="2:17" x14ac:dyDescent="0.15">
      <c r="K86" s="61"/>
      <c r="L86" s="76">
        <f>SUM(L64:L84)</f>
        <v>2373</v>
      </c>
      <c r="M86" s="66"/>
      <c r="N86" s="77">
        <f>SUM(N64:N84)</f>
        <v>2684</v>
      </c>
      <c r="O86" s="66"/>
      <c r="P86" s="78">
        <f>SUM(P64:P84)</f>
        <v>5057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2.9385836027034972E-4</v>
      </c>
      <c r="N94" s="77">
        <f>地区別5歳毎!W48</f>
        <v>2</v>
      </c>
      <c r="O94" s="75">
        <f>N94/N116</f>
        <v>5.406866720735334E-4</v>
      </c>
      <c r="P94" s="78">
        <f>L94+N94</f>
        <v>3</v>
      </c>
      <c r="Q94" s="75">
        <f>P94/P116</f>
        <v>4.2241622078287804E-4</v>
      </c>
    </row>
    <row r="95" spans="2:17" x14ac:dyDescent="0.15">
      <c r="K95" s="61" t="s">
        <v>112</v>
      </c>
      <c r="L95" s="76">
        <f>地区別5歳毎!V47</f>
        <v>8</v>
      </c>
      <c r="M95" s="75">
        <f>L95/L116</f>
        <v>2.3508668821627977E-3</v>
      </c>
      <c r="N95" s="77">
        <f>地区別5歳毎!V48</f>
        <v>37</v>
      </c>
      <c r="O95" s="75">
        <f>N95/N116</f>
        <v>1.0002703433360368E-2</v>
      </c>
      <c r="P95" s="78">
        <f t="shared" ref="P95:P114" si="3">L95+N95</f>
        <v>45</v>
      </c>
      <c r="Q95" s="75">
        <f>P95/P116</f>
        <v>6.3362433117431713E-3</v>
      </c>
    </row>
    <row r="96" spans="2:17" x14ac:dyDescent="0.15">
      <c r="K96" s="61" t="s">
        <v>113</v>
      </c>
      <c r="L96" s="76">
        <f>地区別5歳毎!U47</f>
        <v>34</v>
      </c>
      <c r="M96" s="75">
        <f>L96/L116</f>
        <v>9.9911842491918895E-3</v>
      </c>
      <c r="N96" s="77">
        <f>地区別5歳毎!U48</f>
        <v>119</v>
      </c>
      <c r="O96" s="75">
        <f>N96/N116</f>
        <v>3.2170856988375233E-2</v>
      </c>
      <c r="P96" s="78">
        <f t="shared" si="3"/>
        <v>153</v>
      </c>
      <c r="Q96" s="75">
        <f>P96/P116</f>
        <v>2.154322725992678E-2</v>
      </c>
    </row>
    <row r="97" spans="11:17" x14ac:dyDescent="0.15">
      <c r="K97" s="61" t="s">
        <v>114</v>
      </c>
      <c r="L97" s="76">
        <f>地区別5歳毎!T47</f>
        <v>80</v>
      </c>
      <c r="M97" s="75">
        <f>L97/L116</f>
        <v>2.3508668821627974E-2</v>
      </c>
      <c r="N97" s="77">
        <f>地区別5歳毎!T48</f>
        <v>201</v>
      </c>
      <c r="O97" s="75">
        <f>N97/N116</f>
        <v>5.4339010543390104E-2</v>
      </c>
      <c r="P97" s="78">
        <f t="shared" si="3"/>
        <v>281</v>
      </c>
      <c r="Q97" s="75">
        <f>P97/P116</f>
        <v>3.9566319346662909E-2</v>
      </c>
    </row>
    <row r="98" spans="11:17" x14ac:dyDescent="0.15">
      <c r="K98" s="61" t="s">
        <v>115</v>
      </c>
      <c r="L98" s="76">
        <f>地区別5歳毎!S47</f>
        <v>133</v>
      </c>
      <c r="M98" s="75">
        <f>L98/L116</f>
        <v>3.908316191595651E-2</v>
      </c>
      <c r="N98" s="77">
        <f>地区別5歳毎!S48</f>
        <v>211</v>
      </c>
      <c r="O98" s="75">
        <f>N98/N116</f>
        <v>5.7042443903757775E-2</v>
      </c>
      <c r="P98" s="78">
        <f t="shared" si="3"/>
        <v>344</v>
      </c>
      <c r="Q98" s="75">
        <f>P98/P116</f>
        <v>4.8437059983103353E-2</v>
      </c>
    </row>
    <row r="99" spans="11:17" x14ac:dyDescent="0.15">
      <c r="K99" s="61" t="s">
        <v>116</v>
      </c>
      <c r="L99" s="76">
        <f>地区別5歳毎!R47</f>
        <v>180</v>
      </c>
      <c r="M99" s="75">
        <f>L99/L116</f>
        <v>5.2894504848662947E-2</v>
      </c>
      <c r="N99" s="77">
        <f>地区別5歳毎!R48</f>
        <v>236</v>
      </c>
      <c r="O99" s="75">
        <f>N99/N116</f>
        <v>6.3801027304676947E-2</v>
      </c>
      <c r="P99" s="78">
        <f t="shared" si="3"/>
        <v>416</v>
      </c>
      <c r="Q99" s="75">
        <f>P99/P116</f>
        <v>5.8575049281892423E-2</v>
      </c>
    </row>
    <row r="100" spans="11:17" x14ac:dyDescent="0.15">
      <c r="K100" s="61" t="s">
        <v>117</v>
      </c>
      <c r="L100" s="76">
        <f>地区別5歳毎!Q47</f>
        <v>274</v>
      </c>
      <c r="M100" s="75">
        <f>L100/L116</f>
        <v>8.0517190714075815E-2</v>
      </c>
      <c r="N100" s="77">
        <f>地区別5歳毎!Q48</f>
        <v>278</v>
      </c>
      <c r="O100" s="75">
        <f>N100/N116</f>
        <v>7.5155447418221139E-2</v>
      </c>
      <c r="P100" s="78">
        <f t="shared" si="3"/>
        <v>552</v>
      </c>
      <c r="Q100" s="75">
        <f>P100/P116</f>
        <v>7.7724584624049561E-2</v>
      </c>
    </row>
    <row r="101" spans="11:17" x14ac:dyDescent="0.15">
      <c r="K101" s="61" t="s">
        <v>118</v>
      </c>
      <c r="L101" s="76">
        <f>地区別5歳毎!P47</f>
        <v>340</v>
      </c>
      <c r="M101" s="75">
        <f>L101/L116</f>
        <v>9.9911842491918895E-2</v>
      </c>
      <c r="N101" s="77">
        <f>地区別5歳毎!P48</f>
        <v>327</v>
      </c>
      <c r="O101" s="75">
        <f>N101/N116</f>
        <v>8.8402270884022707E-2</v>
      </c>
      <c r="P101" s="78">
        <f t="shared" si="3"/>
        <v>667</v>
      </c>
      <c r="Q101" s="75">
        <f>P101/P116</f>
        <v>9.3917206420726554E-2</v>
      </c>
    </row>
    <row r="102" spans="11:17" x14ac:dyDescent="0.15">
      <c r="K102" s="61" t="s">
        <v>119</v>
      </c>
      <c r="L102" s="76">
        <f>地区別5歳毎!O47</f>
        <v>275</v>
      </c>
      <c r="M102" s="75">
        <f>L102/L116</f>
        <v>8.0811049074346164E-2</v>
      </c>
      <c r="N102" s="77">
        <f>地区別5歳毎!O48</f>
        <v>271</v>
      </c>
      <c r="O102" s="75">
        <f>N102/N116</f>
        <v>7.3263044065963775E-2</v>
      </c>
      <c r="P102" s="78">
        <f t="shared" si="3"/>
        <v>546</v>
      </c>
      <c r="Q102" s="75">
        <f>P102/P116</f>
        <v>7.6879752182483801E-2</v>
      </c>
    </row>
    <row r="103" spans="11:17" x14ac:dyDescent="0.15">
      <c r="K103" s="61" t="s">
        <v>120</v>
      </c>
      <c r="L103" s="76">
        <f>地区別5歳毎!N47</f>
        <v>248</v>
      </c>
      <c r="M103" s="75">
        <f>L103/L116</f>
        <v>7.2876873347046719E-2</v>
      </c>
      <c r="N103" s="77">
        <f>地区別5歳毎!N48</f>
        <v>252</v>
      </c>
      <c r="O103" s="75">
        <f>N103/N116</f>
        <v>6.8126520681265207E-2</v>
      </c>
      <c r="P103" s="78">
        <f t="shared" si="3"/>
        <v>500</v>
      </c>
      <c r="Q103" s="75">
        <f>P103/P116</f>
        <v>7.0402703463813013E-2</v>
      </c>
    </row>
    <row r="104" spans="11:17" x14ac:dyDescent="0.15">
      <c r="K104" s="61" t="s">
        <v>121</v>
      </c>
      <c r="L104" s="76">
        <f>地区別5歳毎!M47</f>
        <v>237</v>
      </c>
      <c r="M104" s="75">
        <f>L104/L116</f>
        <v>6.9644431384072877E-2</v>
      </c>
      <c r="N104" s="77">
        <f>地区別5歳毎!M48</f>
        <v>221</v>
      </c>
      <c r="O104" s="75">
        <f>N104/N116</f>
        <v>5.974587726412544E-2</v>
      </c>
      <c r="P104" s="78">
        <f t="shared" si="3"/>
        <v>458</v>
      </c>
      <c r="Q104" s="75">
        <f>P104/P116</f>
        <v>6.4488876372852721E-2</v>
      </c>
    </row>
    <row r="105" spans="11:17" x14ac:dyDescent="0.15">
      <c r="K105" s="61" t="s">
        <v>122</v>
      </c>
      <c r="L105" s="76">
        <f>地区別5歳毎!L47</f>
        <v>205</v>
      </c>
      <c r="M105" s="75">
        <f>L105/L116</f>
        <v>6.0240963855421686E-2</v>
      </c>
      <c r="N105" s="77">
        <f>地区別5歳毎!L48</f>
        <v>197</v>
      </c>
      <c r="O105" s="75">
        <f>N105/N116</f>
        <v>5.3257637199243035E-2</v>
      </c>
      <c r="P105" s="78">
        <f t="shared" si="3"/>
        <v>402</v>
      </c>
      <c r="Q105" s="75">
        <f>P105/P116</f>
        <v>5.6603773584905662E-2</v>
      </c>
    </row>
    <row r="106" spans="11:17" x14ac:dyDescent="0.15">
      <c r="K106" s="61" t="s">
        <v>123</v>
      </c>
      <c r="L106" s="76">
        <f>地区別5歳毎!K47</f>
        <v>185</v>
      </c>
      <c r="M106" s="75">
        <f>L106/L116</f>
        <v>5.4363796650014694E-2</v>
      </c>
      <c r="N106" s="77">
        <f>地区別5歳毎!K48</f>
        <v>190</v>
      </c>
      <c r="O106" s="75">
        <f>N106/N116</f>
        <v>5.1365233846985672E-2</v>
      </c>
      <c r="P106" s="78">
        <f t="shared" si="3"/>
        <v>375</v>
      </c>
      <c r="Q106" s="75">
        <f>P106/P116</f>
        <v>5.2802027597859756E-2</v>
      </c>
    </row>
    <row r="107" spans="11:17" x14ac:dyDescent="0.15">
      <c r="K107" s="61" t="s">
        <v>124</v>
      </c>
      <c r="L107" s="76">
        <f>地区別5歳毎!J47</f>
        <v>190</v>
      </c>
      <c r="M107" s="75">
        <f>L107/L116</f>
        <v>5.583308845136644E-2</v>
      </c>
      <c r="N107" s="77">
        <f>地区別5歳毎!J48</f>
        <v>162</v>
      </c>
      <c r="O107" s="75">
        <f>N107/N116</f>
        <v>4.3795620437956206E-2</v>
      </c>
      <c r="P107" s="78">
        <f t="shared" si="3"/>
        <v>352</v>
      </c>
      <c r="Q107" s="75">
        <f>P107/P116</f>
        <v>4.9563503238524362E-2</v>
      </c>
    </row>
    <row r="108" spans="11:17" x14ac:dyDescent="0.15">
      <c r="K108" s="61" t="s">
        <v>125</v>
      </c>
      <c r="L108" s="76">
        <f>地区別5歳毎!I47</f>
        <v>151</v>
      </c>
      <c r="M108" s="75">
        <f>L108/L116</f>
        <v>4.4372612400822804E-2</v>
      </c>
      <c r="N108" s="77">
        <f>地区別5歳毎!I48</f>
        <v>156</v>
      </c>
      <c r="O108" s="75">
        <f>N108/N116</f>
        <v>4.2173560421735604E-2</v>
      </c>
      <c r="P108" s="78">
        <f t="shared" si="3"/>
        <v>307</v>
      </c>
      <c r="Q108" s="75">
        <f>P108/P116</f>
        <v>4.3227259926781191E-2</v>
      </c>
    </row>
    <row r="109" spans="11:17" x14ac:dyDescent="0.15">
      <c r="K109" s="61" t="s">
        <v>126</v>
      </c>
      <c r="L109" s="76">
        <f>地区別5歳毎!H47</f>
        <v>126</v>
      </c>
      <c r="M109" s="75">
        <f>L109/L116</f>
        <v>3.7026153394064058E-2</v>
      </c>
      <c r="N109" s="77">
        <f>地区別5歳毎!H48</f>
        <v>128</v>
      </c>
      <c r="O109" s="75">
        <f>N109/N116</f>
        <v>3.4603947012706138E-2</v>
      </c>
      <c r="P109" s="78">
        <f t="shared" si="3"/>
        <v>254</v>
      </c>
      <c r="Q109" s="75">
        <f>P109/P116</f>
        <v>3.5764573359617011E-2</v>
      </c>
    </row>
    <row r="110" spans="11:17" x14ac:dyDescent="0.15">
      <c r="K110" s="61" t="s">
        <v>127</v>
      </c>
      <c r="L110" s="76">
        <f>地区別5歳毎!G47</f>
        <v>133</v>
      </c>
      <c r="M110" s="75">
        <f>L110/L116</f>
        <v>3.908316191595651E-2</v>
      </c>
      <c r="N110" s="77">
        <f>地区別5歳毎!G48</f>
        <v>134</v>
      </c>
      <c r="O110" s="75">
        <f>N110/N116</f>
        <v>3.6226007028926734E-2</v>
      </c>
      <c r="P110" s="78">
        <f t="shared" si="3"/>
        <v>267</v>
      </c>
      <c r="Q110" s="75">
        <f>P110/P116</f>
        <v>3.7595043649676148E-2</v>
      </c>
    </row>
    <row r="111" spans="11:17" x14ac:dyDescent="0.15">
      <c r="K111" s="61" t="s">
        <v>128</v>
      </c>
      <c r="L111" s="76">
        <f>地区別5歳毎!F47</f>
        <v>136</v>
      </c>
      <c r="M111" s="75">
        <f>L111/L116</f>
        <v>3.9964736996767558E-2</v>
      </c>
      <c r="N111" s="77">
        <f>地区別5歳毎!F48</f>
        <v>166</v>
      </c>
      <c r="O111" s="75">
        <f>N111/N116</f>
        <v>4.4876993782103268E-2</v>
      </c>
      <c r="P111" s="78">
        <f t="shared" si="3"/>
        <v>302</v>
      </c>
      <c r="Q111" s="75">
        <f>P111/P116</f>
        <v>4.2523232892143055E-2</v>
      </c>
    </row>
    <row r="112" spans="11:17" x14ac:dyDescent="0.15">
      <c r="K112" s="61" t="s">
        <v>129</v>
      </c>
      <c r="L112" s="76">
        <f>地区別5歳毎!E47</f>
        <v>155</v>
      </c>
      <c r="M112" s="75">
        <f>L112/L116</f>
        <v>4.5548045841904201E-2</v>
      </c>
      <c r="N112" s="77">
        <f>地区別5歳毎!E48</f>
        <v>151</v>
      </c>
      <c r="O112" s="75">
        <f>N112/N116</f>
        <v>4.0821843741551768E-2</v>
      </c>
      <c r="P112" s="78">
        <f t="shared" si="3"/>
        <v>306</v>
      </c>
      <c r="Q112" s="75">
        <f>P112/P116</f>
        <v>4.3086454519853559E-2</v>
      </c>
    </row>
    <row r="113" spans="2:17" x14ac:dyDescent="0.15">
      <c r="K113" s="61" t="s">
        <v>130</v>
      </c>
      <c r="L113" s="76">
        <f>地区別5歳毎!D47</f>
        <v>151</v>
      </c>
      <c r="M113" s="75">
        <f>L113/L116</f>
        <v>4.4372612400822804E-2</v>
      </c>
      <c r="N113" s="77">
        <f>地区別5歳毎!D48</f>
        <v>139</v>
      </c>
      <c r="O113" s="75">
        <f>N113/N116</f>
        <v>3.7577723709110569E-2</v>
      </c>
      <c r="P113" s="78">
        <f t="shared" si="3"/>
        <v>290</v>
      </c>
      <c r="Q113" s="75">
        <f>P113/P116</f>
        <v>4.0833568009011549E-2</v>
      </c>
    </row>
    <row r="114" spans="2:17" x14ac:dyDescent="0.15">
      <c r="K114" s="61" t="s">
        <v>131</v>
      </c>
      <c r="L114" s="76">
        <f>地区別5歳毎!C47</f>
        <v>161</v>
      </c>
      <c r="M114" s="75">
        <f>L114/L116</f>
        <v>4.7311196003526297E-2</v>
      </c>
      <c r="N114" s="77">
        <f>地区別5歳毎!C48</f>
        <v>121</v>
      </c>
      <c r="O114" s="75">
        <f>N114/N116</f>
        <v>3.2711543660448768E-2</v>
      </c>
      <c r="P114" s="78">
        <f t="shared" si="3"/>
        <v>282</v>
      </c>
      <c r="Q114" s="75">
        <f>P114/P116</f>
        <v>3.9707124753590541E-2</v>
      </c>
    </row>
    <row r="115" spans="2:17" x14ac:dyDescent="0.15">
      <c r="K115" s="61"/>
    </row>
    <row r="116" spans="2:17" x14ac:dyDescent="0.15">
      <c r="K116" s="61"/>
      <c r="L116" s="76">
        <f>SUM(L94:L114)</f>
        <v>3403</v>
      </c>
      <c r="M116" s="66"/>
      <c r="N116" s="77">
        <f>SUM(N94:N114)</f>
        <v>3699</v>
      </c>
      <c r="O116" s="66"/>
      <c r="P116" s="78">
        <f>SUM(P94:P114)</f>
        <v>7102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2.1556369907307609E-4</v>
      </c>
      <c r="N124" s="77">
        <f>地区別5歳毎!W63</f>
        <v>12</v>
      </c>
      <c r="O124" s="75">
        <f>N124/N146</f>
        <v>2.3626698168930892E-3</v>
      </c>
      <c r="P124" s="78">
        <f>L124+N124</f>
        <v>13</v>
      </c>
      <c r="Q124" s="75">
        <f>P124/P146</f>
        <v>1.3377238114838444E-3</v>
      </c>
    </row>
    <row r="125" spans="2:17" x14ac:dyDescent="0.15">
      <c r="K125" s="61" t="s">
        <v>112</v>
      </c>
      <c r="L125" s="76">
        <f>地区別5歳毎!V62</f>
        <v>16</v>
      </c>
      <c r="M125" s="75">
        <f>L125/L146</f>
        <v>3.4490191851692174E-3</v>
      </c>
      <c r="N125" s="77">
        <f>地区別5歳毎!V63</f>
        <v>70</v>
      </c>
      <c r="O125" s="75">
        <f>N125/N146</f>
        <v>1.378224059854302E-2</v>
      </c>
      <c r="P125" s="78">
        <f t="shared" ref="P125:P144" si="4">L125+N125</f>
        <v>86</v>
      </c>
      <c r="Q125" s="75">
        <f>P125/P146</f>
        <v>8.8495575221238937E-3</v>
      </c>
    </row>
    <row r="126" spans="2:17" x14ac:dyDescent="0.15">
      <c r="K126" s="61" t="s">
        <v>113</v>
      </c>
      <c r="L126" s="76">
        <f>地区別5歳毎!U62</f>
        <v>49</v>
      </c>
      <c r="M126" s="75">
        <f>L126/L146</f>
        <v>1.0562621254580729E-2</v>
      </c>
      <c r="N126" s="77">
        <f>地区別5歳毎!U63</f>
        <v>169</v>
      </c>
      <c r="O126" s="75">
        <f>N126/N146</f>
        <v>3.3274266587911008E-2</v>
      </c>
      <c r="P126" s="78">
        <f t="shared" si="4"/>
        <v>218</v>
      </c>
      <c r="Q126" s="75">
        <f>P126/P146</f>
        <v>2.2432599300267544E-2</v>
      </c>
    </row>
    <row r="127" spans="2:17" x14ac:dyDescent="0.15">
      <c r="K127" s="61" t="s">
        <v>114</v>
      </c>
      <c r="L127" s="76">
        <f>地区別5歳毎!T62</f>
        <v>158</v>
      </c>
      <c r="M127" s="75">
        <f>L127/L146</f>
        <v>3.405906445354602E-2</v>
      </c>
      <c r="N127" s="77">
        <f>地区別5歳毎!T63</f>
        <v>256</v>
      </c>
      <c r="O127" s="75">
        <f>N127/N146</f>
        <v>5.0403622760385902E-2</v>
      </c>
      <c r="P127" s="78">
        <f t="shared" si="4"/>
        <v>414</v>
      </c>
      <c r="Q127" s="75">
        <f>P127/P146</f>
        <v>4.2601358304177814E-2</v>
      </c>
    </row>
    <row r="128" spans="2:17" x14ac:dyDescent="0.15">
      <c r="K128" s="61" t="s">
        <v>115</v>
      </c>
      <c r="L128" s="76">
        <f>地区別5歳毎!S62</f>
        <v>192</v>
      </c>
      <c r="M128" s="75">
        <f>L128/L146</f>
        <v>4.1388230222030607E-2</v>
      </c>
      <c r="N128" s="77">
        <f>地区別5歳毎!S63</f>
        <v>318</v>
      </c>
      <c r="O128" s="75">
        <f>N128/N146</f>
        <v>6.2610750147666858E-2</v>
      </c>
      <c r="P128" s="78">
        <f t="shared" si="4"/>
        <v>510</v>
      </c>
      <c r="Q128" s="75">
        <f>P128/P146</f>
        <v>5.2479934142827742E-2</v>
      </c>
    </row>
    <row r="129" spans="11:17" x14ac:dyDescent="0.15">
      <c r="K129" s="61" t="s">
        <v>116</v>
      </c>
      <c r="L129" s="76">
        <f>地区別5歳毎!R62</f>
        <v>263</v>
      </c>
      <c r="M129" s="75">
        <f>L129/L146</f>
        <v>5.6693252856219012E-2</v>
      </c>
      <c r="N129" s="77">
        <f>地区別5歳毎!R63</f>
        <v>315</v>
      </c>
      <c r="O129" s="75">
        <f>N129/N146</f>
        <v>6.2020082693443591E-2</v>
      </c>
      <c r="P129" s="78">
        <f t="shared" si="4"/>
        <v>578</v>
      </c>
      <c r="Q129" s="75">
        <f>P129/P146</f>
        <v>5.9477258695204774E-2</v>
      </c>
    </row>
    <row r="130" spans="11:17" x14ac:dyDescent="0.15">
      <c r="K130" s="61" t="s">
        <v>117</v>
      </c>
      <c r="L130" s="76">
        <f>地区別5歳毎!Q62</f>
        <v>384</v>
      </c>
      <c r="M130" s="75">
        <f>L130/L146</f>
        <v>8.2776460444061215E-2</v>
      </c>
      <c r="N130" s="77">
        <f>地区別5歳毎!Q63</f>
        <v>417</v>
      </c>
      <c r="O130" s="75">
        <f>N130/N146</f>
        <v>8.2102776137034844E-2</v>
      </c>
      <c r="P130" s="78">
        <f t="shared" si="4"/>
        <v>801</v>
      </c>
      <c r="Q130" s="75">
        <f>P130/P146</f>
        <v>8.2424367153735342E-2</v>
      </c>
    </row>
    <row r="131" spans="11:17" x14ac:dyDescent="0.15">
      <c r="K131" s="61" t="s">
        <v>118</v>
      </c>
      <c r="L131" s="76">
        <f>地区別5歳毎!P62</f>
        <v>438</v>
      </c>
      <c r="M131" s="75">
        <f>L131/L146</f>
        <v>9.4416900194007336E-2</v>
      </c>
      <c r="N131" s="77">
        <f>地区別5歳毎!P63</f>
        <v>399</v>
      </c>
      <c r="O131" s="75">
        <f>N131/N146</f>
        <v>7.8558771411695219E-2</v>
      </c>
      <c r="P131" s="78">
        <f t="shared" si="4"/>
        <v>837</v>
      </c>
      <c r="Q131" s="75">
        <f>P131/P146</f>
        <v>8.6128833093229065E-2</v>
      </c>
    </row>
    <row r="132" spans="11:17" x14ac:dyDescent="0.15">
      <c r="K132" s="61" t="s">
        <v>119</v>
      </c>
      <c r="L132" s="76">
        <f>地区別5歳毎!O62</f>
        <v>399</v>
      </c>
      <c r="M132" s="75">
        <f>L132/L146</f>
        <v>8.600991593015736E-2</v>
      </c>
      <c r="N132" s="77">
        <f>地区別5歳毎!O63</f>
        <v>428</v>
      </c>
      <c r="O132" s="75">
        <f>N132/N146</f>
        <v>8.4268556802520184E-2</v>
      </c>
      <c r="P132" s="78">
        <f t="shared" si="4"/>
        <v>827</v>
      </c>
      <c r="Q132" s="75">
        <f>P132/P146</f>
        <v>8.5099814776703031E-2</v>
      </c>
    </row>
    <row r="133" spans="11:17" x14ac:dyDescent="0.15">
      <c r="K133" s="61" t="s">
        <v>120</v>
      </c>
      <c r="L133" s="76">
        <f>地区別5歳毎!N62</f>
        <v>331</v>
      </c>
      <c r="M133" s="75">
        <f>L133/L146</f>
        <v>7.1351584393188186E-2</v>
      </c>
      <c r="N133" s="77">
        <f>地区別5歳毎!N63</f>
        <v>356</v>
      </c>
      <c r="O133" s="75">
        <f>N133/N146</f>
        <v>7.0092537901161642E-2</v>
      </c>
      <c r="P133" s="78">
        <f t="shared" si="4"/>
        <v>687</v>
      </c>
      <c r="Q133" s="75">
        <f>P133/P146</f>
        <v>7.0693558345338553E-2</v>
      </c>
    </row>
    <row r="134" spans="11:17" x14ac:dyDescent="0.15">
      <c r="K134" s="61" t="s">
        <v>121</v>
      </c>
      <c r="L134" s="76">
        <f>地区別5歳毎!M62</f>
        <v>270</v>
      </c>
      <c r="M134" s="75">
        <f>L134/L146</f>
        <v>5.8202198749730545E-2</v>
      </c>
      <c r="N134" s="77">
        <f>地区別5歳毎!M63</f>
        <v>281</v>
      </c>
      <c r="O134" s="75">
        <f>N134/N146</f>
        <v>5.5325851545579841E-2</v>
      </c>
      <c r="P134" s="78">
        <f t="shared" si="4"/>
        <v>551</v>
      </c>
      <c r="Q134" s="75">
        <f>P134/P146</f>
        <v>5.6698909240584482E-2</v>
      </c>
    </row>
    <row r="135" spans="11:17" x14ac:dyDescent="0.15">
      <c r="K135" s="61" t="s">
        <v>122</v>
      </c>
      <c r="L135" s="76">
        <f>地区別5歳毎!L62</f>
        <v>307</v>
      </c>
      <c r="M135" s="75">
        <f>L135/L146</f>
        <v>6.6178055615434356E-2</v>
      </c>
      <c r="N135" s="77">
        <f>地区別5歳毎!L63</f>
        <v>307</v>
      </c>
      <c r="O135" s="75">
        <f>N135/N146</f>
        <v>6.0444969482181532E-2</v>
      </c>
      <c r="P135" s="78">
        <f t="shared" si="4"/>
        <v>614</v>
      </c>
      <c r="Q135" s="75">
        <f>P135/P146</f>
        <v>6.3181724634698497E-2</v>
      </c>
    </row>
    <row r="136" spans="11:17" x14ac:dyDescent="0.15">
      <c r="K136" s="61" t="s">
        <v>123</v>
      </c>
      <c r="L136" s="76">
        <f>地区別5歳毎!K62</f>
        <v>282</v>
      </c>
      <c r="M136" s="75">
        <f>L136/L146</f>
        <v>6.078896313860746E-2</v>
      </c>
      <c r="N136" s="77">
        <f>地区別5歳毎!K63</f>
        <v>267</v>
      </c>
      <c r="O136" s="75">
        <f>N136/N146</f>
        <v>5.2569403425871235E-2</v>
      </c>
      <c r="P136" s="78">
        <f t="shared" si="4"/>
        <v>549</v>
      </c>
      <c r="Q136" s="75">
        <f>P136/P146</f>
        <v>5.6493105577279275E-2</v>
      </c>
    </row>
    <row r="137" spans="11:17" x14ac:dyDescent="0.15">
      <c r="K137" s="61" t="s">
        <v>124</v>
      </c>
      <c r="L137" s="76">
        <f>地区別5歳毎!J62</f>
        <v>221</v>
      </c>
      <c r="M137" s="75">
        <f>L137/L146</f>
        <v>4.7639577495149819E-2</v>
      </c>
      <c r="N137" s="77">
        <f>地区別5歳毎!J63</f>
        <v>234</v>
      </c>
      <c r="O137" s="75">
        <f>N137/N146</f>
        <v>4.6072061429415237E-2</v>
      </c>
      <c r="P137" s="78">
        <f t="shared" si="4"/>
        <v>455</v>
      </c>
      <c r="Q137" s="75">
        <f>P137/P146</f>
        <v>4.6820333401934554E-2</v>
      </c>
    </row>
    <row r="138" spans="11:17" x14ac:dyDescent="0.15">
      <c r="K138" s="61" t="s">
        <v>125</v>
      </c>
      <c r="L138" s="76">
        <f>地区別5歳毎!I62</f>
        <v>190</v>
      </c>
      <c r="M138" s="75">
        <f>L138/L146</f>
        <v>4.0957102823884456E-2</v>
      </c>
      <c r="N138" s="77">
        <f>地区別5歳毎!I63</f>
        <v>189</v>
      </c>
      <c r="O138" s="75">
        <f>N138/N146</f>
        <v>3.7212049616066153E-2</v>
      </c>
      <c r="P138" s="78">
        <f t="shared" si="4"/>
        <v>379</v>
      </c>
      <c r="Q138" s="75">
        <f>P138/P146</f>
        <v>3.8999794196336694E-2</v>
      </c>
    </row>
    <row r="139" spans="11:17" x14ac:dyDescent="0.15">
      <c r="K139" s="61" t="s">
        <v>126</v>
      </c>
      <c r="L139" s="76">
        <f>地区別5歳毎!H62</f>
        <v>188</v>
      </c>
      <c r="M139" s="75">
        <f>L139/L146</f>
        <v>4.0525975425738305E-2</v>
      </c>
      <c r="N139" s="77">
        <f>地区別5歳毎!H63</f>
        <v>187</v>
      </c>
      <c r="O139" s="75">
        <f>N139/N146</f>
        <v>3.681827131325064E-2</v>
      </c>
      <c r="P139" s="78">
        <f t="shared" si="4"/>
        <v>375</v>
      </c>
      <c r="Q139" s="75">
        <f>P139/P146</f>
        <v>3.8588186869726281E-2</v>
      </c>
    </row>
    <row r="140" spans="11:17" x14ac:dyDescent="0.15">
      <c r="K140" s="61" t="s">
        <v>127</v>
      </c>
      <c r="L140" s="76">
        <f>地区別5歳毎!G62</f>
        <v>166</v>
      </c>
      <c r="M140" s="75">
        <f>L140/L146</f>
        <v>3.5783574046130633E-2</v>
      </c>
      <c r="N140" s="77">
        <f>地区別5歳毎!G63</f>
        <v>180</v>
      </c>
      <c r="O140" s="75">
        <f>N140/N146</f>
        <v>3.5440047253396341E-2</v>
      </c>
      <c r="P140" s="78">
        <f t="shared" si="4"/>
        <v>346</v>
      </c>
      <c r="Q140" s="75">
        <f>P140/P146</f>
        <v>3.5604033751800782E-2</v>
      </c>
    </row>
    <row r="141" spans="11:17" x14ac:dyDescent="0.15">
      <c r="K141" s="61" t="s">
        <v>128</v>
      </c>
      <c r="L141" s="76">
        <f>地区別5歳毎!F62</f>
        <v>218</v>
      </c>
      <c r="M141" s="75">
        <f>L141/L146</f>
        <v>4.6992886397930589E-2</v>
      </c>
      <c r="N141" s="77">
        <f>地区別5歳毎!F63</f>
        <v>168</v>
      </c>
      <c r="O141" s="75">
        <f>N141/N146</f>
        <v>3.3077377436503248E-2</v>
      </c>
      <c r="P141" s="78">
        <f t="shared" si="4"/>
        <v>386</v>
      </c>
      <c r="Q141" s="75">
        <f>P141/P146</f>
        <v>3.9720107017904918E-2</v>
      </c>
    </row>
    <row r="142" spans="11:17" x14ac:dyDescent="0.15">
      <c r="K142" s="61" t="s">
        <v>129</v>
      </c>
      <c r="L142" s="76">
        <f>地区別5歳毎!E62</f>
        <v>211</v>
      </c>
      <c r="M142" s="75">
        <f>L142/L146</f>
        <v>4.5483940504419056E-2</v>
      </c>
      <c r="N142" s="77">
        <f>地区別5歳毎!E63</f>
        <v>200</v>
      </c>
      <c r="O142" s="75">
        <f>N142/N146</f>
        <v>3.9377830281551486E-2</v>
      </c>
      <c r="P142" s="78">
        <f t="shared" si="4"/>
        <v>411</v>
      </c>
      <c r="Q142" s="75">
        <f>P142/P146</f>
        <v>4.2292652809220004E-2</v>
      </c>
    </row>
    <row r="143" spans="11:17" x14ac:dyDescent="0.15">
      <c r="K143" s="61" t="s">
        <v>130</v>
      </c>
      <c r="L143" s="76">
        <f>地区別5歳毎!D62</f>
        <v>202</v>
      </c>
      <c r="M143" s="75">
        <f>L143/L146</f>
        <v>4.3543867212761371E-2</v>
      </c>
      <c r="N143" s="77">
        <f>地区別5歳毎!D63</f>
        <v>175</v>
      </c>
      <c r="O143" s="75">
        <f>N143/N146</f>
        <v>3.4455601496357548E-2</v>
      </c>
      <c r="P143" s="78">
        <f t="shared" si="4"/>
        <v>377</v>
      </c>
      <c r="Q143" s="75">
        <f>P143/P146</f>
        <v>3.8793990533031487E-2</v>
      </c>
    </row>
    <row r="144" spans="11:17" x14ac:dyDescent="0.15">
      <c r="K144" s="61" t="s">
        <v>131</v>
      </c>
      <c r="L144" s="76">
        <f>地区別5歳毎!C62</f>
        <v>153</v>
      </c>
      <c r="M144" s="75">
        <f>L144/L146</f>
        <v>3.2981245958180645E-2</v>
      </c>
      <c r="N144" s="77">
        <f>地区別5歳毎!C63</f>
        <v>151</v>
      </c>
      <c r="O144" s="75">
        <f>N144/N146</f>
        <v>2.9730261862571373E-2</v>
      </c>
      <c r="P144" s="78">
        <f t="shared" si="4"/>
        <v>304</v>
      </c>
      <c r="Q144" s="75">
        <f>P144/P146</f>
        <v>3.1282156822391438E-2</v>
      </c>
    </row>
    <row r="145" spans="2:17" x14ac:dyDescent="0.15">
      <c r="K145" s="61"/>
    </row>
    <row r="146" spans="2:17" x14ac:dyDescent="0.15">
      <c r="K146" s="61"/>
      <c r="L146" s="76">
        <f>SUM(L124:L144)</f>
        <v>4639</v>
      </c>
      <c r="M146" s="66"/>
      <c r="N146" s="77">
        <f>SUM(N124:N144)</f>
        <v>5079</v>
      </c>
      <c r="O146" s="66"/>
      <c r="P146" s="78">
        <f>SUM(P124:P144)</f>
        <v>9718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3</v>
      </c>
      <c r="O154" s="75">
        <f>N154/N176</f>
        <v>1.1210762331838565E-3</v>
      </c>
      <c r="P154" s="78">
        <f>L154+N154</f>
        <v>3</v>
      </c>
      <c r="Q154" s="75">
        <f>P154/P176</f>
        <v>6.1399918133442485E-4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3.167420814479638E-3</v>
      </c>
      <c r="N155" s="77">
        <f>地区別5歳毎!V66</f>
        <v>35</v>
      </c>
      <c r="O155" s="75">
        <f>N155/N176</f>
        <v>1.3079222720478326E-2</v>
      </c>
      <c r="P155" s="78">
        <f t="shared" ref="P155:P174" si="5">L155+N155</f>
        <v>42</v>
      </c>
      <c r="Q155" s="75">
        <f>P155/P176</f>
        <v>8.5959885386819486E-3</v>
      </c>
    </row>
    <row r="156" spans="2:17" x14ac:dyDescent="0.15">
      <c r="K156" s="61" t="s">
        <v>113</v>
      </c>
      <c r="L156" s="76">
        <f>地区別5歳毎!U65</f>
        <v>27</v>
      </c>
      <c r="M156" s="75">
        <f>L156/L176</f>
        <v>1.2217194570135747E-2</v>
      </c>
      <c r="N156" s="77">
        <f>地区別5歳毎!U66</f>
        <v>116</v>
      </c>
      <c r="O156" s="75">
        <f>N156/N176</f>
        <v>4.3348281016442454E-2</v>
      </c>
      <c r="P156" s="78">
        <f t="shared" si="5"/>
        <v>143</v>
      </c>
      <c r="Q156" s="75">
        <f>P156/P176</f>
        <v>2.9267294310274253E-2</v>
      </c>
    </row>
    <row r="157" spans="2:17" x14ac:dyDescent="0.15">
      <c r="K157" s="61" t="s">
        <v>114</v>
      </c>
      <c r="L157" s="76">
        <f>地区別5歳毎!T65</f>
        <v>65</v>
      </c>
      <c r="M157" s="75">
        <f>L157/L176</f>
        <v>2.9411764705882353E-2</v>
      </c>
      <c r="N157" s="77">
        <f>地区別5歳毎!T66</f>
        <v>194</v>
      </c>
      <c r="O157" s="75">
        <f>N157/N176</f>
        <v>7.2496263079222717E-2</v>
      </c>
      <c r="P157" s="78">
        <f t="shared" si="5"/>
        <v>259</v>
      </c>
      <c r="Q157" s="75">
        <f>P157/P176</f>
        <v>5.300859598853868E-2</v>
      </c>
    </row>
    <row r="158" spans="2:17" x14ac:dyDescent="0.15">
      <c r="K158" s="61" t="s">
        <v>115</v>
      </c>
      <c r="L158" s="76">
        <f>地区別5歳毎!S65</f>
        <v>100</v>
      </c>
      <c r="M158" s="75">
        <f>L158/L176</f>
        <v>4.5248868778280542E-2</v>
      </c>
      <c r="N158" s="77">
        <f>地区別5歳毎!S66</f>
        <v>162</v>
      </c>
      <c r="O158" s="75">
        <f>N158/N176</f>
        <v>6.0538116591928252E-2</v>
      </c>
      <c r="P158" s="78">
        <f t="shared" si="5"/>
        <v>262</v>
      </c>
      <c r="Q158" s="75">
        <f>P158/P176</f>
        <v>5.3622595169873104E-2</v>
      </c>
    </row>
    <row r="159" spans="2:17" x14ac:dyDescent="0.15">
      <c r="K159" s="61" t="s">
        <v>116</v>
      </c>
      <c r="L159" s="76">
        <f>地区別5歳毎!R65</f>
        <v>101</v>
      </c>
      <c r="M159" s="75">
        <f>L159/L176</f>
        <v>4.5701357466063346E-2</v>
      </c>
      <c r="N159" s="77">
        <f>地区別5歳毎!R66</f>
        <v>149</v>
      </c>
      <c r="O159" s="75">
        <f>N159/N176</f>
        <v>5.5680119581464876E-2</v>
      </c>
      <c r="P159" s="78">
        <f t="shared" si="5"/>
        <v>250</v>
      </c>
      <c r="Q159" s="75">
        <f>P159/P176</f>
        <v>5.1166598444535409E-2</v>
      </c>
    </row>
    <row r="160" spans="2:17" x14ac:dyDescent="0.15">
      <c r="K160" s="61" t="s">
        <v>117</v>
      </c>
      <c r="L160" s="76">
        <f>地区別5歳毎!Q65</f>
        <v>192</v>
      </c>
      <c r="M160" s="75">
        <f>L160/L176</f>
        <v>8.6877828054298639E-2</v>
      </c>
      <c r="N160" s="77">
        <f>地区別5歳毎!Q66</f>
        <v>222</v>
      </c>
      <c r="O160" s="75">
        <f>N160/N176</f>
        <v>8.2959641255605385E-2</v>
      </c>
      <c r="P160" s="78">
        <f t="shared" si="5"/>
        <v>414</v>
      </c>
      <c r="Q160" s="75">
        <f>P160/P176</f>
        <v>8.4731887024150632E-2</v>
      </c>
    </row>
    <row r="161" spans="11:17" x14ac:dyDescent="0.15">
      <c r="K161" s="61" t="s">
        <v>118</v>
      </c>
      <c r="L161" s="76">
        <f>地区別5歳毎!P65</f>
        <v>229</v>
      </c>
      <c r="M161" s="75">
        <f>L161/L176</f>
        <v>0.10361990950226245</v>
      </c>
      <c r="N161" s="77">
        <f>地区別5歳毎!P66</f>
        <v>262</v>
      </c>
      <c r="O161" s="75">
        <f>N161/N176</f>
        <v>9.7907324364723464E-2</v>
      </c>
      <c r="P161" s="78">
        <f t="shared" si="5"/>
        <v>491</v>
      </c>
      <c r="Q161" s="75">
        <f>P161/P176</f>
        <v>0.10049119934506753</v>
      </c>
    </row>
    <row r="162" spans="11:17" x14ac:dyDescent="0.15">
      <c r="K162" s="61" t="s">
        <v>119</v>
      </c>
      <c r="L162" s="76">
        <f>地区別5歳毎!O65</f>
        <v>245</v>
      </c>
      <c r="M162" s="75">
        <f>L162/L176</f>
        <v>0.11085972850678733</v>
      </c>
      <c r="N162" s="77">
        <f>地区別5歳毎!O66</f>
        <v>244</v>
      </c>
      <c r="O162" s="75">
        <f>N162/N176</f>
        <v>9.1180866965620333E-2</v>
      </c>
      <c r="P162" s="78">
        <f t="shared" si="5"/>
        <v>489</v>
      </c>
      <c r="Q162" s="75">
        <f>P162/P176</f>
        <v>0.10008186655751125</v>
      </c>
    </row>
    <row r="163" spans="11:17" x14ac:dyDescent="0.15">
      <c r="K163" s="61" t="s">
        <v>120</v>
      </c>
      <c r="L163" s="76">
        <f>地区別5歳毎!N65</f>
        <v>205</v>
      </c>
      <c r="M163" s="75">
        <f>L163/L176</f>
        <v>9.2760180995475117E-2</v>
      </c>
      <c r="N163" s="77">
        <f>地区別5歳毎!N66</f>
        <v>230</v>
      </c>
      <c r="O163" s="75">
        <f>N163/N176</f>
        <v>8.5949177877428992E-2</v>
      </c>
      <c r="P163" s="78">
        <f t="shared" si="5"/>
        <v>435</v>
      </c>
      <c r="Q163" s="75">
        <f>P163/P176</f>
        <v>8.9029881293491611E-2</v>
      </c>
    </row>
    <row r="164" spans="11:17" x14ac:dyDescent="0.15">
      <c r="K164" s="61" t="s">
        <v>121</v>
      </c>
      <c r="L164" s="76">
        <f>地区別5歳毎!M65</f>
        <v>128</v>
      </c>
      <c r="M164" s="75">
        <f>L164/L176</f>
        <v>5.7918552036199097E-2</v>
      </c>
      <c r="N164" s="77">
        <f>地区別5歳毎!M66</f>
        <v>159</v>
      </c>
      <c r="O164" s="75">
        <f>N164/N176</f>
        <v>5.9417040358744393E-2</v>
      </c>
      <c r="P164" s="78">
        <f t="shared" si="5"/>
        <v>287</v>
      </c>
      <c r="Q164" s="75">
        <f>P164/P176</f>
        <v>5.8739255014326648E-2</v>
      </c>
    </row>
    <row r="165" spans="11:17" x14ac:dyDescent="0.15">
      <c r="K165" s="61" t="s">
        <v>122</v>
      </c>
      <c r="L165" s="76">
        <f>地区別5歳毎!L65</f>
        <v>131</v>
      </c>
      <c r="M165" s="75">
        <f>L165/L176</f>
        <v>5.9276018099547509E-2</v>
      </c>
      <c r="N165" s="77">
        <f>地区別5歳毎!L66</f>
        <v>145</v>
      </c>
      <c r="O165" s="75">
        <f>N165/N176</f>
        <v>5.4185351270553066E-2</v>
      </c>
      <c r="P165" s="78">
        <f t="shared" si="5"/>
        <v>276</v>
      </c>
      <c r="Q165" s="75">
        <f>P165/P176</f>
        <v>5.6487924682767088E-2</v>
      </c>
    </row>
    <row r="166" spans="11:17" x14ac:dyDescent="0.15">
      <c r="K166" s="61" t="s">
        <v>123</v>
      </c>
      <c r="L166" s="76">
        <f>地区別5歳毎!K65</f>
        <v>114</v>
      </c>
      <c r="M166" s="75">
        <f>L166/L176</f>
        <v>5.1583710407239816E-2</v>
      </c>
      <c r="N166" s="77">
        <f>地区別5歳毎!K66</f>
        <v>110</v>
      </c>
      <c r="O166" s="75">
        <f>N166/N176</f>
        <v>4.1106128550074741E-2</v>
      </c>
      <c r="P166" s="78">
        <f t="shared" si="5"/>
        <v>224</v>
      </c>
      <c r="Q166" s="75">
        <f>P166/P176</f>
        <v>4.5845272206303724E-2</v>
      </c>
    </row>
    <row r="167" spans="11:17" x14ac:dyDescent="0.15">
      <c r="K167" s="61" t="s">
        <v>124</v>
      </c>
      <c r="L167" s="76">
        <f>地区別5歳毎!J65</f>
        <v>91</v>
      </c>
      <c r="M167" s="75">
        <f>L167/L176</f>
        <v>4.1176470588235294E-2</v>
      </c>
      <c r="N167" s="77">
        <f>地区別5歳毎!J66</f>
        <v>91</v>
      </c>
      <c r="O167" s="75">
        <f>N167/N176</f>
        <v>3.4005979073243646E-2</v>
      </c>
      <c r="P167" s="78">
        <f t="shared" si="5"/>
        <v>182</v>
      </c>
      <c r="Q167" s="75">
        <f>P167/P176</f>
        <v>3.7249283667621778E-2</v>
      </c>
    </row>
    <row r="168" spans="11:17" x14ac:dyDescent="0.15">
      <c r="K168" s="61" t="s">
        <v>125</v>
      </c>
      <c r="L168" s="76">
        <f>地区別5歳毎!I65</f>
        <v>89</v>
      </c>
      <c r="M168" s="75">
        <f>L168/L176</f>
        <v>4.0271493212669686E-2</v>
      </c>
      <c r="N168" s="77">
        <f>地区別5歳毎!I66</f>
        <v>83</v>
      </c>
      <c r="O168" s="75">
        <f>N168/N176</f>
        <v>3.1016442451420032E-2</v>
      </c>
      <c r="P168" s="78">
        <f t="shared" si="5"/>
        <v>172</v>
      </c>
      <c r="Q168" s="75">
        <f>P168/P176</f>
        <v>3.5202619729840359E-2</v>
      </c>
    </row>
    <row r="169" spans="11:17" x14ac:dyDescent="0.15">
      <c r="K169" s="61" t="s">
        <v>126</v>
      </c>
      <c r="L169" s="76">
        <f>地区別5歳毎!H65</f>
        <v>67</v>
      </c>
      <c r="M169" s="75">
        <f>L169/L176</f>
        <v>3.0316742081447964E-2</v>
      </c>
      <c r="N169" s="77">
        <f>地区別5歳毎!H66</f>
        <v>82</v>
      </c>
      <c r="O169" s="75">
        <f>N169/N176</f>
        <v>3.0642750373692077E-2</v>
      </c>
      <c r="P169" s="78">
        <f t="shared" si="5"/>
        <v>149</v>
      </c>
      <c r="Q169" s="75">
        <f>P169/P176</f>
        <v>3.0495292672943104E-2</v>
      </c>
    </row>
    <row r="170" spans="11:17" x14ac:dyDescent="0.15">
      <c r="K170" s="61" t="s">
        <v>127</v>
      </c>
      <c r="L170" s="76">
        <f>地区別5歳毎!G65</f>
        <v>99</v>
      </c>
      <c r="M170" s="75">
        <f>L170/L176</f>
        <v>4.4796380090497738E-2</v>
      </c>
      <c r="N170" s="77">
        <f>地区別5歳毎!G66</f>
        <v>92</v>
      </c>
      <c r="O170" s="75">
        <f>N170/N176</f>
        <v>3.4379671150971597E-2</v>
      </c>
      <c r="P170" s="78">
        <f t="shared" si="5"/>
        <v>191</v>
      </c>
      <c r="Q170" s="75">
        <f>P170/P176</f>
        <v>3.9091281211625049E-2</v>
      </c>
    </row>
    <row r="171" spans="11:17" x14ac:dyDescent="0.15">
      <c r="K171" s="61" t="s">
        <v>128</v>
      </c>
      <c r="L171" s="76">
        <f>地区別5歳毎!F65</f>
        <v>101</v>
      </c>
      <c r="M171" s="75">
        <f>L171/L176</f>
        <v>4.5701357466063346E-2</v>
      </c>
      <c r="N171" s="77">
        <f>地区別5歳毎!F66</f>
        <v>82</v>
      </c>
      <c r="O171" s="75">
        <f>N171/N176</f>
        <v>3.0642750373692077E-2</v>
      </c>
      <c r="P171" s="78">
        <f t="shared" si="5"/>
        <v>183</v>
      </c>
      <c r="Q171" s="75">
        <f>P171/P176</f>
        <v>3.745395006139992E-2</v>
      </c>
    </row>
    <row r="172" spans="11:17" x14ac:dyDescent="0.15">
      <c r="K172" s="61" t="s">
        <v>129</v>
      </c>
      <c r="L172" s="76">
        <f>地区別5歳毎!E65</f>
        <v>87</v>
      </c>
      <c r="M172" s="75">
        <f>L172/L176</f>
        <v>3.9366515837104071E-2</v>
      </c>
      <c r="N172" s="77">
        <f>地区別5歳毎!E66</f>
        <v>92</v>
      </c>
      <c r="O172" s="75">
        <f>N172/N176</f>
        <v>3.4379671150971597E-2</v>
      </c>
      <c r="P172" s="78">
        <f t="shared" si="5"/>
        <v>179</v>
      </c>
      <c r="Q172" s="75">
        <f>P172/P176</f>
        <v>3.6635284486287355E-2</v>
      </c>
    </row>
    <row r="173" spans="11:17" x14ac:dyDescent="0.15">
      <c r="K173" s="61" t="s">
        <v>130</v>
      </c>
      <c r="L173" s="76">
        <f>地区別5歳毎!D65</f>
        <v>67</v>
      </c>
      <c r="M173" s="75">
        <f>L173/L176</f>
        <v>3.0316742081447964E-2</v>
      </c>
      <c r="N173" s="77">
        <f>地区別5歳毎!D66</f>
        <v>68</v>
      </c>
      <c r="O173" s="75">
        <f>N173/N176</f>
        <v>2.5411061285500747E-2</v>
      </c>
      <c r="P173" s="78">
        <f t="shared" si="5"/>
        <v>135</v>
      </c>
      <c r="Q173" s="75">
        <f>P173/P176</f>
        <v>2.762996316004912E-2</v>
      </c>
    </row>
    <row r="174" spans="11:17" x14ac:dyDescent="0.15">
      <c r="K174" s="61" t="s">
        <v>131</v>
      </c>
      <c r="L174" s="76">
        <f>地区別5歳毎!C65</f>
        <v>65</v>
      </c>
      <c r="M174" s="75">
        <f>L174/L176</f>
        <v>2.9411764705882353E-2</v>
      </c>
      <c r="N174" s="77">
        <f>地区別5歳毎!C66</f>
        <v>55</v>
      </c>
      <c r="O174" s="75">
        <f>N174/N176</f>
        <v>2.0553064275037371E-2</v>
      </c>
      <c r="P174" s="78">
        <f t="shared" si="5"/>
        <v>120</v>
      </c>
      <c r="Q174" s="75">
        <f>P174/P176</f>
        <v>2.4559967253376995E-2</v>
      </c>
    </row>
    <row r="175" spans="11:17" x14ac:dyDescent="0.15">
      <c r="K175" s="61"/>
    </row>
    <row r="176" spans="11:17" x14ac:dyDescent="0.15">
      <c r="K176" s="61"/>
      <c r="L176" s="76">
        <f>SUM(L154:L174)</f>
        <v>2210</v>
      </c>
      <c r="M176" s="66"/>
      <c r="N176" s="77">
        <f>SUM(N154:N174)</f>
        <v>2676</v>
      </c>
      <c r="O176" s="66"/>
      <c r="P176" s="78">
        <f>SUM(P154:P174)</f>
        <v>4886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11</v>
      </c>
      <c r="M184" s="75">
        <f>L184/L206</f>
        <v>1.7147578294283622E-4</v>
      </c>
      <c r="N184" s="77">
        <f>地区別5歳毎!W69</f>
        <v>95</v>
      </c>
      <c r="O184" s="75">
        <f>N184/N206</f>
        <v>1.3390277249214202E-3</v>
      </c>
      <c r="P184" s="78">
        <f>L184+N184</f>
        <v>106</v>
      </c>
      <c r="Q184" s="75">
        <f>P184/P206</f>
        <v>7.8462722804524185E-4</v>
      </c>
    </row>
    <row r="185" spans="2:17" x14ac:dyDescent="0.15">
      <c r="K185" s="61" t="s">
        <v>112</v>
      </c>
      <c r="L185" s="76">
        <f>地区別5歳毎!V68</f>
        <v>126</v>
      </c>
      <c r="M185" s="75">
        <f>L185/L206</f>
        <v>1.9641771500724875E-3</v>
      </c>
      <c r="N185" s="77">
        <f>地区別5歳毎!V69</f>
        <v>593</v>
      </c>
      <c r="O185" s="75">
        <f>N185/N206</f>
        <v>8.3583520092463393E-3</v>
      </c>
      <c r="P185" s="78">
        <f t="shared" ref="P185:P204" si="6">L185+N185</f>
        <v>719</v>
      </c>
      <c r="Q185" s="75">
        <f>P185/P206</f>
        <v>5.3221412921181975E-3</v>
      </c>
    </row>
    <row r="186" spans="2:17" x14ac:dyDescent="0.15">
      <c r="K186" s="61" t="s">
        <v>113</v>
      </c>
      <c r="L186" s="76">
        <f>地区別5歳毎!U68</f>
        <v>548</v>
      </c>
      <c r="M186" s="75">
        <f>L186/L206</f>
        <v>8.5426117320612956E-3</v>
      </c>
      <c r="N186" s="77">
        <f>地区別5歳毎!U69</f>
        <v>1667</v>
      </c>
      <c r="O186" s="75">
        <f>N186/N206</f>
        <v>2.3496412815200079E-2</v>
      </c>
      <c r="P186" s="78">
        <f t="shared" si="6"/>
        <v>2215</v>
      </c>
      <c r="Q186" s="75">
        <f>P186/P206</f>
        <v>1.6395748208681234E-2</v>
      </c>
    </row>
    <row r="187" spans="2:17" x14ac:dyDescent="0.15">
      <c r="K187" s="61" t="s">
        <v>114</v>
      </c>
      <c r="L187" s="76">
        <f>地区別5歳毎!T68</f>
        <v>1477</v>
      </c>
      <c r="M187" s="75">
        <f>L187/L206</f>
        <v>2.3024521036960826E-2</v>
      </c>
      <c r="N187" s="77">
        <f>地区別5歳毎!T69</f>
        <v>2923</v>
      </c>
      <c r="O187" s="75">
        <f>N187/N206</f>
        <v>4.1199768841529594E-2</v>
      </c>
      <c r="P187" s="78">
        <f t="shared" si="6"/>
        <v>4400</v>
      </c>
      <c r="Q187" s="75">
        <f>P187/P206</f>
        <v>3.2569432107538342E-2</v>
      </c>
    </row>
    <row r="188" spans="2:17" x14ac:dyDescent="0.15">
      <c r="K188" s="61" t="s">
        <v>115</v>
      </c>
      <c r="L188" s="76">
        <f>地区別5歳毎!S68</f>
        <v>2392</v>
      </c>
      <c r="M188" s="75">
        <f>L188/L206</f>
        <v>3.7288188436296749E-2</v>
      </c>
      <c r="N188" s="77">
        <f>地区別5歳毎!S69</f>
        <v>3515</v>
      </c>
      <c r="O188" s="75">
        <f>N188/N206</f>
        <v>4.9544025822092545E-2</v>
      </c>
      <c r="P188" s="78">
        <f t="shared" si="6"/>
        <v>5907</v>
      </c>
      <c r="Q188" s="75">
        <f>P188/P206</f>
        <v>4.3724462604370226E-2</v>
      </c>
    </row>
    <row r="189" spans="2:17" x14ac:dyDescent="0.15">
      <c r="K189" s="61" t="s">
        <v>116</v>
      </c>
      <c r="L189" s="76">
        <f>地区別5歳毎!R68</f>
        <v>3101</v>
      </c>
      <c r="M189" s="75">
        <f>L189/L206</f>
        <v>4.8340582082339552E-2</v>
      </c>
      <c r="N189" s="77">
        <f>地区別5歳毎!R69</f>
        <v>3968</v>
      </c>
      <c r="O189" s="75">
        <f>N189/N206</f>
        <v>5.5929073815665212E-2</v>
      </c>
      <c r="P189" s="78">
        <f t="shared" si="6"/>
        <v>7069</v>
      </c>
      <c r="Q189" s="75">
        <f>P189/P206</f>
        <v>5.2325753538224669E-2</v>
      </c>
    </row>
    <row r="190" spans="2:17" x14ac:dyDescent="0.15">
      <c r="K190" s="61" t="s">
        <v>117</v>
      </c>
      <c r="L190" s="76">
        <f>地区別5歳毎!Q68</f>
        <v>4684</v>
      </c>
      <c r="M190" s="75">
        <f>L190/L206</f>
        <v>7.3017506118567707E-2</v>
      </c>
      <c r="N190" s="77">
        <f>地区別5歳毎!Q69</f>
        <v>5337</v>
      </c>
      <c r="O190" s="75">
        <f>N190/N206</f>
        <v>7.5225168083217053E-2</v>
      </c>
      <c r="P190" s="78">
        <f t="shared" si="6"/>
        <v>10021</v>
      </c>
      <c r="Q190" s="75">
        <f>P190/P206</f>
        <v>7.4176881624918575E-2</v>
      </c>
    </row>
    <row r="191" spans="2:17" x14ac:dyDescent="0.15">
      <c r="K191" s="61" t="s">
        <v>118</v>
      </c>
      <c r="L191" s="76">
        <f>地区別5歳毎!P68</f>
        <v>5083</v>
      </c>
      <c r="M191" s="75">
        <f>L191/L206</f>
        <v>7.923740042713058E-2</v>
      </c>
      <c r="N191" s="77">
        <f>地区別5歳毎!P69</f>
        <v>5343</v>
      </c>
      <c r="O191" s="75">
        <f>N191/N206</f>
        <v>7.5309738255317352E-2</v>
      </c>
      <c r="P191" s="78">
        <f t="shared" si="6"/>
        <v>10426</v>
      </c>
      <c r="Q191" s="75">
        <f>P191/P206</f>
        <v>7.7174749807544268E-2</v>
      </c>
    </row>
    <row r="192" spans="2:17" x14ac:dyDescent="0.15">
      <c r="K192" s="61" t="s">
        <v>119</v>
      </c>
      <c r="L192" s="76">
        <f>地区別5歳毎!O68</f>
        <v>4527</v>
      </c>
      <c r="M192" s="75">
        <f>L192/L206</f>
        <v>7.0570079034747227E-2</v>
      </c>
      <c r="N192" s="77">
        <f>地区別5歳毎!O69</f>
        <v>4869</v>
      </c>
      <c r="O192" s="75">
        <f>N192/N206</f>
        <v>6.8628694659393627E-2</v>
      </c>
      <c r="P192" s="78">
        <f t="shared" si="6"/>
        <v>9396</v>
      </c>
      <c r="Q192" s="75">
        <f>P192/P206</f>
        <v>6.9550541836915974E-2</v>
      </c>
    </row>
    <row r="193" spans="11:17" x14ac:dyDescent="0.15">
      <c r="K193" s="61" t="s">
        <v>120</v>
      </c>
      <c r="L193" s="76">
        <f>地区別5歳毎!N68</f>
        <v>4168</v>
      </c>
      <c r="M193" s="75">
        <f>L193/L206</f>
        <v>6.4973733027794661E-2</v>
      </c>
      <c r="N193" s="77">
        <f>地区別5歳毎!N69</f>
        <v>4630</v>
      </c>
      <c r="O193" s="75">
        <f>N193/N206</f>
        <v>6.5259982804065003E-2</v>
      </c>
      <c r="P193" s="78">
        <f t="shared" si="6"/>
        <v>8798</v>
      </c>
      <c r="Q193" s="75">
        <f>P193/P206</f>
        <v>6.5124059927755079E-2</v>
      </c>
    </row>
    <row r="194" spans="11:17" x14ac:dyDescent="0.15">
      <c r="K194" s="61" t="s">
        <v>121</v>
      </c>
      <c r="L194" s="76">
        <f>地区別5歳毎!M68</f>
        <v>4105</v>
      </c>
      <c r="M194" s="75">
        <f>L194/L206</f>
        <v>6.3991644452758428E-2</v>
      </c>
      <c r="N194" s="77">
        <f>地区別5歳毎!M69</f>
        <v>4513</v>
      </c>
      <c r="O194" s="75">
        <f>N194/N206</f>
        <v>6.361086444810915E-2</v>
      </c>
      <c r="P194" s="78">
        <f t="shared" si="6"/>
        <v>8618</v>
      </c>
      <c r="Q194" s="75">
        <f>P194/P206</f>
        <v>6.3791674068810325E-2</v>
      </c>
    </row>
    <row r="195" spans="11:17" x14ac:dyDescent="0.15">
      <c r="K195" s="61" t="s">
        <v>122</v>
      </c>
      <c r="L195" s="76">
        <f>地区別5歳毎!L68</f>
        <v>4687</v>
      </c>
      <c r="M195" s="75">
        <f>L195/L206</f>
        <v>7.3064272241188485E-2</v>
      </c>
      <c r="N195" s="77">
        <f>地区別5歳毎!L69</f>
        <v>4824</v>
      </c>
      <c r="O195" s="75">
        <f>N195/N206</f>
        <v>6.7994418368641382E-2</v>
      </c>
      <c r="P195" s="78">
        <f t="shared" si="6"/>
        <v>9511</v>
      </c>
      <c r="Q195" s="75">
        <f>P195/P206</f>
        <v>7.0401788357908446E-2</v>
      </c>
    </row>
    <row r="196" spans="11:17" x14ac:dyDescent="0.15">
      <c r="K196" s="61" t="s">
        <v>123</v>
      </c>
      <c r="L196" s="76">
        <f>地区別5歳毎!K68</f>
        <v>4160</v>
      </c>
      <c r="M196" s="75">
        <f>L196/L206</f>
        <v>6.48490233674726E-2</v>
      </c>
      <c r="N196" s="77">
        <f>地区別5歳毎!K69</f>
        <v>4312</v>
      </c>
      <c r="O196" s="75">
        <f>N196/N206</f>
        <v>6.0777763682749092E-2</v>
      </c>
      <c r="P196" s="78">
        <f t="shared" si="6"/>
        <v>8472</v>
      </c>
      <c r="Q196" s="75">
        <f>P196/P206</f>
        <v>6.2710961094332912E-2</v>
      </c>
    </row>
    <row r="197" spans="11:17" x14ac:dyDescent="0.15">
      <c r="K197" s="61" t="s">
        <v>124</v>
      </c>
      <c r="L197" s="76">
        <f>地区別5歳毎!J68</f>
        <v>3729</v>
      </c>
      <c r="M197" s="75">
        <f>L197/L206</f>
        <v>5.8130290417621473E-2</v>
      </c>
      <c r="N197" s="77">
        <f>地区別5歳毎!J69</f>
        <v>3789</v>
      </c>
      <c r="O197" s="75">
        <f>N197/N206</f>
        <v>5.3406063681339593E-2</v>
      </c>
      <c r="P197" s="78">
        <f t="shared" si="6"/>
        <v>7518</v>
      </c>
      <c r="Q197" s="75">
        <f>P197/P206</f>
        <v>5.5649316041925745E-2</v>
      </c>
    </row>
    <row r="198" spans="11:17" x14ac:dyDescent="0.15">
      <c r="K198" s="61" t="s">
        <v>125</v>
      </c>
      <c r="L198" s="76">
        <f>地区別5歳毎!I68</f>
        <v>3168</v>
      </c>
      <c r="M198" s="75">
        <f>L198/L206</f>
        <v>4.9385025487536829E-2</v>
      </c>
      <c r="N198" s="77">
        <f>地区別5歳毎!I69</f>
        <v>3213</v>
      </c>
      <c r="O198" s="75">
        <f>N198/N206</f>
        <v>4.5287327159710768E-2</v>
      </c>
      <c r="P198" s="78">
        <f t="shared" si="6"/>
        <v>6381</v>
      </c>
      <c r="Q198" s="75">
        <f>P198/P206</f>
        <v>4.7233078699591403E-2</v>
      </c>
    </row>
    <row r="199" spans="11:17" x14ac:dyDescent="0.15">
      <c r="K199" s="61" t="s">
        <v>126</v>
      </c>
      <c r="L199" s="76">
        <f>地区別5歳毎!H68</f>
        <v>2744</v>
      </c>
      <c r="M199" s="75">
        <f>L199/L206</f>
        <v>4.2775413490467505E-2</v>
      </c>
      <c r="N199" s="77">
        <f>地区別5歳毎!H69</f>
        <v>2690</v>
      </c>
      <c r="O199" s="75">
        <f>N199/N206</f>
        <v>3.7915627158301268E-2</v>
      </c>
      <c r="P199" s="78">
        <f t="shared" si="6"/>
        <v>5434</v>
      </c>
      <c r="Q199" s="75">
        <f>P199/P206</f>
        <v>4.0223248652809851E-2</v>
      </c>
    </row>
    <row r="200" spans="11:17" x14ac:dyDescent="0.15">
      <c r="K200" s="61" t="s">
        <v>127</v>
      </c>
      <c r="L200" s="76">
        <f>地区別5歳毎!G68</f>
        <v>2679</v>
      </c>
      <c r="M200" s="75">
        <f>L200/L206</f>
        <v>4.1762147500350746E-2</v>
      </c>
      <c r="N200" s="77">
        <f>地区別5歳毎!G69</f>
        <v>2727</v>
      </c>
      <c r="O200" s="75">
        <f>N200/N206</f>
        <v>3.8437143219586453E-2</v>
      </c>
      <c r="P200" s="78">
        <f t="shared" si="6"/>
        <v>5406</v>
      </c>
      <c r="Q200" s="75">
        <f>P200/P206</f>
        <v>4.0015988630307336E-2</v>
      </c>
    </row>
    <row r="201" spans="11:17" x14ac:dyDescent="0.15">
      <c r="K201" s="61" t="s">
        <v>128</v>
      </c>
      <c r="L201" s="76">
        <f>地区別5歳毎!F68</f>
        <v>3307</v>
      </c>
      <c r="M201" s="75">
        <f>L201/L206</f>
        <v>5.1551855835632668E-2</v>
      </c>
      <c r="N201" s="77">
        <f>地区別5歳毎!F69</f>
        <v>3163</v>
      </c>
      <c r="O201" s="75">
        <f>N201/N206</f>
        <v>4.4582575725541598E-2</v>
      </c>
      <c r="P201" s="78">
        <f t="shared" si="6"/>
        <v>6470</v>
      </c>
      <c r="Q201" s="75">
        <f>P201/P206</f>
        <v>4.7891869485402971E-2</v>
      </c>
    </row>
    <row r="202" spans="11:17" x14ac:dyDescent="0.15">
      <c r="K202" s="61" t="s">
        <v>129</v>
      </c>
      <c r="L202" s="76">
        <f>地区別5歳毎!E68</f>
        <v>3385</v>
      </c>
      <c r="M202" s="75">
        <f>L202/L206</f>
        <v>5.2767775023772778E-2</v>
      </c>
      <c r="N202" s="77">
        <f>地区別5歳毎!E69</f>
        <v>3128</v>
      </c>
      <c r="O202" s="75">
        <f>N202/N206</f>
        <v>4.4089249721623182E-2</v>
      </c>
      <c r="P202" s="78">
        <f t="shared" si="6"/>
        <v>6513</v>
      </c>
      <c r="Q202" s="75">
        <f>P202/P206</f>
        <v>4.8210161662817552E-2</v>
      </c>
    </row>
    <row r="203" spans="11:17" x14ac:dyDescent="0.15">
      <c r="K203" s="61" t="s">
        <v>130</v>
      </c>
      <c r="L203" s="76">
        <f>地区別5歳毎!D68</f>
        <v>3254</v>
      </c>
      <c r="M203" s="75">
        <f>L203/L206</f>
        <v>5.0725654335999001E-2</v>
      </c>
      <c r="N203" s="77">
        <f>地区別5歳毎!D69</f>
        <v>2978</v>
      </c>
      <c r="O203" s="75">
        <f>N203/N206</f>
        <v>4.1974995419115681E-2</v>
      </c>
      <c r="P203" s="78">
        <f t="shared" si="6"/>
        <v>6232</v>
      </c>
      <c r="Q203" s="75">
        <f>P203/P206</f>
        <v>4.6130159294131577E-2</v>
      </c>
    </row>
    <row r="204" spans="11:17" x14ac:dyDescent="0.15">
      <c r="K204" s="61" t="s">
        <v>131</v>
      </c>
      <c r="L204" s="76">
        <f>地区別5歳毎!C68</f>
        <v>2814</v>
      </c>
      <c r="M204" s="75">
        <f>L204/L206</f>
        <v>4.3866623018285554E-2</v>
      </c>
      <c r="N204" s="77">
        <f>地区別5歳毎!C69</f>
        <v>2670</v>
      </c>
      <c r="O204" s="75">
        <f>N204/N206</f>
        <v>3.7633726584633598E-2</v>
      </c>
      <c r="P204" s="78">
        <f t="shared" si="6"/>
        <v>5484</v>
      </c>
      <c r="Q204" s="75">
        <f>P204/P206</f>
        <v>4.059335583585006E-2</v>
      </c>
    </row>
    <row r="205" spans="11:17" x14ac:dyDescent="0.15">
      <c r="K205" s="61"/>
    </row>
    <row r="206" spans="11:17" x14ac:dyDescent="0.15">
      <c r="K206" s="61"/>
      <c r="L206" s="76">
        <f>SUM(L184:L204)</f>
        <v>64149</v>
      </c>
      <c r="M206" s="66"/>
      <c r="N206" s="77">
        <f>SUM(N184:N204)</f>
        <v>70947</v>
      </c>
      <c r="O206" s="66"/>
      <c r="P206" s="78">
        <f>SUM(P184:P204)</f>
        <v>135096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8</v>
      </c>
      <c r="M4" s="70">
        <f>L4/L26</f>
        <v>1.8229463370172041E-4</v>
      </c>
      <c r="N4" s="67">
        <f>地区別5歳毎!W24</f>
        <v>53</v>
      </c>
      <c r="O4" s="68">
        <f>N4/N26</f>
        <v>1.094566407137399E-3</v>
      </c>
      <c r="P4" s="67">
        <f t="shared" ref="P4:P24" si="0">L4+N4</f>
        <v>61</v>
      </c>
      <c r="Q4" s="71">
        <f>P4/P26</f>
        <v>6.6084544883322858E-4</v>
      </c>
      <c r="S4" s="61" t="s">
        <v>1</v>
      </c>
      <c r="T4" s="67">
        <f>SUM(L4:L4)</f>
        <v>8</v>
      </c>
      <c r="U4" s="70">
        <f>T4/L26</f>
        <v>1.8229463370172041E-4</v>
      </c>
      <c r="V4" s="67">
        <f>SUM(N4:N4)</f>
        <v>53</v>
      </c>
      <c r="W4" s="68">
        <f>V4/N26</f>
        <v>1.094566407137399E-3</v>
      </c>
      <c r="X4" s="67">
        <f>SUM(P4:P4)</f>
        <v>61</v>
      </c>
      <c r="Y4" s="71">
        <f>X4/P26</f>
        <v>6.6084544883322858E-4</v>
      </c>
    </row>
    <row r="5" spans="2:25" x14ac:dyDescent="0.15">
      <c r="K5" s="61" t="s">
        <v>112</v>
      </c>
      <c r="L5" s="67">
        <f>地区別5歳毎!V23</f>
        <v>82</v>
      </c>
      <c r="M5" s="70">
        <f>L5/L26</f>
        <v>1.8685199954426343E-3</v>
      </c>
      <c r="N5" s="67">
        <f>地区別5歳毎!V24</f>
        <v>348</v>
      </c>
      <c r="O5" s="68">
        <f>N5/N26</f>
        <v>7.1869643336568848E-3</v>
      </c>
      <c r="P5" s="67">
        <f t="shared" si="0"/>
        <v>430</v>
      </c>
      <c r="Q5" s="71">
        <f>P5/P26</f>
        <v>4.6584187376768572E-3</v>
      </c>
      <c r="S5" s="61" t="s">
        <v>137</v>
      </c>
      <c r="T5" s="67">
        <f>SUM(L4:L5)</f>
        <v>90</v>
      </c>
      <c r="U5" s="70">
        <f>T5/L26</f>
        <v>2.0508146291443544E-3</v>
      </c>
      <c r="V5" s="67">
        <f>SUM(N4:N5)</f>
        <v>401</v>
      </c>
      <c r="W5" s="68">
        <f>V5/N26</f>
        <v>8.281530740794284E-3</v>
      </c>
      <c r="X5" s="67">
        <f>SUM(P4:P5)</f>
        <v>491</v>
      </c>
      <c r="Y5" s="71">
        <f>X5/P26</f>
        <v>5.3192641865100858E-3</v>
      </c>
    </row>
    <row r="6" spans="2:25" x14ac:dyDescent="0.15">
      <c r="K6" s="61" t="s">
        <v>113</v>
      </c>
      <c r="L6" s="67">
        <f>地区別5歳毎!U23</f>
        <v>352</v>
      </c>
      <c r="M6" s="70">
        <f>L6/L26</f>
        <v>8.0209638828756986E-3</v>
      </c>
      <c r="N6" s="67">
        <f>地区別5歳毎!U24</f>
        <v>1000</v>
      </c>
      <c r="O6" s="68">
        <f>N6/N26</f>
        <v>2.0652196361083001E-2</v>
      </c>
      <c r="P6" s="67">
        <f t="shared" si="0"/>
        <v>1352</v>
      </c>
      <c r="Q6" s="71">
        <f>P6/P26</f>
        <v>1.4646935193811886E-2</v>
      </c>
      <c r="S6" s="61" t="s">
        <v>138</v>
      </c>
      <c r="T6" s="67">
        <f>SUM(L4:L6)</f>
        <v>442</v>
      </c>
      <c r="U6" s="70">
        <f>T6/L26</f>
        <v>1.0071778512020053E-2</v>
      </c>
      <c r="V6" s="67">
        <f>SUM(N4:N6)</f>
        <v>1401</v>
      </c>
      <c r="W6" s="68">
        <f>V6/N26</f>
        <v>2.8933727101877284E-2</v>
      </c>
      <c r="X6" s="67">
        <f>SUM(P4:P6)</f>
        <v>1843</v>
      </c>
      <c r="Y6" s="71">
        <f>X6/P26</f>
        <v>1.9966199380321972E-2</v>
      </c>
    </row>
    <row r="7" spans="2:25" x14ac:dyDescent="0.15">
      <c r="K7" s="61" t="s">
        <v>114</v>
      </c>
      <c r="L7" s="67">
        <f>地区別5歳毎!T23</f>
        <v>963</v>
      </c>
      <c r="M7" s="70">
        <f>L7/L26</f>
        <v>2.1943716531844595E-2</v>
      </c>
      <c r="N7" s="67">
        <f>地区別5歳毎!T24</f>
        <v>1818</v>
      </c>
      <c r="O7" s="68">
        <f>N7/N26</f>
        <v>3.7545692984448896E-2</v>
      </c>
      <c r="P7" s="67">
        <f t="shared" si="0"/>
        <v>2781</v>
      </c>
      <c r="Q7" s="71">
        <f>P7/P26</f>
        <v>3.0128052347626375E-2</v>
      </c>
      <c r="S7" s="61" t="s">
        <v>139</v>
      </c>
      <c r="T7" s="67">
        <f>SUM(L4:L7)</f>
        <v>1405</v>
      </c>
      <c r="U7" s="70">
        <f>T7/L26</f>
        <v>3.2015495043864646E-2</v>
      </c>
      <c r="V7" s="67">
        <f>SUM(N4:N7)</f>
        <v>3219</v>
      </c>
      <c r="W7" s="68">
        <f>V7/N26</f>
        <v>6.647942008632618E-2</v>
      </c>
      <c r="X7" s="67">
        <f>SUM(P4:P7)</f>
        <v>4624</v>
      </c>
      <c r="Y7" s="71">
        <f>X7/P26</f>
        <v>5.0094251727948347E-2</v>
      </c>
    </row>
    <row r="8" spans="2:25" x14ac:dyDescent="0.15">
      <c r="K8" s="61" t="s">
        <v>115</v>
      </c>
      <c r="L8" s="67">
        <f>地区別5歳毎!S23</f>
        <v>1607</v>
      </c>
      <c r="M8" s="70">
        <f>L8/L26</f>
        <v>3.6618434544833087E-2</v>
      </c>
      <c r="N8" s="67">
        <f>地区別5歳毎!S24</f>
        <v>2283</v>
      </c>
      <c r="O8" s="68">
        <f>N8/N26</f>
        <v>4.7148964292352491E-2</v>
      </c>
      <c r="P8" s="67">
        <f t="shared" si="0"/>
        <v>3890</v>
      </c>
      <c r="Q8" s="71">
        <f>P8/P26</f>
        <v>4.2142439278053431E-2</v>
      </c>
      <c r="S8" s="61" t="s">
        <v>140</v>
      </c>
      <c r="T8" s="67">
        <f>SUM(L4:L8)</f>
        <v>3012</v>
      </c>
      <c r="U8" s="70">
        <f>T8/L26</f>
        <v>6.863392958869774E-2</v>
      </c>
      <c r="V8" s="67">
        <f>SUM(N4:N8)</f>
        <v>5502</v>
      </c>
      <c r="W8" s="68">
        <f>V8/N26</f>
        <v>0.11362838437867867</v>
      </c>
      <c r="X8" s="67">
        <f>SUM(P4:P8)</f>
        <v>8514</v>
      </c>
      <c r="Y8" s="71">
        <f>X8/P26</f>
        <v>9.2236691006001778E-2</v>
      </c>
    </row>
    <row r="9" spans="2:25" x14ac:dyDescent="0.15">
      <c r="K9" s="61" t="s">
        <v>116</v>
      </c>
      <c r="L9" s="67">
        <f>地区別5歳毎!R23</f>
        <v>2017</v>
      </c>
      <c r="M9" s="70">
        <f>L9/L26</f>
        <v>4.5961034522046258E-2</v>
      </c>
      <c r="N9" s="67">
        <f>地区別5歳毎!R24</f>
        <v>2682</v>
      </c>
      <c r="O9" s="68">
        <f>N9/N26</f>
        <v>5.5389190640424607E-2</v>
      </c>
      <c r="P9" s="67">
        <f t="shared" si="0"/>
        <v>4699</v>
      </c>
      <c r="Q9" s="71">
        <f>P9/P26</f>
        <v>5.0906766624054772E-2</v>
      </c>
      <c r="S9" s="61" t="s">
        <v>141</v>
      </c>
      <c r="T9" s="67">
        <f>SUM(L4:L9)</f>
        <v>5029</v>
      </c>
      <c r="U9" s="70">
        <f>T9/L26</f>
        <v>0.11459496411074399</v>
      </c>
      <c r="V9" s="67">
        <f>SUM(N4:N9)</f>
        <v>8184</v>
      </c>
      <c r="W9" s="68">
        <f>V9/N26</f>
        <v>0.16901757501910328</v>
      </c>
      <c r="X9" s="67">
        <f>SUM(P4:P9)</f>
        <v>13213</v>
      </c>
      <c r="Y9" s="71">
        <f>X9/P26</f>
        <v>0.14314345763005656</v>
      </c>
    </row>
    <row r="10" spans="2:25" x14ac:dyDescent="0.15">
      <c r="K10" s="61" t="s">
        <v>117</v>
      </c>
      <c r="L10" s="67">
        <f>地区別5歳毎!Q23</f>
        <v>2920</v>
      </c>
      <c r="M10" s="70">
        <f>L10/L26</f>
        <v>6.6537541301127948E-2</v>
      </c>
      <c r="N10" s="67">
        <f>地区別5歳毎!Q24</f>
        <v>3441</v>
      </c>
      <c r="O10" s="68">
        <f>N10/N26</f>
        <v>7.1064207678486604E-2</v>
      </c>
      <c r="P10" s="67">
        <f t="shared" si="0"/>
        <v>6361</v>
      </c>
      <c r="Q10" s="71">
        <f>P10/P26</f>
        <v>6.8912096721773231E-2</v>
      </c>
      <c r="S10" s="61" t="s">
        <v>142</v>
      </c>
      <c r="T10" s="67">
        <f>SUM(L4:L10)</f>
        <v>7949</v>
      </c>
      <c r="U10" s="70">
        <f>T10/L26</f>
        <v>0.18113250541187192</v>
      </c>
      <c r="V10" s="67">
        <f>SUM(N4:N10)</f>
        <v>11625</v>
      </c>
      <c r="W10" s="68">
        <f>V10/N26</f>
        <v>0.2400817826975899</v>
      </c>
      <c r="X10" s="67">
        <f>SUM(P4:P10)</f>
        <v>19574</v>
      </c>
      <c r="Y10" s="71">
        <f>X10/P26</f>
        <v>0.21205555435182979</v>
      </c>
    </row>
    <row r="11" spans="2:25" x14ac:dyDescent="0.15">
      <c r="K11" s="61" t="s">
        <v>118</v>
      </c>
      <c r="L11" s="67">
        <f>地区別5歳毎!P23</f>
        <v>3148</v>
      </c>
      <c r="M11" s="70">
        <f>L11/L26</f>
        <v>7.1732938361626974E-2</v>
      </c>
      <c r="N11" s="67">
        <f>地区別5歳毎!P24</f>
        <v>3358</v>
      </c>
      <c r="O11" s="68">
        <f>N11/N26</f>
        <v>6.9350075380516712E-2</v>
      </c>
      <c r="P11" s="67">
        <f t="shared" si="0"/>
        <v>6506</v>
      </c>
      <c r="Q11" s="71">
        <f>P11/P26</f>
        <v>7.0482958854245659E-2</v>
      </c>
      <c r="S11" s="61" t="s">
        <v>143</v>
      </c>
      <c r="T11" s="67">
        <f>SUM(L4:L11)</f>
        <v>11097</v>
      </c>
      <c r="U11" s="70">
        <f>T11/L26</f>
        <v>0.2528654437734989</v>
      </c>
      <c r="V11" s="67">
        <f>SUM(N4:N11)</f>
        <v>14983</v>
      </c>
      <c r="W11" s="68">
        <f>V11/N26</f>
        <v>0.30943185807810658</v>
      </c>
      <c r="X11" s="67">
        <f>SUM(P4:P11)</f>
        <v>26080</v>
      </c>
      <c r="Y11" s="71">
        <f>X11/P26</f>
        <v>0.28253851320607543</v>
      </c>
    </row>
    <row r="12" spans="2:25" x14ac:dyDescent="0.15">
      <c r="K12" s="61" t="s">
        <v>119</v>
      </c>
      <c r="L12" s="67">
        <f>地区別5歳毎!O23</f>
        <v>2882</v>
      </c>
      <c r="M12" s="70">
        <f>L12/L26</f>
        <v>6.5671641791044774E-2</v>
      </c>
      <c r="N12" s="67">
        <f>地区別5歳毎!O24</f>
        <v>3119</v>
      </c>
      <c r="O12" s="68">
        <f>N12/N26</f>
        <v>6.4414200450217882E-2</v>
      </c>
      <c r="P12" s="67">
        <f t="shared" si="0"/>
        <v>6001</v>
      </c>
      <c r="Q12" s="71">
        <f>P12/P26</f>
        <v>6.5012025220462372E-2</v>
      </c>
      <c r="S12" s="61" t="s">
        <v>144</v>
      </c>
      <c r="T12" s="67">
        <f>SUM(L4:L12)</f>
        <v>13979</v>
      </c>
      <c r="U12" s="70">
        <f>T12/L26</f>
        <v>0.31853708556454369</v>
      </c>
      <c r="V12" s="67">
        <f>SUM(N4:N12)</f>
        <v>18102</v>
      </c>
      <c r="W12" s="68">
        <f>V12/N26</f>
        <v>0.37384605852832448</v>
      </c>
      <c r="X12" s="67">
        <f>SUM(P4:P12)</f>
        <v>32081</v>
      </c>
      <c r="Y12" s="71">
        <f>X12/P26</f>
        <v>0.34755053842653783</v>
      </c>
    </row>
    <row r="13" spans="2:25" x14ac:dyDescent="0.15">
      <c r="K13" s="61" t="s">
        <v>120</v>
      </c>
      <c r="L13" s="67">
        <f>地区別5歳毎!N23</f>
        <v>2781</v>
      </c>
      <c r="M13" s="70">
        <f>L13/L26</f>
        <v>6.3370172040560557E-2</v>
      </c>
      <c r="N13" s="67">
        <f>地区別5歳毎!N24</f>
        <v>3137</v>
      </c>
      <c r="O13" s="68">
        <f>N13/N26</f>
        <v>6.4785939984717378E-2</v>
      </c>
      <c r="P13" s="67">
        <f t="shared" si="0"/>
        <v>5918</v>
      </c>
      <c r="Q13" s="71">
        <f>P13/P26</f>
        <v>6.4112842068771256E-2</v>
      </c>
      <c r="S13" s="61" t="s">
        <v>145</v>
      </c>
      <c r="T13" s="67">
        <f>SUM(L4:L13)</f>
        <v>16760</v>
      </c>
      <c r="U13" s="70">
        <f>T13/L26</f>
        <v>0.38190725760510424</v>
      </c>
      <c r="V13" s="67">
        <f>SUM(N4:N13)</f>
        <v>21239</v>
      </c>
      <c r="W13" s="68">
        <f>V13/N26</f>
        <v>0.43863199851304185</v>
      </c>
      <c r="X13" s="67">
        <f>SUM(P4:P13)</f>
        <v>37999</v>
      </c>
      <c r="Y13" s="71">
        <f>X13/P26</f>
        <v>0.41166338049530909</v>
      </c>
    </row>
    <row r="14" spans="2:25" x14ac:dyDescent="0.15">
      <c r="K14" s="61" t="s">
        <v>121</v>
      </c>
      <c r="L14" s="67">
        <f>地区別5歳毎!M23</f>
        <v>2867</v>
      </c>
      <c r="M14" s="70">
        <f>L14/L26</f>
        <v>6.5329839352854052E-2</v>
      </c>
      <c r="N14" s="67">
        <f>地区別5歳毎!M24</f>
        <v>3157</v>
      </c>
      <c r="O14" s="68">
        <f>N14/N26</f>
        <v>6.519898391193904E-2</v>
      </c>
      <c r="P14" s="67">
        <f t="shared" si="0"/>
        <v>6024</v>
      </c>
      <c r="Q14" s="71">
        <f>P14/P26</f>
        <v>6.5261196455268344E-2</v>
      </c>
      <c r="S14" s="61" t="s">
        <v>146</v>
      </c>
      <c r="T14" s="67">
        <f>SUM(L4:L14)</f>
        <v>19627</v>
      </c>
      <c r="U14" s="70">
        <f>T14/L26</f>
        <v>0.44723709695795832</v>
      </c>
      <c r="V14" s="67">
        <f>SUM(N4:N14)</f>
        <v>24396</v>
      </c>
      <c r="W14" s="68">
        <f>V14/N26</f>
        <v>0.50383098242498092</v>
      </c>
      <c r="X14" s="67">
        <f>SUM(P4:P14)</f>
        <v>44023</v>
      </c>
      <c r="Y14" s="71">
        <f>X14/P26</f>
        <v>0.47692457695057744</v>
      </c>
    </row>
    <row r="15" spans="2:25" x14ac:dyDescent="0.15">
      <c r="K15" s="61" t="s">
        <v>122</v>
      </c>
      <c r="L15" s="67">
        <f>地区別5歳毎!L23</f>
        <v>3372</v>
      </c>
      <c r="M15" s="70">
        <f>L15/L26</f>
        <v>7.683718810527515E-2</v>
      </c>
      <c r="N15" s="67">
        <f>地区別5歳毎!L24</f>
        <v>3479</v>
      </c>
      <c r="O15" s="68">
        <f>N15/N26</f>
        <v>7.1848991140207763E-2</v>
      </c>
      <c r="P15" s="67">
        <f t="shared" si="0"/>
        <v>6851</v>
      </c>
      <c r="Q15" s="71">
        <f>P15/P26</f>
        <v>7.4220527376335235E-2</v>
      </c>
      <c r="S15" s="61" t="s">
        <v>147</v>
      </c>
      <c r="T15" s="67">
        <f>SUM(L4:L15)</f>
        <v>22999</v>
      </c>
      <c r="U15" s="70">
        <f>T15/L26</f>
        <v>0.5240742850632335</v>
      </c>
      <c r="V15" s="67">
        <f>SUM(N4:N15)</f>
        <v>27875</v>
      </c>
      <c r="W15" s="68">
        <f>V15/N26</f>
        <v>0.57567997356518863</v>
      </c>
      <c r="X15" s="67">
        <f>SUM(P4:P15)</f>
        <v>50874</v>
      </c>
      <c r="Y15" s="71">
        <f>X15/P26</f>
        <v>0.55114510432691266</v>
      </c>
    </row>
    <row r="16" spans="2:25" x14ac:dyDescent="0.15">
      <c r="K16" s="61" t="s">
        <v>123</v>
      </c>
      <c r="L16" s="67">
        <f>地区別5歳毎!K23</f>
        <v>2971</v>
      </c>
      <c r="M16" s="70">
        <f>L16/L26</f>
        <v>6.7699669590976411E-2</v>
      </c>
      <c r="N16" s="67">
        <f>地区別5歳毎!K24</f>
        <v>3102</v>
      </c>
      <c r="O16" s="68">
        <f>N16/N26</f>
        <v>6.4063113112079476E-2</v>
      </c>
      <c r="P16" s="67">
        <f t="shared" si="0"/>
        <v>6073</v>
      </c>
      <c r="Q16" s="71">
        <f>P16/P26</f>
        <v>6.5792039520724543E-2</v>
      </c>
      <c r="S16" s="61" t="s">
        <v>104</v>
      </c>
      <c r="T16" s="67">
        <f>SUM(L16:L24)</f>
        <v>20886</v>
      </c>
      <c r="U16" s="70">
        <f>T16/L26</f>
        <v>0.47592571493676655</v>
      </c>
      <c r="V16" s="67">
        <f>SUM(N16:N24)</f>
        <v>20546</v>
      </c>
      <c r="W16" s="68">
        <f>V16/N26</f>
        <v>0.42432002643481131</v>
      </c>
      <c r="X16" s="67">
        <f>SUM(P16:P24)</f>
        <v>41432</v>
      </c>
      <c r="Y16" s="71">
        <f>X16/P26</f>
        <v>0.44885489567308734</v>
      </c>
    </row>
    <row r="17" spans="2:25" x14ac:dyDescent="0.15">
      <c r="K17" s="61" t="s">
        <v>124</v>
      </c>
      <c r="L17" s="67">
        <f>地区別5歳毎!J23</f>
        <v>2673</v>
      </c>
      <c r="M17" s="70">
        <f>L17/L26</f>
        <v>6.0909194485587327E-2</v>
      </c>
      <c r="N17" s="67">
        <f>地区別5歳毎!J24</f>
        <v>2708</v>
      </c>
      <c r="O17" s="68">
        <f>N17/N26</f>
        <v>5.5926147745812768E-2</v>
      </c>
      <c r="P17" s="67">
        <f t="shared" si="0"/>
        <v>5381</v>
      </c>
      <c r="Q17" s="71">
        <f>P17/P26</f>
        <v>5.8295235412649235E-2</v>
      </c>
      <c r="S17" s="61" t="s">
        <v>105</v>
      </c>
      <c r="T17" s="67">
        <f>SUM(L17:L24)</f>
        <v>17915</v>
      </c>
      <c r="U17" s="70">
        <f>T17/L26</f>
        <v>0.40822604534579016</v>
      </c>
      <c r="V17" s="67">
        <f>SUM(N17:N24)</f>
        <v>17444</v>
      </c>
      <c r="W17" s="68">
        <f>V17/N26</f>
        <v>0.36025691332273185</v>
      </c>
      <c r="X17" s="67">
        <f>SUM(P17:P24)</f>
        <v>35359</v>
      </c>
      <c r="Y17" s="71">
        <f>X17/P26</f>
        <v>0.3830628561523628</v>
      </c>
    </row>
    <row r="18" spans="2:25" x14ac:dyDescent="0.15">
      <c r="K18" s="61" t="s">
        <v>125</v>
      </c>
      <c r="L18" s="67">
        <f>地区別5歳毎!I23</f>
        <v>2243</v>
      </c>
      <c r="M18" s="70">
        <f>L18/L26</f>
        <v>5.111085792411986E-2</v>
      </c>
      <c r="N18" s="67">
        <f>地区別5歳毎!I24</f>
        <v>2262</v>
      </c>
      <c r="O18" s="68">
        <f>N18/N26</f>
        <v>4.6715268168769745E-2</v>
      </c>
      <c r="P18" s="67">
        <f t="shared" si="0"/>
        <v>4505</v>
      </c>
      <c r="Q18" s="71">
        <f>P18/P26</f>
        <v>4.8805061426126145E-2</v>
      </c>
      <c r="S18" s="61" t="s">
        <v>106</v>
      </c>
      <c r="T18" s="67">
        <f>SUM(L18:L24)</f>
        <v>15242</v>
      </c>
      <c r="U18" s="70">
        <f>T18/L26</f>
        <v>0.34731685086020281</v>
      </c>
      <c r="V18" s="67">
        <f>SUM(N18:N24)</f>
        <v>14736</v>
      </c>
      <c r="W18" s="68">
        <f>V18/N26</f>
        <v>0.30433076557691913</v>
      </c>
      <c r="X18" s="67">
        <f>SUM(P18:P24)</f>
        <v>29978</v>
      </c>
      <c r="Y18" s="71">
        <f>X18/P26</f>
        <v>0.32476762073971355</v>
      </c>
    </row>
    <row r="19" spans="2:25" x14ac:dyDescent="0.15">
      <c r="K19" s="61" t="s">
        <v>126</v>
      </c>
      <c r="L19" s="67">
        <f>地区別5歳毎!H23</f>
        <v>1938</v>
      </c>
      <c r="M19" s="70">
        <f>L19/L26</f>
        <v>4.416087501424177E-2</v>
      </c>
      <c r="N19" s="67">
        <f>地区別5歳毎!H24</f>
        <v>1885</v>
      </c>
      <c r="O19" s="68">
        <f>N19/N26</f>
        <v>3.8929390140641458E-2</v>
      </c>
      <c r="P19" s="67">
        <f t="shared" si="0"/>
        <v>3823</v>
      </c>
      <c r="Q19" s="71">
        <f>P19/P26</f>
        <v>4.1416592637531689E-2</v>
      </c>
      <c r="S19" s="61" t="s">
        <v>107</v>
      </c>
      <c r="T19" s="67">
        <f>SUM(L19:L24)</f>
        <v>12999</v>
      </c>
      <c r="U19" s="70">
        <f>T19/L26</f>
        <v>0.29620599293608296</v>
      </c>
      <c r="V19" s="67">
        <f>SUM(N19:N24)</f>
        <v>12474</v>
      </c>
      <c r="W19" s="68">
        <f>V19/N26</f>
        <v>0.25761549740814937</v>
      </c>
      <c r="X19" s="67">
        <f>SUM(P19:P24)</f>
        <v>25473</v>
      </c>
      <c r="Y19" s="71">
        <f>X19/P26</f>
        <v>0.27596255931358743</v>
      </c>
    </row>
    <row r="20" spans="2:25" x14ac:dyDescent="0.15">
      <c r="K20" s="61" t="s">
        <v>127</v>
      </c>
      <c r="L20" s="67">
        <f>地区別5歳毎!G23</f>
        <v>1924</v>
      </c>
      <c r="M20" s="70">
        <f>L20/L26</f>
        <v>4.3841859405263757E-2</v>
      </c>
      <c r="N20" s="67">
        <f>地区別5歳毎!G24</f>
        <v>1923</v>
      </c>
      <c r="O20" s="68">
        <f>N20/N26</f>
        <v>3.971417360236261E-2</v>
      </c>
      <c r="P20" s="67">
        <f t="shared" si="0"/>
        <v>3847</v>
      </c>
      <c r="Q20" s="71">
        <f>P20/P26</f>
        <v>4.1676597404285746E-2</v>
      </c>
      <c r="S20" s="61" t="s">
        <v>108</v>
      </c>
      <c r="T20" s="67">
        <f>SUM(L20:L24)</f>
        <v>11061</v>
      </c>
      <c r="U20" s="70">
        <f>T20/L26</f>
        <v>0.2520451179218412</v>
      </c>
      <c r="V20" s="67">
        <f>SUM(N20:N24)</f>
        <v>10589</v>
      </c>
      <c r="W20" s="68">
        <f>V20/N26</f>
        <v>0.2186861072675079</v>
      </c>
      <c r="X20" s="67">
        <f>SUM(P20:P24)</f>
        <v>21650</v>
      </c>
      <c r="Y20" s="71">
        <f>X20/P26</f>
        <v>0.23454596667605573</v>
      </c>
    </row>
    <row r="21" spans="2:25" x14ac:dyDescent="0.15">
      <c r="K21" s="61" t="s">
        <v>128</v>
      </c>
      <c r="L21" s="67">
        <f>地区別5歳毎!F23</f>
        <v>2358</v>
      </c>
      <c r="M21" s="70">
        <f>L21/L26</f>
        <v>5.3731343283582089E-2</v>
      </c>
      <c r="N21" s="67">
        <f>地区別5歳毎!F24</f>
        <v>2283</v>
      </c>
      <c r="O21" s="68">
        <f>N21/N26</f>
        <v>4.7148964292352491E-2</v>
      </c>
      <c r="P21" s="67">
        <f t="shared" si="0"/>
        <v>4641</v>
      </c>
      <c r="Q21" s="71">
        <f>P21/P26</f>
        <v>5.0278421771065805E-2</v>
      </c>
      <c r="S21" s="61" t="s">
        <v>109</v>
      </c>
      <c r="T21" s="67">
        <f>SUM(L21:L24)</f>
        <v>9137</v>
      </c>
      <c r="U21" s="70">
        <f>T21/L26</f>
        <v>0.20820325851657742</v>
      </c>
      <c r="V21" s="67">
        <f>SUM(N21:N24)</f>
        <v>8666</v>
      </c>
      <c r="W21" s="68">
        <f>V21/N26</f>
        <v>0.1789719336651453</v>
      </c>
      <c r="X21" s="67">
        <f>SUM(P21:P24)</f>
        <v>17803</v>
      </c>
      <c r="Y21" s="71">
        <f>X21/P26</f>
        <v>0.19286936927176998</v>
      </c>
    </row>
    <row r="22" spans="2:25" x14ac:dyDescent="0.15">
      <c r="K22" s="61" t="s">
        <v>129</v>
      </c>
      <c r="L22" s="67">
        <f>地区別5歳毎!E23</f>
        <v>2419</v>
      </c>
      <c r="M22" s="70">
        <f>L22/L26</f>
        <v>5.5121339865557707E-2</v>
      </c>
      <c r="N22" s="67">
        <f>地区別5歳毎!E24</f>
        <v>2281</v>
      </c>
      <c r="O22" s="68">
        <f>N22/N26</f>
        <v>4.7107659899630325E-2</v>
      </c>
      <c r="P22" s="67">
        <f t="shared" si="0"/>
        <v>4700</v>
      </c>
      <c r="Q22" s="71">
        <f>P22/P26</f>
        <v>5.0917600156002857E-2</v>
      </c>
      <c r="S22" s="61" t="s">
        <v>110</v>
      </c>
      <c r="T22" s="67">
        <f>SUM(L22:L24)</f>
        <v>6779</v>
      </c>
      <c r="U22" s="70">
        <f>T22/L26</f>
        <v>0.15447191523299533</v>
      </c>
      <c r="V22" s="67">
        <f>SUM(N22:N24)</f>
        <v>6383</v>
      </c>
      <c r="W22" s="68">
        <f>V22/N26</f>
        <v>0.13182296937279281</v>
      </c>
      <c r="X22" s="67">
        <f>SUM(P22:P24)</f>
        <v>13162</v>
      </c>
      <c r="Y22" s="71">
        <f>X22/P26</f>
        <v>0.14259094750070417</v>
      </c>
    </row>
    <row r="23" spans="2:25" x14ac:dyDescent="0.15">
      <c r="K23" s="61" t="s">
        <v>130</v>
      </c>
      <c r="L23" s="67">
        <f>地区別5歳毎!D23</f>
        <v>2372</v>
      </c>
      <c r="M23" s="70">
        <f>L23/L26</f>
        <v>5.4050358892560102E-2</v>
      </c>
      <c r="N23" s="67">
        <f>地区別5歳毎!D24</f>
        <v>2174</v>
      </c>
      <c r="O23" s="68">
        <f>N23/N26</f>
        <v>4.4897874888994445E-2</v>
      </c>
      <c r="P23" s="67">
        <f t="shared" si="0"/>
        <v>4546</v>
      </c>
      <c r="Q23" s="71">
        <f>P23/P26</f>
        <v>4.9249236235997661E-2</v>
      </c>
      <c r="S23" s="61" t="s">
        <v>3</v>
      </c>
      <c r="T23" s="67">
        <f>SUM(L23:L24)</f>
        <v>4360</v>
      </c>
      <c r="U23" s="70">
        <f>T23/L26</f>
        <v>9.9350575367437619E-2</v>
      </c>
      <c r="V23" s="67">
        <f>SUM(N23:N24)</f>
        <v>4102</v>
      </c>
      <c r="W23" s="68">
        <f>V23/N26</f>
        <v>8.471530947316247E-2</v>
      </c>
      <c r="X23" s="67">
        <f>SUM(P23:P24)</f>
        <v>8462</v>
      </c>
      <c r="Y23" s="71">
        <f>X23/P26</f>
        <v>9.1673347344701325E-2</v>
      </c>
    </row>
    <row r="24" spans="2:25" x14ac:dyDescent="0.15">
      <c r="K24" s="61" t="s">
        <v>131</v>
      </c>
      <c r="L24" s="67">
        <f>地区別5歳毎!C23</f>
        <v>1988</v>
      </c>
      <c r="M24" s="70">
        <f>L24/L26</f>
        <v>4.5300216474877524E-2</v>
      </c>
      <c r="N24" s="67">
        <f>地区別5歳毎!C24</f>
        <v>1928</v>
      </c>
      <c r="O24" s="68">
        <f>N24/N26</f>
        <v>3.9817434584168025E-2</v>
      </c>
      <c r="P24" s="67">
        <f t="shared" si="0"/>
        <v>3916</v>
      </c>
      <c r="Q24" s="71">
        <f>P24/P26</f>
        <v>4.2424111108703658E-2</v>
      </c>
      <c r="S24" s="61" t="s">
        <v>111</v>
      </c>
      <c r="T24" s="67">
        <f>SUM(L24:L24)</f>
        <v>1988</v>
      </c>
      <c r="U24" s="70">
        <f>T24/L26</f>
        <v>4.5300216474877524E-2</v>
      </c>
      <c r="V24" s="67">
        <f>SUM(N24:N24)</f>
        <v>1928</v>
      </c>
      <c r="W24" s="68">
        <f>V24/N26</f>
        <v>3.9817434584168025E-2</v>
      </c>
      <c r="X24" s="67">
        <f>SUM(P24:P24)</f>
        <v>3916</v>
      </c>
      <c r="Y24" s="71">
        <f>X24/P26</f>
        <v>4.2424111108703658E-2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43885</v>
      </c>
      <c r="M26" s="66"/>
      <c r="N26" s="67">
        <f>SUM(N4:N24)</f>
        <v>48421</v>
      </c>
      <c r="O26" s="62"/>
      <c r="P26" s="67">
        <f>SUM(P4:P24)</f>
        <v>92306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1.3090718680455556E-4</v>
      </c>
      <c r="N34" s="67">
        <f>地区別5歳毎!W36</f>
        <v>20</v>
      </c>
      <c r="O34" s="68">
        <f>N34/N56</f>
        <v>2.384358607534573E-3</v>
      </c>
      <c r="P34" s="67">
        <f t="shared" ref="P34:P54" si="1">L34+N34</f>
        <v>21</v>
      </c>
      <c r="Q34" s="71">
        <f>P34/P56</f>
        <v>1.3102888875023398E-3</v>
      </c>
      <c r="S34" s="61" t="s">
        <v>1</v>
      </c>
      <c r="T34" s="67">
        <f>SUM(L34:L34)</f>
        <v>1</v>
      </c>
      <c r="U34" s="70">
        <f>T34/L56</f>
        <v>1.3090718680455556E-4</v>
      </c>
      <c r="V34" s="67">
        <f>SUM(N34:N34)</f>
        <v>20</v>
      </c>
      <c r="W34" s="68">
        <f>V34/N56</f>
        <v>2.384358607534573E-3</v>
      </c>
      <c r="X34" s="67">
        <f>SUM(P34:P34)</f>
        <v>21</v>
      </c>
      <c r="Y34" s="71">
        <f>X34/P56</f>
        <v>1.3102888875023398E-3</v>
      </c>
    </row>
    <row r="35" spans="11:25" x14ac:dyDescent="0.15">
      <c r="K35" s="61" t="s">
        <v>112</v>
      </c>
      <c r="L35" s="67">
        <f>地区別5歳毎!V35</f>
        <v>9</v>
      </c>
      <c r="M35" s="70">
        <f>L35/L56</f>
        <v>1.1781646812410002E-3</v>
      </c>
      <c r="N35" s="67">
        <f>地区別5歳毎!V36</f>
        <v>74</v>
      </c>
      <c r="O35" s="68">
        <f>N35/N56</f>
        <v>8.8221268478779202E-3</v>
      </c>
      <c r="P35" s="67">
        <f t="shared" si="1"/>
        <v>83</v>
      </c>
      <c r="Q35" s="71">
        <f>P35/P56</f>
        <v>5.1787608410806766E-3</v>
      </c>
      <c r="S35" s="61" t="s">
        <v>137</v>
      </c>
      <c r="T35" s="67">
        <f>SUM(L34:L35)</f>
        <v>10</v>
      </c>
      <c r="U35" s="70">
        <f>T35/L56</f>
        <v>1.3090718680455558E-3</v>
      </c>
      <c r="V35" s="67">
        <f>SUM(N34:N35)</f>
        <v>94</v>
      </c>
      <c r="W35" s="68">
        <f>V35/N56</f>
        <v>1.1206485455412495E-2</v>
      </c>
      <c r="X35" s="67">
        <f>SUM(P34:P35)</f>
        <v>104</v>
      </c>
      <c r="Y35" s="71">
        <f>X35/P56</f>
        <v>6.4890497285830162E-3</v>
      </c>
    </row>
    <row r="36" spans="11:25" x14ac:dyDescent="0.15">
      <c r="K36" s="61" t="s">
        <v>113</v>
      </c>
      <c r="L36" s="67">
        <f>地区別5歳毎!U35</f>
        <v>68</v>
      </c>
      <c r="M36" s="70">
        <f>L36/L56</f>
        <v>8.9016887027097789E-3</v>
      </c>
      <c r="N36" s="67">
        <f>地区別5歳毎!U36</f>
        <v>179</v>
      </c>
      <c r="O36" s="68">
        <f>N36/N56</f>
        <v>2.134000953743443E-2</v>
      </c>
      <c r="P36" s="67">
        <f t="shared" si="1"/>
        <v>247</v>
      </c>
      <c r="Q36" s="71">
        <f>P36/P56</f>
        <v>1.5411493105384663E-2</v>
      </c>
      <c r="S36" s="61" t="s">
        <v>138</v>
      </c>
      <c r="T36" s="67">
        <f>SUM(L34:L36)</f>
        <v>78</v>
      </c>
      <c r="U36" s="70">
        <f>T36/L56</f>
        <v>1.0210760570755335E-2</v>
      </c>
      <c r="V36" s="67">
        <f>SUM(N34:N36)</f>
        <v>273</v>
      </c>
      <c r="W36" s="68">
        <f>V36/N56</f>
        <v>3.2546494992846925E-2</v>
      </c>
      <c r="X36" s="67">
        <f>SUM(P34:P36)</f>
        <v>351</v>
      </c>
      <c r="Y36" s="71">
        <f>X36/P56</f>
        <v>2.1900542833967678E-2</v>
      </c>
    </row>
    <row r="37" spans="11:25" x14ac:dyDescent="0.15">
      <c r="K37" s="61" t="s">
        <v>114</v>
      </c>
      <c r="L37" s="67">
        <f>地区別5歳毎!T35</f>
        <v>155</v>
      </c>
      <c r="M37" s="70">
        <f>L37/L56</f>
        <v>2.0290613954706112E-2</v>
      </c>
      <c r="N37" s="67">
        <f>地区別5歳毎!T36</f>
        <v>302</v>
      </c>
      <c r="O37" s="68">
        <f>N37/N56</f>
        <v>3.6003814973772058E-2</v>
      </c>
      <c r="P37" s="67">
        <f t="shared" si="1"/>
        <v>457</v>
      </c>
      <c r="Q37" s="71">
        <f>P37/P56</f>
        <v>2.8514381980408062E-2</v>
      </c>
      <c r="S37" s="61" t="s">
        <v>139</v>
      </c>
      <c r="T37" s="67">
        <f>SUM(L34:L37)</f>
        <v>233</v>
      </c>
      <c r="U37" s="70">
        <f>T37/L56</f>
        <v>3.0501374525461446E-2</v>
      </c>
      <c r="V37" s="67">
        <f>SUM(N34:N37)</f>
        <v>575</v>
      </c>
      <c r="W37" s="68">
        <f>V37/N56</f>
        <v>6.8550309966618983E-2</v>
      </c>
      <c r="X37" s="67">
        <f>SUM(P34:P37)</f>
        <v>808</v>
      </c>
      <c r="Y37" s="71">
        <f>X37/P56</f>
        <v>5.041492481437574E-2</v>
      </c>
    </row>
    <row r="38" spans="11:25" x14ac:dyDescent="0.15">
      <c r="K38" s="61" t="s">
        <v>115</v>
      </c>
      <c r="L38" s="67">
        <f>地区別5歳毎!S35</f>
        <v>261</v>
      </c>
      <c r="M38" s="70">
        <f>L38/L56</f>
        <v>3.4166775755989004E-2</v>
      </c>
      <c r="N38" s="67">
        <f>地区別5歳毎!S36</f>
        <v>370</v>
      </c>
      <c r="O38" s="68">
        <f>N38/N56</f>
        <v>4.4110634239389601E-2</v>
      </c>
      <c r="P38" s="67">
        <f t="shared" si="1"/>
        <v>631</v>
      </c>
      <c r="Q38" s="71">
        <f>P38/P56</f>
        <v>3.9371061333998876E-2</v>
      </c>
      <c r="S38" s="61" t="s">
        <v>140</v>
      </c>
      <c r="T38" s="67">
        <f>SUM(L34:L38)</f>
        <v>494</v>
      </c>
      <c r="U38" s="70">
        <f>T38/L56</f>
        <v>6.4668150281450454E-2</v>
      </c>
      <c r="V38" s="67">
        <f>SUM(N34:N38)</f>
        <v>945</v>
      </c>
      <c r="W38" s="68">
        <f>V38/N56</f>
        <v>0.11266094420600858</v>
      </c>
      <c r="X38" s="67">
        <f>SUM(P34:P38)</f>
        <v>1439</v>
      </c>
      <c r="Y38" s="71">
        <f>X38/P56</f>
        <v>8.9785986148374616E-2</v>
      </c>
    </row>
    <row r="39" spans="11:25" x14ac:dyDescent="0.15">
      <c r="K39" s="61" t="s">
        <v>116</v>
      </c>
      <c r="L39" s="67">
        <f>地区別5歳毎!R35</f>
        <v>421</v>
      </c>
      <c r="M39" s="70">
        <f>L39/L56</f>
        <v>5.5111925644717896E-2</v>
      </c>
      <c r="N39" s="67">
        <f>地区別5歳毎!R36</f>
        <v>443</v>
      </c>
      <c r="O39" s="68">
        <f>N39/N56</f>
        <v>5.2813543156890796E-2</v>
      </c>
      <c r="P39" s="67">
        <f t="shared" si="1"/>
        <v>864</v>
      </c>
      <c r="Q39" s="71">
        <f>P39/P56</f>
        <v>5.3909028514381979E-2</v>
      </c>
      <c r="S39" s="61" t="s">
        <v>141</v>
      </c>
      <c r="T39" s="67">
        <f>SUM(L34:L39)</f>
        <v>915</v>
      </c>
      <c r="U39" s="70">
        <f>T39/L56</f>
        <v>0.11978007592616835</v>
      </c>
      <c r="V39" s="67">
        <f>SUM(N34:N39)</f>
        <v>1388</v>
      </c>
      <c r="W39" s="68">
        <f>V39/N56</f>
        <v>0.16547448736289938</v>
      </c>
      <c r="X39" s="67">
        <f>SUM(P34:P39)</f>
        <v>2303</v>
      </c>
      <c r="Y39" s="71">
        <f>X39/P56</f>
        <v>0.14369501466275661</v>
      </c>
    </row>
    <row r="40" spans="11:25" x14ac:dyDescent="0.15">
      <c r="K40" s="61" t="s">
        <v>117</v>
      </c>
      <c r="L40" s="67">
        <f>地区別5歳毎!Q35</f>
        <v>721</v>
      </c>
      <c r="M40" s="70">
        <f>L40/L56</f>
        <v>9.4384081686084573E-2</v>
      </c>
      <c r="N40" s="67">
        <f>地区別5歳毎!Q36</f>
        <v>770</v>
      </c>
      <c r="O40" s="68">
        <f>N40/N56</f>
        <v>9.1797806390081074E-2</v>
      </c>
      <c r="P40" s="67">
        <f t="shared" si="1"/>
        <v>1491</v>
      </c>
      <c r="Q40" s="71">
        <f>P40/P56</f>
        <v>9.3030511012666128E-2</v>
      </c>
      <c r="S40" s="61" t="s">
        <v>142</v>
      </c>
      <c r="T40" s="67">
        <f>SUM(L34:L40)</f>
        <v>1636</v>
      </c>
      <c r="U40" s="70">
        <f>T40/L56</f>
        <v>0.21416415761225291</v>
      </c>
      <c r="V40" s="67">
        <f>SUM(N34:N40)</f>
        <v>2158</v>
      </c>
      <c r="W40" s="68">
        <f>V40/N56</f>
        <v>0.25727229375298044</v>
      </c>
      <c r="X40" s="67">
        <f>SUM(P34:P40)</f>
        <v>3794</v>
      </c>
      <c r="Y40" s="71">
        <f>X40/P56</f>
        <v>0.23672552567542274</v>
      </c>
    </row>
    <row r="41" spans="11:25" x14ac:dyDescent="0.15">
      <c r="K41" s="61" t="s">
        <v>118</v>
      </c>
      <c r="L41" s="67">
        <f>地区別5歳毎!P35</f>
        <v>695</v>
      </c>
      <c r="M41" s="70">
        <f>L41/L56</f>
        <v>9.098049482916612E-2</v>
      </c>
      <c r="N41" s="67">
        <f>地区別5歳毎!P36</f>
        <v>768</v>
      </c>
      <c r="O41" s="68">
        <f>N41/N56</f>
        <v>9.1559370529327611E-2</v>
      </c>
      <c r="P41" s="67">
        <f t="shared" si="1"/>
        <v>1463</v>
      </c>
      <c r="Q41" s="71">
        <f>P41/P56</f>
        <v>9.1283459162663005E-2</v>
      </c>
      <c r="S41" s="61" t="s">
        <v>143</v>
      </c>
      <c r="T41" s="67">
        <f>SUM(L34:L41)</f>
        <v>2331</v>
      </c>
      <c r="U41" s="70">
        <f>T41/L56</f>
        <v>0.30514465244141903</v>
      </c>
      <c r="V41" s="67">
        <f>SUM(N34:N41)</f>
        <v>2926</v>
      </c>
      <c r="W41" s="68">
        <f>V41/N56</f>
        <v>0.34883166428230805</v>
      </c>
      <c r="X41" s="67">
        <f>SUM(P34:P41)</f>
        <v>5257</v>
      </c>
      <c r="Y41" s="71">
        <f>X41/P56</f>
        <v>0.32800898483808572</v>
      </c>
    </row>
    <row r="42" spans="11:25" x14ac:dyDescent="0.15">
      <c r="K42" s="61" t="s">
        <v>119</v>
      </c>
      <c r="L42" s="67">
        <f>地区別5歳毎!O35</f>
        <v>514</v>
      </c>
      <c r="M42" s="70">
        <f>L42/L56</f>
        <v>6.7286294017541562E-2</v>
      </c>
      <c r="N42" s="67">
        <f>地区別5歳毎!O36</f>
        <v>612</v>
      </c>
      <c r="O42" s="68">
        <f>N42/N56</f>
        <v>7.2961373390557943E-2</v>
      </c>
      <c r="P42" s="67">
        <f t="shared" si="1"/>
        <v>1126</v>
      </c>
      <c r="Q42" s="71">
        <f>P42/P56</f>
        <v>7.0256442253696885E-2</v>
      </c>
      <c r="S42" s="61" t="s">
        <v>144</v>
      </c>
      <c r="T42" s="67">
        <f>SUM(L34:L42)</f>
        <v>2845</v>
      </c>
      <c r="U42" s="70">
        <f>T42/L56</f>
        <v>0.37243094645896058</v>
      </c>
      <c r="V42" s="67">
        <f>SUM(N34:N42)</f>
        <v>3538</v>
      </c>
      <c r="W42" s="68">
        <f>V42/N56</f>
        <v>0.42179303767286602</v>
      </c>
      <c r="X42" s="67">
        <f>SUM(P34:P42)</f>
        <v>6383</v>
      </c>
      <c r="Y42" s="71">
        <f>X42/P56</f>
        <v>0.39826542709178264</v>
      </c>
    </row>
    <row r="43" spans="11:25" x14ac:dyDescent="0.15">
      <c r="K43" s="61" t="s">
        <v>120</v>
      </c>
      <c r="L43" s="67">
        <f>地区別5歳毎!N35</f>
        <v>423</v>
      </c>
      <c r="M43" s="70">
        <f>L43/L56</f>
        <v>5.5373740018327004E-2</v>
      </c>
      <c r="N43" s="67">
        <f>地区別5歳毎!N36</f>
        <v>445</v>
      </c>
      <c r="O43" s="68">
        <f>N43/N56</f>
        <v>5.3051979017644253E-2</v>
      </c>
      <c r="P43" s="67">
        <f t="shared" si="1"/>
        <v>868</v>
      </c>
      <c r="Q43" s="71">
        <f>P43/P56</f>
        <v>5.4158607350096713E-2</v>
      </c>
      <c r="S43" s="61" t="s">
        <v>145</v>
      </c>
      <c r="T43" s="67">
        <f>SUM(L34:L43)</f>
        <v>3268</v>
      </c>
      <c r="U43" s="70">
        <f>T43/L56</f>
        <v>0.42780468647728759</v>
      </c>
      <c r="V43" s="67">
        <f>SUM(N34:N43)</f>
        <v>3983</v>
      </c>
      <c r="W43" s="68">
        <f>V43/N56</f>
        <v>0.47484501669051027</v>
      </c>
      <c r="X43" s="67">
        <f>SUM(P34:P43)</f>
        <v>7251</v>
      </c>
      <c r="Y43" s="71">
        <f>X43/P56</f>
        <v>0.45242403444187934</v>
      </c>
    </row>
    <row r="44" spans="11:25" x14ac:dyDescent="0.15">
      <c r="K44" s="61" t="s">
        <v>121</v>
      </c>
      <c r="L44" s="67">
        <f>地区別5歳毎!M35</f>
        <v>471</v>
      </c>
      <c r="M44" s="70">
        <f>L44/L56</f>
        <v>6.1657284984945673E-2</v>
      </c>
      <c r="N44" s="67">
        <f>地区別5歳毎!M36</f>
        <v>523</v>
      </c>
      <c r="O44" s="68">
        <f>N44/N56</f>
        <v>6.2350977587029087E-2</v>
      </c>
      <c r="P44" s="67">
        <f t="shared" si="1"/>
        <v>994</v>
      </c>
      <c r="Q44" s="71">
        <f>P44/P56</f>
        <v>6.2020340675110752E-2</v>
      </c>
      <c r="S44" s="61" t="s">
        <v>146</v>
      </c>
      <c r="T44" s="67">
        <f>SUM(L34:L44)</f>
        <v>3739</v>
      </c>
      <c r="U44" s="70">
        <f>T44/L56</f>
        <v>0.4894619714622333</v>
      </c>
      <c r="V44" s="67">
        <f>SUM(N34:N44)</f>
        <v>4506</v>
      </c>
      <c r="W44" s="68">
        <f>V44/N56</f>
        <v>0.53719599427753939</v>
      </c>
      <c r="X44" s="67">
        <f>SUM(P34:P44)</f>
        <v>8245</v>
      </c>
      <c r="Y44" s="71">
        <f>X44/P56</f>
        <v>0.51444437511699004</v>
      </c>
    </row>
    <row r="45" spans="11:25" x14ac:dyDescent="0.15">
      <c r="K45" s="61" t="s">
        <v>122</v>
      </c>
      <c r="L45" s="67">
        <f>地区別5歳毎!L35</f>
        <v>513</v>
      </c>
      <c r="M45" s="70">
        <f>L45/L56</f>
        <v>6.7155386830737004E-2</v>
      </c>
      <c r="N45" s="67">
        <f>地区別5歳毎!L36</f>
        <v>544</v>
      </c>
      <c r="O45" s="68">
        <f>N45/N56</f>
        <v>6.4854554124940386E-2</v>
      </c>
      <c r="P45" s="67">
        <f t="shared" si="1"/>
        <v>1057</v>
      </c>
      <c r="Q45" s="71">
        <f>P45/P56</f>
        <v>6.5951207337617765E-2</v>
      </c>
      <c r="S45" s="61" t="s">
        <v>147</v>
      </c>
      <c r="T45" s="67">
        <f>SUM(L34:L45)</f>
        <v>4252</v>
      </c>
      <c r="U45" s="70">
        <f>T45/L56</f>
        <v>0.55661735829297032</v>
      </c>
      <c r="V45" s="67">
        <f>SUM(N34:N45)</f>
        <v>5050</v>
      </c>
      <c r="W45" s="68">
        <f>V45/N56</f>
        <v>0.60205054840247973</v>
      </c>
      <c r="X45" s="67">
        <f>SUM(P34:P45)</f>
        <v>9302</v>
      </c>
      <c r="Y45" s="71">
        <f>X45/P56</f>
        <v>0.58039558245460787</v>
      </c>
    </row>
    <row r="46" spans="11:25" x14ac:dyDescent="0.15">
      <c r="K46" s="61" t="s">
        <v>123</v>
      </c>
      <c r="L46" s="67">
        <f>地区別5歳毎!K35</f>
        <v>476</v>
      </c>
      <c r="M46" s="70">
        <f>L46/L56</f>
        <v>6.2311820918968454E-2</v>
      </c>
      <c r="N46" s="67">
        <f>地区別5歳毎!K36</f>
        <v>511</v>
      </c>
      <c r="O46" s="68">
        <f>N46/N56</f>
        <v>6.0920362422508346E-2</v>
      </c>
      <c r="P46" s="67">
        <f t="shared" si="1"/>
        <v>987</v>
      </c>
      <c r="Q46" s="71">
        <f>P46/P56</f>
        <v>6.1583577712609971E-2</v>
      </c>
      <c r="S46" s="61" t="s">
        <v>104</v>
      </c>
      <c r="T46" s="67">
        <f>SUM(L46:L54)</f>
        <v>3387</v>
      </c>
      <c r="U46" s="70">
        <f>T46/L56</f>
        <v>0.44338264170702973</v>
      </c>
      <c r="V46" s="67">
        <f>SUM(N46:N54)</f>
        <v>3338</v>
      </c>
      <c r="W46" s="68">
        <f>V46/N56</f>
        <v>0.39794945159752027</v>
      </c>
      <c r="X46" s="67">
        <f>SUM(P46:P54)</f>
        <v>6725</v>
      </c>
      <c r="Y46" s="71">
        <f>X46/P56</f>
        <v>0.41960441754539213</v>
      </c>
    </row>
    <row r="47" spans="11:25" x14ac:dyDescent="0.15">
      <c r="K47" s="61" t="s">
        <v>124</v>
      </c>
      <c r="L47" s="67">
        <f>地区別5歳毎!J35</f>
        <v>431</v>
      </c>
      <c r="M47" s="70">
        <f>L47/L56</f>
        <v>5.642099751276345E-2</v>
      </c>
      <c r="N47" s="67">
        <f>地区別5歳毎!J36</f>
        <v>476</v>
      </c>
      <c r="O47" s="68">
        <f>N47/N56</f>
        <v>5.6747734859322843E-2</v>
      </c>
      <c r="P47" s="67">
        <f t="shared" si="1"/>
        <v>907</v>
      </c>
      <c r="Q47" s="71">
        <f>P47/P56</f>
        <v>5.6592000998315344E-2</v>
      </c>
      <c r="S47" s="61" t="s">
        <v>105</v>
      </c>
      <c r="T47" s="67">
        <f>SUM(L47:L54)</f>
        <v>2911</v>
      </c>
      <c r="U47" s="70">
        <f>T47/L56</f>
        <v>0.38107082078806126</v>
      </c>
      <c r="V47" s="67">
        <f>SUM(N47:N54)</f>
        <v>2827</v>
      </c>
      <c r="W47" s="68">
        <f>V47/N56</f>
        <v>0.3370290891750119</v>
      </c>
      <c r="X47" s="67">
        <f>SUM(P47:P54)</f>
        <v>5738</v>
      </c>
      <c r="Y47" s="71">
        <f>X47/P56</f>
        <v>0.35802083983278216</v>
      </c>
    </row>
    <row r="48" spans="11:25" x14ac:dyDescent="0.15">
      <c r="K48" s="61" t="s">
        <v>125</v>
      </c>
      <c r="L48" s="67">
        <f>地区別5歳毎!I35</f>
        <v>394</v>
      </c>
      <c r="M48" s="70">
        <f>L48/L56</f>
        <v>5.1577431600994893E-2</v>
      </c>
      <c r="N48" s="67">
        <f>地区別5歳毎!I36</f>
        <v>407</v>
      </c>
      <c r="O48" s="68">
        <f>N48/N56</f>
        <v>4.8521697663328561E-2</v>
      </c>
      <c r="P48" s="67">
        <f t="shared" si="1"/>
        <v>801</v>
      </c>
      <c r="Q48" s="71">
        <f>P48/P56</f>
        <v>4.997816185187496E-2</v>
      </c>
      <c r="S48" s="61" t="s">
        <v>106</v>
      </c>
      <c r="T48" s="67">
        <f>SUM(L48:L54)</f>
        <v>2480</v>
      </c>
      <c r="U48" s="70">
        <f>T48/L56</f>
        <v>0.32464982327529779</v>
      </c>
      <c r="V48" s="67">
        <f>SUM(N48:N54)</f>
        <v>2351</v>
      </c>
      <c r="W48" s="68">
        <f>V48/N56</f>
        <v>0.28028135431568907</v>
      </c>
      <c r="X48" s="67">
        <f>SUM(P48:P54)</f>
        <v>4831</v>
      </c>
      <c r="Y48" s="71">
        <f>X48/P56</f>
        <v>0.30142883883446686</v>
      </c>
    </row>
    <row r="49" spans="2:25" x14ac:dyDescent="0.15">
      <c r="K49" s="61" t="s">
        <v>126</v>
      </c>
      <c r="L49" s="67">
        <f>地区別5歳毎!H35</f>
        <v>342</v>
      </c>
      <c r="M49" s="70">
        <f>L49/L56</f>
        <v>4.4770257887158008E-2</v>
      </c>
      <c r="N49" s="67">
        <f>地区別5歳毎!H36</f>
        <v>333</v>
      </c>
      <c r="O49" s="68">
        <f>N49/N56</f>
        <v>3.9699570815450641E-2</v>
      </c>
      <c r="P49" s="67">
        <f t="shared" si="1"/>
        <v>675</v>
      </c>
      <c r="Q49" s="71">
        <f>P49/P56</f>
        <v>4.211642852686092E-2</v>
      </c>
      <c r="S49" s="61" t="s">
        <v>107</v>
      </c>
      <c r="T49" s="67">
        <f>SUM(L49:L54)</f>
        <v>2086</v>
      </c>
      <c r="U49" s="70">
        <f>T49/L56</f>
        <v>0.27307239167430292</v>
      </c>
      <c r="V49" s="67">
        <f>SUM(N49:N54)</f>
        <v>1944</v>
      </c>
      <c r="W49" s="68">
        <f>V49/N56</f>
        <v>0.23175965665236051</v>
      </c>
      <c r="X49" s="67">
        <f>SUM(P49:P54)</f>
        <v>4030</v>
      </c>
      <c r="Y49" s="71">
        <f>X49/P56</f>
        <v>0.25145067698259188</v>
      </c>
    </row>
    <row r="50" spans="2:25" x14ac:dyDescent="0.15">
      <c r="K50" s="61" t="s">
        <v>127</v>
      </c>
      <c r="L50" s="67">
        <f>地区別5歳毎!G35</f>
        <v>272</v>
      </c>
      <c r="M50" s="70">
        <f>L50/L56</f>
        <v>3.5606754810839115E-2</v>
      </c>
      <c r="N50" s="67">
        <f>地区別5歳毎!G36</f>
        <v>305</v>
      </c>
      <c r="O50" s="68">
        <f>N50/N56</f>
        <v>3.636146876490224E-2</v>
      </c>
      <c r="P50" s="67">
        <f t="shared" si="1"/>
        <v>577</v>
      </c>
      <c r="Q50" s="71">
        <f>P50/P56</f>
        <v>3.6001747051850004E-2</v>
      </c>
      <c r="S50" s="61" t="s">
        <v>108</v>
      </c>
      <c r="T50" s="67">
        <f>SUM(L50:L54)</f>
        <v>1744</v>
      </c>
      <c r="U50" s="70">
        <f>T50/L56</f>
        <v>0.22830213378714492</v>
      </c>
      <c r="V50" s="67">
        <f>SUM(N50:N54)</f>
        <v>1611</v>
      </c>
      <c r="W50" s="68">
        <f>V50/N56</f>
        <v>0.19206008583690987</v>
      </c>
      <c r="X50" s="67">
        <f>SUM(P50:P54)</f>
        <v>3355</v>
      </c>
      <c r="Y50" s="71">
        <f>X50/P56</f>
        <v>0.20933424845573095</v>
      </c>
    </row>
    <row r="51" spans="2:25" x14ac:dyDescent="0.15">
      <c r="K51" s="61" t="s">
        <v>128</v>
      </c>
      <c r="L51" s="67">
        <f>地区別5歳毎!F35</f>
        <v>388</v>
      </c>
      <c r="M51" s="70">
        <f>L51/L56</f>
        <v>5.0791988480167562E-2</v>
      </c>
      <c r="N51" s="67">
        <f>地区別5歳毎!F36</f>
        <v>348</v>
      </c>
      <c r="O51" s="68">
        <f>N51/N56</f>
        <v>4.1487839771101577E-2</v>
      </c>
      <c r="P51" s="67">
        <f t="shared" si="1"/>
        <v>736</v>
      </c>
      <c r="Q51" s="71">
        <f>P51/P56</f>
        <v>4.5922505771510573E-2</v>
      </c>
      <c r="S51" s="61" t="s">
        <v>109</v>
      </c>
      <c r="T51" s="67">
        <f>SUM(L51:L54)</f>
        <v>1472</v>
      </c>
      <c r="U51" s="70">
        <f>T51/L56</f>
        <v>0.19269537897630579</v>
      </c>
      <c r="V51" s="67">
        <f>SUM(N51:N54)</f>
        <v>1306</v>
      </c>
      <c r="W51" s="68">
        <f>V51/N56</f>
        <v>0.15569861707200763</v>
      </c>
      <c r="X51" s="67">
        <f>SUM(P51:P54)</f>
        <v>2778</v>
      </c>
      <c r="Y51" s="71">
        <f>X51/P56</f>
        <v>0.17333250140388096</v>
      </c>
    </row>
    <row r="52" spans="2:25" x14ac:dyDescent="0.15">
      <c r="K52" s="61" t="s">
        <v>129</v>
      </c>
      <c r="L52" s="67">
        <f>地区別5歳毎!E35</f>
        <v>383</v>
      </c>
      <c r="M52" s="70">
        <f>L52/L56</f>
        <v>5.0137452546144781E-2</v>
      </c>
      <c r="N52" s="67">
        <f>地区別5歳毎!E36</f>
        <v>306</v>
      </c>
      <c r="O52" s="68">
        <f>N52/N56</f>
        <v>3.6480686695278972E-2</v>
      </c>
      <c r="P52" s="67">
        <f t="shared" si="1"/>
        <v>689</v>
      </c>
      <c r="Q52" s="71">
        <f>P52/P56</f>
        <v>4.2989954451862482E-2</v>
      </c>
      <c r="S52" s="61" t="s">
        <v>110</v>
      </c>
      <c r="T52" s="67">
        <f>SUM(L52:L54)</f>
        <v>1084</v>
      </c>
      <c r="U52" s="70">
        <f>T52/L56</f>
        <v>0.14190339049613823</v>
      </c>
      <c r="V52" s="67">
        <f>SUM(N52:N54)</f>
        <v>958</v>
      </c>
      <c r="W52" s="68">
        <f>V52/N56</f>
        <v>0.11421077730090605</v>
      </c>
      <c r="X52" s="67">
        <f>SUM(P52:P54)</f>
        <v>2042</v>
      </c>
      <c r="Y52" s="71">
        <f>X52/P56</f>
        <v>0.12740999563237038</v>
      </c>
    </row>
    <row r="53" spans="2:25" x14ac:dyDescent="0.15">
      <c r="K53" s="61" t="s">
        <v>130</v>
      </c>
      <c r="L53" s="67">
        <f>地区別5歳毎!D35</f>
        <v>347</v>
      </c>
      <c r="M53" s="70">
        <f>L53/L56</f>
        <v>4.5424793821180781E-2</v>
      </c>
      <c r="N53" s="67">
        <f>地区別5歳毎!D36</f>
        <v>324</v>
      </c>
      <c r="O53" s="68">
        <f>N53/N56</f>
        <v>3.8626609442060089E-2</v>
      </c>
      <c r="P53" s="67">
        <f t="shared" si="1"/>
        <v>671</v>
      </c>
      <c r="Q53" s="71">
        <f>P53/P56</f>
        <v>4.1866849691146193E-2</v>
      </c>
      <c r="S53" s="61" t="s">
        <v>3</v>
      </c>
      <c r="T53" s="67">
        <f>SUM(L53:L54)</f>
        <v>701</v>
      </c>
      <c r="U53" s="70">
        <f>T53/L56</f>
        <v>9.1765937949993451E-2</v>
      </c>
      <c r="V53" s="67">
        <f>SUM(N53:N54)</f>
        <v>652</v>
      </c>
      <c r="W53" s="68">
        <f>V53/N56</f>
        <v>7.7730090605627092E-2</v>
      </c>
      <c r="X53" s="67">
        <f>SUM(P53:P54)</f>
        <v>1353</v>
      </c>
      <c r="Y53" s="71">
        <f>X53/P56</f>
        <v>8.4420041180507888E-2</v>
      </c>
    </row>
    <row r="54" spans="2:25" x14ac:dyDescent="0.15">
      <c r="K54" s="61" t="s">
        <v>131</v>
      </c>
      <c r="L54" s="67">
        <f>地区別5歳毎!C35</f>
        <v>354</v>
      </c>
      <c r="M54" s="70">
        <f>L54/L56</f>
        <v>4.634114412881267E-2</v>
      </c>
      <c r="N54" s="67">
        <f>地区別5歳毎!C36</f>
        <v>328</v>
      </c>
      <c r="O54" s="68">
        <f>N54/N56</f>
        <v>3.9103481163567003E-2</v>
      </c>
      <c r="P54" s="67">
        <f t="shared" si="1"/>
        <v>682</v>
      </c>
      <c r="Q54" s="71">
        <f>P54/P56</f>
        <v>4.2553191489361701E-2</v>
      </c>
      <c r="S54" s="61" t="s">
        <v>111</v>
      </c>
      <c r="T54" s="67">
        <f>SUM(L54:L54)</f>
        <v>354</v>
      </c>
      <c r="U54" s="70">
        <f>T54/L56</f>
        <v>4.634114412881267E-2</v>
      </c>
      <c r="V54" s="67">
        <f>SUM(N54:N54)</f>
        <v>328</v>
      </c>
      <c r="W54" s="68">
        <f>V54/N56</f>
        <v>3.9103481163567003E-2</v>
      </c>
      <c r="X54" s="67">
        <f>SUM(P54:P54)</f>
        <v>682</v>
      </c>
      <c r="Y54" s="71">
        <f>X54/P56</f>
        <v>4.2553191489361701E-2</v>
      </c>
    </row>
    <row r="55" spans="2:25" x14ac:dyDescent="0.15">
      <c r="K55" s="61"/>
    </row>
    <row r="56" spans="2:25" x14ac:dyDescent="0.15">
      <c r="K56" s="61"/>
      <c r="L56" s="67">
        <f>SUM(L34:L54)</f>
        <v>7639</v>
      </c>
      <c r="M56" s="66"/>
      <c r="N56" s="67">
        <f>SUM(N34:N54)</f>
        <v>8388</v>
      </c>
      <c r="O56" s="62"/>
      <c r="P56" s="67">
        <f>SUM(P34:P54)</f>
        <v>16027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5</v>
      </c>
      <c r="O64" s="68">
        <f>N64/N86</f>
        <v>1.8628912071535022E-3</v>
      </c>
      <c r="P64" s="67">
        <f t="shared" ref="P64:P84" si="2">L64+N64</f>
        <v>5</v>
      </c>
      <c r="Q64" s="71">
        <f>P64/P86</f>
        <v>9.8872849515523032E-4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5</v>
      </c>
      <c r="W64" s="68">
        <f>V64/N86</f>
        <v>1.8628912071535022E-3</v>
      </c>
      <c r="X64" s="67">
        <f>SUM(P64:P64)</f>
        <v>5</v>
      </c>
      <c r="Y64" s="71">
        <f>X64/P86</f>
        <v>9.8872849515523032E-4</v>
      </c>
    </row>
    <row r="65" spans="11:25" x14ac:dyDescent="0.15">
      <c r="K65" s="61" t="s">
        <v>112</v>
      </c>
      <c r="L65" s="67">
        <f>地区別5歳毎!V38</f>
        <v>4</v>
      </c>
      <c r="M65" s="70">
        <f>L65/L86</f>
        <v>1.6856300042140751E-3</v>
      </c>
      <c r="N65" s="67">
        <f>地区別5歳毎!V39</f>
        <v>29</v>
      </c>
      <c r="O65" s="68">
        <f>N65/N86</f>
        <v>1.0804769001490314E-2</v>
      </c>
      <c r="P65" s="67">
        <f t="shared" si="2"/>
        <v>33</v>
      </c>
      <c r="Q65" s="71">
        <f>P65/P86</f>
        <v>6.5256080680245205E-3</v>
      </c>
      <c r="S65" s="61" t="s">
        <v>137</v>
      </c>
      <c r="T65" s="67">
        <f>SUM(L64:L65)</f>
        <v>4</v>
      </c>
      <c r="U65" s="70">
        <f>T65/L86</f>
        <v>1.6856300042140751E-3</v>
      </c>
      <c r="V65" s="67">
        <f>SUM(N64:N65)</f>
        <v>34</v>
      </c>
      <c r="W65" s="68">
        <f>V65/N86</f>
        <v>1.2667660208643815E-2</v>
      </c>
      <c r="X65" s="67">
        <f>SUM(P64:P65)</f>
        <v>38</v>
      </c>
      <c r="Y65" s="71">
        <f>X65/P86</f>
        <v>7.514336563179751E-3</v>
      </c>
    </row>
    <row r="66" spans="11:25" x14ac:dyDescent="0.15">
      <c r="K66" s="61" t="s">
        <v>113</v>
      </c>
      <c r="L66" s="67">
        <f>地区別5歳毎!U38</f>
        <v>18</v>
      </c>
      <c r="M66" s="70">
        <f>L66/L86</f>
        <v>7.5853350189633373E-3</v>
      </c>
      <c r="N66" s="67">
        <f>地区別5歳毎!U39</f>
        <v>84</v>
      </c>
      <c r="O66" s="68">
        <f>N66/N86</f>
        <v>3.129657228017884E-2</v>
      </c>
      <c r="P66" s="67">
        <f t="shared" si="2"/>
        <v>102</v>
      </c>
      <c r="Q66" s="71">
        <f>P66/P86</f>
        <v>2.0170061301166699E-2</v>
      </c>
      <c r="S66" s="61" t="s">
        <v>138</v>
      </c>
      <c r="T66" s="67">
        <f>SUM(L64:L66)</f>
        <v>22</v>
      </c>
      <c r="U66" s="70">
        <f>T66/L86</f>
        <v>9.2709650231774122E-3</v>
      </c>
      <c r="V66" s="67">
        <f>SUM(N64:N66)</f>
        <v>118</v>
      </c>
      <c r="W66" s="68">
        <f>V66/N86</f>
        <v>4.3964232488822655E-2</v>
      </c>
      <c r="X66" s="67">
        <f>SUM(P64:P66)</f>
        <v>140</v>
      </c>
      <c r="Y66" s="71">
        <f>X66/P86</f>
        <v>2.7684397864346452E-2</v>
      </c>
    </row>
    <row r="67" spans="11:25" x14ac:dyDescent="0.15">
      <c r="K67" s="61" t="s">
        <v>114</v>
      </c>
      <c r="L67" s="67">
        <f>地区別5歳毎!T38</f>
        <v>56</v>
      </c>
      <c r="M67" s="70">
        <f>L67/L86</f>
        <v>2.359882005899705E-2</v>
      </c>
      <c r="N67" s="67">
        <f>地区別5歳毎!T39</f>
        <v>152</v>
      </c>
      <c r="O67" s="68">
        <f>N67/N86</f>
        <v>5.663189269746647E-2</v>
      </c>
      <c r="P67" s="67">
        <f t="shared" si="2"/>
        <v>208</v>
      </c>
      <c r="Q67" s="71">
        <f>P67/P86</f>
        <v>4.1131105398457581E-2</v>
      </c>
      <c r="S67" s="61" t="s">
        <v>139</v>
      </c>
      <c r="T67" s="67">
        <f>SUM(L64:L67)</f>
        <v>78</v>
      </c>
      <c r="U67" s="70">
        <f>T67/L86</f>
        <v>3.286978508217446E-2</v>
      </c>
      <c r="V67" s="67">
        <f>SUM(N64:N67)</f>
        <v>270</v>
      </c>
      <c r="W67" s="68">
        <f>V67/N86</f>
        <v>0.10059612518628912</v>
      </c>
      <c r="X67" s="67">
        <f>SUM(P64:P67)</f>
        <v>348</v>
      </c>
      <c r="Y67" s="71">
        <f>X67/P86</f>
        <v>6.8815503262804029E-2</v>
      </c>
    </row>
    <row r="68" spans="11:25" x14ac:dyDescent="0.15">
      <c r="K68" s="61" t="s">
        <v>115</v>
      </c>
      <c r="L68" s="67">
        <f>地区別5歳毎!S38</f>
        <v>99</v>
      </c>
      <c r="M68" s="70">
        <f>L68/L86</f>
        <v>4.1719342604298354E-2</v>
      </c>
      <c r="N68" s="67">
        <f>地区別5歳毎!S39</f>
        <v>171</v>
      </c>
      <c r="O68" s="68">
        <f>N68/N86</f>
        <v>6.3710879284649774E-2</v>
      </c>
      <c r="P68" s="67">
        <f t="shared" si="2"/>
        <v>270</v>
      </c>
      <c r="Q68" s="71">
        <f>P68/P86</f>
        <v>5.3391338738382442E-2</v>
      </c>
      <c r="S68" s="61" t="s">
        <v>140</v>
      </c>
      <c r="T68" s="67">
        <f>SUM(L64:L68)</f>
        <v>177</v>
      </c>
      <c r="U68" s="70">
        <f>T68/L86</f>
        <v>7.4589127686472814E-2</v>
      </c>
      <c r="V68" s="67">
        <f>SUM(N64:N68)</f>
        <v>441</v>
      </c>
      <c r="W68" s="68">
        <f>V68/N86</f>
        <v>0.16430700447093891</v>
      </c>
      <c r="X68" s="67">
        <f>SUM(P64:P68)</f>
        <v>618</v>
      </c>
      <c r="Y68" s="71">
        <f>X68/P86</f>
        <v>0.12220684200118648</v>
      </c>
    </row>
    <row r="69" spans="11:25" x14ac:dyDescent="0.15">
      <c r="K69" s="61" t="s">
        <v>116</v>
      </c>
      <c r="L69" s="67">
        <f>地区別5歳毎!R38</f>
        <v>119</v>
      </c>
      <c r="M69" s="70">
        <f>L69/L86</f>
        <v>5.0147492625368731E-2</v>
      </c>
      <c r="N69" s="67">
        <f>地区別5歳毎!R39</f>
        <v>143</v>
      </c>
      <c r="O69" s="68">
        <f>N69/N86</f>
        <v>5.3278688524590161E-2</v>
      </c>
      <c r="P69" s="67">
        <f t="shared" si="2"/>
        <v>262</v>
      </c>
      <c r="Q69" s="71">
        <f>P69/P86</f>
        <v>5.1809373146134069E-2</v>
      </c>
      <c r="S69" s="61" t="s">
        <v>141</v>
      </c>
      <c r="T69" s="67">
        <f>SUM(L64:L69)</f>
        <v>296</v>
      </c>
      <c r="U69" s="70">
        <f>T69/L86</f>
        <v>0.12473662031184155</v>
      </c>
      <c r="V69" s="67">
        <f>SUM(N64:N69)</f>
        <v>584</v>
      </c>
      <c r="W69" s="68">
        <f>V69/N86</f>
        <v>0.21758569299552907</v>
      </c>
      <c r="X69" s="67">
        <f>SUM(P64:P69)</f>
        <v>880</v>
      </c>
      <c r="Y69" s="71">
        <f>X69/P86</f>
        <v>0.17401621514732055</v>
      </c>
    </row>
    <row r="70" spans="11:25" x14ac:dyDescent="0.15">
      <c r="K70" s="61" t="s">
        <v>117</v>
      </c>
      <c r="L70" s="67">
        <f>地区別5歳毎!Q38</f>
        <v>193</v>
      </c>
      <c r="M70" s="70">
        <f>L70/L86</f>
        <v>8.1331647703329124E-2</v>
      </c>
      <c r="N70" s="67">
        <f>地区別5歳毎!Q39</f>
        <v>209</v>
      </c>
      <c r="O70" s="68">
        <f>N70/N86</f>
        <v>7.7868852459016397E-2</v>
      </c>
      <c r="P70" s="67">
        <f t="shared" si="2"/>
        <v>402</v>
      </c>
      <c r="Q70" s="71">
        <f>P70/P86</f>
        <v>7.9493771010480524E-2</v>
      </c>
      <c r="S70" s="61" t="s">
        <v>142</v>
      </c>
      <c r="T70" s="67">
        <f>SUM(L64:L70)</f>
        <v>489</v>
      </c>
      <c r="U70" s="70">
        <f>T70/L86</f>
        <v>0.20606826801517067</v>
      </c>
      <c r="V70" s="67">
        <f>SUM(N64:N70)</f>
        <v>793</v>
      </c>
      <c r="W70" s="68">
        <f>V70/N86</f>
        <v>0.29545454545454547</v>
      </c>
      <c r="X70" s="67">
        <f>SUM(P64:P70)</f>
        <v>1282</v>
      </c>
      <c r="Y70" s="71">
        <f>X70/P86</f>
        <v>0.25350998615780107</v>
      </c>
    </row>
    <row r="71" spans="11:25" x14ac:dyDescent="0.15">
      <c r="K71" s="61" t="s">
        <v>118</v>
      </c>
      <c r="L71" s="67">
        <f>地区別5歳毎!P38</f>
        <v>233</v>
      </c>
      <c r="M71" s="70">
        <f>L71/L86</f>
        <v>9.8187947745469864E-2</v>
      </c>
      <c r="N71" s="67">
        <f>地区別5歳毎!P39</f>
        <v>229</v>
      </c>
      <c r="O71" s="68">
        <f>N71/N86</f>
        <v>8.5320417287630401E-2</v>
      </c>
      <c r="P71" s="67">
        <f t="shared" si="2"/>
        <v>462</v>
      </c>
      <c r="Q71" s="71">
        <f>P71/P86</f>
        <v>9.135851295234329E-2</v>
      </c>
      <c r="S71" s="61" t="s">
        <v>143</v>
      </c>
      <c r="T71" s="67">
        <f>SUM(L64:L71)</f>
        <v>722</v>
      </c>
      <c r="U71" s="70">
        <f>T71/L86</f>
        <v>0.30425621576064055</v>
      </c>
      <c r="V71" s="67">
        <f>SUM(N64:N71)</f>
        <v>1022</v>
      </c>
      <c r="W71" s="68">
        <f>V71/N86</f>
        <v>0.38077496274217587</v>
      </c>
      <c r="X71" s="67">
        <f>SUM(P64:P71)</f>
        <v>1744</v>
      </c>
      <c r="Y71" s="71">
        <f>X71/P86</f>
        <v>0.34486849911014433</v>
      </c>
    </row>
    <row r="72" spans="11:25" x14ac:dyDescent="0.15">
      <c r="K72" s="61" t="s">
        <v>119</v>
      </c>
      <c r="L72" s="67">
        <f>地区別5歳毎!O38</f>
        <v>212</v>
      </c>
      <c r="M72" s="70">
        <f>L72/L86</f>
        <v>8.933839022334597E-2</v>
      </c>
      <c r="N72" s="67">
        <f>地区別5歳毎!O39</f>
        <v>195</v>
      </c>
      <c r="O72" s="68">
        <f>N72/N86</f>
        <v>7.2652757078986593E-2</v>
      </c>
      <c r="P72" s="67">
        <f t="shared" si="2"/>
        <v>407</v>
      </c>
      <c r="Q72" s="71">
        <f>P72/P86</f>
        <v>8.0482499505635754E-2</v>
      </c>
      <c r="S72" s="61" t="s">
        <v>144</v>
      </c>
      <c r="T72" s="67">
        <f>SUM(L64:L72)</f>
        <v>934</v>
      </c>
      <c r="U72" s="70">
        <f>T72/L86</f>
        <v>0.39359460598398649</v>
      </c>
      <c r="V72" s="67">
        <f>SUM(N64:N72)</f>
        <v>1217</v>
      </c>
      <c r="W72" s="68">
        <f>V72/N86</f>
        <v>0.45342771982116242</v>
      </c>
      <c r="X72" s="67">
        <f>SUM(P64:P72)</f>
        <v>2151</v>
      </c>
      <c r="Y72" s="71">
        <f>X72/P86</f>
        <v>0.42535099861578013</v>
      </c>
    </row>
    <row r="73" spans="11:25" x14ac:dyDescent="0.15">
      <c r="K73" s="61" t="s">
        <v>120</v>
      </c>
      <c r="L73" s="67">
        <f>地区別5歳毎!N38</f>
        <v>180</v>
      </c>
      <c r="M73" s="70">
        <f>L73/L86</f>
        <v>7.5853350189633378E-2</v>
      </c>
      <c r="N73" s="67">
        <f>地区別5歳毎!N39</f>
        <v>210</v>
      </c>
      <c r="O73" s="68">
        <f>N73/N86</f>
        <v>7.824143070044709E-2</v>
      </c>
      <c r="P73" s="67">
        <f t="shared" si="2"/>
        <v>390</v>
      </c>
      <c r="Q73" s="71">
        <f>P73/P86</f>
        <v>7.7120822622107968E-2</v>
      </c>
      <c r="S73" s="61" t="s">
        <v>145</v>
      </c>
      <c r="T73" s="67">
        <f>SUM(L64:L73)</f>
        <v>1114</v>
      </c>
      <c r="U73" s="70">
        <f>T73/L86</f>
        <v>0.4694479561736199</v>
      </c>
      <c r="V73" s="67">
        <f>SUM(N64:N73)</f>
        <v>1427</v>
      </c>
      <c r="W73" s="68">
        <f>V73/N86</f>
        <v>0.53166915052160957</v>
      </c>
      <c r="X73" s="67">
        <f>SUM(P64:P73)</f>
        <v>2541</v>
      </c>
      <c r="Y73" s="71">
        <f>X73/P86</f>
        <v>0.50247182123788803</v>
      </c>
    </row>
    <row r="74" spans="11:25" x14ac:dyDescent="0.15">
      <c r="K74" s="61" t="s">
        <v>121</v>
      </c>
      <c r="L74" s="67">
        <f>地区別5歳毎!M38</f>
        <v>132</v>
      </c>
      <c r="M74" s="70">
        <f>L74/L86</f>
        <v>5.5625790139064477E-2</v>
      </c>
      <c r="N74" s="67">
        <f>地区別5歳毎!M39</f>
        <v>172</v>
      </c>
      <c r="O74" s="68">
        <f>N74/N86</f>
        <v>6.4083457526080481E-2</v>
      </c>
      <c r="P74" s="67">
        <f t="shared" si="2"/>
        <v>304</v>
      </c>
      <c r="Q74" s="71">
        <f>P74/P86</f>
        <v>6.0114692505438008E-2</v>
      </c>
      <c r="S74" s="61" t="s">
        <v>146</v>
      </c>
      <c r="T74" s="67">
        <f>SUM(L64:L74)</f>
        <v>1246</v>
      </c>
      <c r="U74" s="70">
        <f>T74/L86</f>
        <v>0.52507374631268433</v>
      </c>
      <c r="V74" s="67">
        <f>SUM(N64:N74)</f>
        <v>1599</v>
      </c>
      <c r="W74" s="68">
        <f>V74/N86</f>
        <v>0.59575260804769004</v>
      </c>
      <c r="X74" s="67">
        <f>SUM(P64:P74)</f>
        <v>2845</v>
      </c>
      <c r="Y74" s="71">
        <f>X74/P86</f>
        <v>0.56258651374332613</v>
      </c>
    </row>
    <row r="75" spans="11:25" x14ac:dyDescent="0.15">
      <c r="K75" s="61" t="s">
        <v>122</v>
      </c>
      <c r="L75" s="67">
        <f>地区別5歳毎!L38</f>
        <v>159</v>
      </c>
      <c r="M75" s="70">
        <f>L75/L86</f>
        <v>6.7003792667509485E-2</v>
      </c>
      <c r="N75" s="67">
        <f>地区別5歳毎!L39</f>
        <v>152</v>
      </c>
      <c r="O75" s="68">
        <f>N75/N86</f>
        <v>5.663189269746647E-2</v>
      </c>
      <c r="P75" s="67">
        <f t="shared" si="2"/>
        <v>311</v>
      </c>
      <c r="Q75" s="71">
        <f>P75/P86</f>
        <v>6.1498912398655327E-2</v>
      </c>
      <c r="S75" s="61" t="s">
        <v>147</v>
      </c>
      <c r="T75" s="67">
        <f>SUM(L64:L75)</f>
        <v>1405</v>
      </c>
      <c r="U75" s="70">
        <f>T75/L86</f>
        <v>0.59207753898019388</v>
      </c>
      <c r="V75" s="67">
        <f>SUM(N64:N75)</f>
        <v>1751</v>
      </c>
      <c r="W75" s="68">
        <f>V75/N86</f>
        <v>0.65238450074515653</v>
      </c>
      <c r="X75" s="67">
        <f>SUM(P64:P75)</f>
        <v>3156</v>
      </c>
      <c r="Y75" s="71">
        <f>X75/P86</f>
        <v>0.62408542614198137</v>
      </c>
    </row>
    <row r="76" spans="11:25" x14ac:dyDescent="0.15">
      <c r="K76" s="61" t="s">
        <v>123</v>
      </c>
      <c r="L76" s="67">
        <f>地区別5歳毎!K38</f>
        <v>132</v>
      </c>
      <c r="M76" s="70">
        <f>L76/L86</f>
        <v>5.5625790139064477E-2</v>
      </c>
      <c r="N76" s="67">
        <f>地区別5歳毎!K39</f>
        <v>132</v>
      </c>
      <c r="O76" s="68">
        <f>N76/N86</f>
        <v>4.9180327868852458E-2</v>
      </c>
      <c r="P76" s="67">
        <f t="shared" si="2"/>
        <v>264</v>
      </c>
      <c r="Q76" s="71">
        <f>P76/P86</f>
        <v>5.2204864544196164E-2</v>
      </c>
      <c r="S76" s="61" t="s">
        <v>104</v>
      </c>
      <c r="T76" s="67">
        <f>SUM(L76:L84)</f>
        <v>968</v>
      </c>
      <c r="U76" s="70">
        <f>T76/L86</f>
        <v>0.40792246101980617</v>
      </c>
      <c r="V76" s="67">
        <f>SUM(N76:N84)</f>
        <v>933</v>
      </c>
      <c r="W76" s="68">
        <f>V76/N86</f>
        <v>0.34761549925484353</v>
      </c>
      <c r="X76" s="67">
        <f>SUM(P76:P84)</f>
        <v>1901</v>
      </c>
      <c r="Y76" s="71">
        <f>X76/P86</f>
        <v>0.37591457385801857</v>
      </c>
    </row>
    <row r="77" spans="11:25" x14ac:dyDescent="0.15">
      <c r="K77" s="61" t="s">
        <v>124</v>
      </c>
      <c r="L77" s="67">
        <f>地区別5歳毎!J38</f>
        <v>123</v>
      </c>
      <c r="M77" s="70">
        <f>L77/L86</f>
        <v>5.1833122629582805E-2</v>
      </c>
      <c r="N77" s="67">
        <f>地区別5歳毎!J39</f>
        <v>118</v>
      </c>
      <c r="O77" s="68">
        <f>N77/N86</f>
        <v>4.3964232488822655E-2</v>
      </c>
      <c r="P77" s="67">
        <f t="shared" si="2"/>
        <v>241</v>
      </c>
      <c r="Q77" s="71">
        <f>P77/P86</f>
        <v>4.7656713466482106E-2</v>
      </c>
      <c r="S77" s="61" t="s">
        <v>105</v>
      </c>
      <c r="T77" s="67">
        <f>SUM(L77:L84)</f>
        <v>836</v>
      </c>
      <c r="U77" s="70">
        <f>T77/L86</f>
        <v>0.35229667088074168</v>
      </c>
      <c r="V77" s="67">
        <f>SUM(N77:N84)</f>
        <v>801</v>
      </c>
      <c r="W77" s="68">
        <f>V77/N86</f>
        <v>0.29843517138599107</v>
      </c>
      <c r="X77" s="67">
        <f>SUM(P77:P84)</f>
        <v>1637</v>
      </c>
      <c r="Y77" s="71">
        <f>X77/P86</f>
        <v>0.32370970931382242</v>
      </c>
    </row>
    <row r="78" spans="11:25" x14ac:dyDescent="0.15">
      <c r="K78" s="61" t="s">
        <v>125</v>
      </c>
      <c r="L78" s="67">
        <f>地区別5歳毎!I38</f>
        <v>101</v>
      </c>
      <c r="M78" s="70">
        <f>L78/L86</f>
        <v>4.2562157606405394E-2</v>
      </c>
      <c r="N78" s="67">
        <f>地区別5歳毎!I39</f>
        <v>116</v>
      </c>
      <c r="O78" s="68">
        <f>N78/N86</f>
        <v>4.3219076005961254E-2</v>
      </c>
      <c r="P78" s="67">
        <f t="shared" si="2"/>
        <v>217</v>
      </c>
      <c r="Q78" s="71">
        <f>P78/P86</f>
        <v>4.2910816689737001E-2</v>
      </c>
      <c r="S78" s="61" t="s">
        <v>106</v>
      </c>
      <c r="T78" s="67">
        <f>SUM(L78:L84)</f>
        <v>713</v>
      </c>
      <c r="U78" s="70">
        <f>T78/L86</f>
        <v>0.3004635482511589</v>
      </c>
      <c r="V78" s="67">
        <f>SUM(N78:N84)</f>
        <v>683</v>
      </c>
      <c r="W78" s="68">
        <f>V78/N86</f>
        <v>0.25447093889716843</v>
      </c>
      <c r="X78" s="67">
        <f>SUM(P78:P84)</f>
        <v>1396</v>
      </c>
      <c r="Y78" s="71">
        <f>X78/P86</f>
        <v>0.27605299584734033</v>
      </c>
    </row>
    <row r="79" spans="11:25" x14ac:dyDescent="0.15">
      <c r="K79" s="61" t="s">
        <v>126</v>
      </c>
      <c r="L79" s="67">
        <f>地区別5歳毎!H38</f>
        <v>83</v>
      </c>
      <c r="M79" s="70">
        <f>L79/L86</f>
        <v>3.4976822587442058E-2</v>
      </c>
      <c r="N79" s="67">
        <f>地区別5歳毎!H39</f>
        <v>75</v>
      </c>
      <c r="O79" s="68">
        <f>N79/N86</f>
        <v>2.7943368107302535E-2</v>
      </c>
      <c r="P79" s="67">
        <f t="shared" si="2"/>
        <v>158</v>
      </c>
      <c r="Q79" s="71">
        <f>P79/P86</f>
        <v>3.1243820446905279E-2</v>
      </c>
      <c r="S79" s="61" t="s">
        <v>107</v>
      </c>
      <c r="T79" s="67">
        <f>SUM(L79:L84)</f>
        <v>612</v>
      </c>
      <c r="U79" s="70">
        <f>T79/L86</f>
        <v>0.25790139064475348</v>
      </c>
      <c r="V79" s="67">
        <f>SUM(N79:N84)</f>
        <v>567</v>
      </c>
      <c r="W79" s="68">
        <f>V79/N86</f>
        <v>0.21125186289120715</v>
      </c>
      <c r="X79" s="67">
        <f>SUM(P79:P84)</f>
        <v>1179</v>
      </c>
      <c r="Y79" s="71">
        <f>X79/P86</f>
        <v>0.23314217915760332</v>
      </c>
    </row>
    <row r="80" spans="11:25" x14ac:dyDescent="0.15">
      <c r="K80" s="61" t="s">
        <v>127</v>
      </c>
      <c r="L80" s="67">
        <f>地区別5歳毎!G38</f>
        <v>85</v>
      </c>
      <c r="M80" s="70">
        <f>L80/L86</f>
        <v>3.5819637589549091E-2</v>
      </c>
      <c r="N80" s="67">
        <f>地区別5歳毎!G39</f>
        <v>93</v>
      </c>
      <c r="O80" s="68">
        <f>N80/N86</f>
        <v>3.4649776453055142E-2</v>
      </c>
      <c r="P80" s="67">
        <f t="shared" si="2"/>
        <v>178</v>
      </c>
      <c r="Q80" s="71">
        <f>P80/P86</f>
        <v>3.5198734427526204E-2</v>
      </c>
      <c r="S80" s="61" t="s">
        <v>108</v>
      </c>
      <c r="T80" s="67">
        <f>SUM(L80:L84)</f>
        <v>529</v>
      </c>
      <c r="U80" s="70">
        <f>T80/L86</f>
        <v>0.22292456805731142</v>
      </c>
      <c r="V80" s="67">
        <f>SUM(N80:N84)</f>
        <v>492</v>
      </c>
      <c r="W80" s="68">
        <f>V80/N86</f>
        <v>0.18330849478390462</v>
      </c>
      <c r="X80" s="67">
        <f>SUM(P80:P84)</f>
        <v>1021</v>
      </c>
      <c r="Y80" s="71">
        <f>X80/P86</f>
        <v>0.20189835871069806</v>
      </c>
    </row>
    <row r="81" spans="2:25" x14ac:dyDescent="0.15">
      <c r="K81" s="61" t="s">
        <v>128</v>
      </c>
      <c r="L81" s="67">
        <f>地区別5歳毎!F38</f>
        <v>106</v>
      </c>
      <c r="M81" s="70">
        <f>L81/L86</f>
        <v>4.4669195111672985E-2</v>
      </c>
      <c r="N81" s="67">
        <f>地区別5歳毎!F39</f>
        <v>116</v>
      </c>
      <c r="O81" s="68">
        <f>N81/N86</f>
        <v>4.3219076005961254E-2</v>
      </c>
      <c r="P81" s="67">
        <f t="shared" si="2"/>
        <v>222</v>
      </c>
      <c r="Q81" s="71">
        <f>P81/P86</f>
        <v>4.3899545184892232E-2</v>
      </c>
      <c r="S81" s="61" t="s">
        <v>109</v>
      </c>
      <c r="T81" s="67">
        <f>SUM(L81:L84)</f>
        <v>444</v>
      </c>
      <c r="U81" s="70">
        <f>T81/L86</f>
        <v>0.18710493046776233</v>
      </c>
      <c r="V81" s="67">
        <f>SUM(N81:N84)</f>
        <v>399</v>
      </c>
      <c r="W81" s="68">
        <f>V81/N86</f>
        <v>0.14865871833084948</v>
      </c>
      <c r="X81" s="67">
        <f>SUM(P81:P84)</f>
        <v>843</v>
      </c>
      <c r="Y81" s="71">
        <f>X81/P86</f>
        <v>0.16669962428317184</v>
      </c>
    </row>
    <row r="82" spans="2:25" x14ac:dyDescent="0.15">
      <c r="K82" s="61" t="s">
        <v>129</v>
      </c>
      <c r="L82" s="67">
        <f>地区別5歳毎!E38</f>
        <v>130</v>
      </c>
      <c r="M82" s="70">
        <f>L82/L86</f>
        <v>5.4782975136957436E-2</v>
      </c>
      <c r="N82" s="67">
        <f>地区別5歳毎!E39</f>
        <v>98</v>
      </c>
      <c r="O82" s="68">
        <f>N82/N86</f>
        <v>3.6512667660208643E-2</v>
      </c>
      <c r="P82" s="67">
        <f t="shared" si="2"/>
        <v>228</v>
      </c>
      <c r="Q82" s="71">
        <f>P82/P86</f>
        <v>4.5086019379078503E-2</v>
      </c>
      <c r="S82" s="61" t="s">
        <v>110</v>
      </c>
      <c r="T82" s="67">
        <f>SUM(L82:L84)</f>
        <v>338</v>
      </c>
      <c r="U82" s="70">
        <f>T82/L86</f>
        <v>0.14243573535608933</v>
      </c>
      <c r="V82" s="67">
        <f>SUM(N82:N84)</f>
        <v>283</v>
      </c>
      <c r="W82" s="68">
        <f>V82/N86</f>
        <v>0.10543964232488823</v>
      </c>
      <c r="X82" s="67">
        <f>SUM(P82:P84)</f>
        <v>621</v>
      </c>
      <c r="Y82" s="71">
        <f>X82/P86</f>
        <v>0.12280007909827961</v>
      </c>
    </row>
    <row r="83" spans="2:25" x14ac:dyDescent="0.15">
      <c r="K83" s="61" t="s">
        <v>130</v>
      </c>
      <c r="L83" s="67">
        <f>地区別5歳毎!D38</f>
        <v>115</v>
      </c>
      <c r="M83" s="70">
        <f>L83/L86</f>
        <v>4.8461862621154657E-2</v>
      </c>
      <c r="N83" s="67">
        <f>地区別5歳毎!D39</f>
        <v>98</v>
      </c>
      <c r="O83" s="68">
        <f>N83/N86</f>
        <v>3.6512667660208643E-2</v>
      </c>
      <c r="P83" s="67">
        <f t="shared" si="2"/>
        <v>213</v>
      </c>
      <c r="Q83" s="71">
        <f>P83/P86</f>
        <v>4.2119833893612811E-2</v>
      </c>
      <c r="S83" s="61" t="s">
        <v>3</v>
      </c>
      <c r="T83" s="67">
        <f>SUM(L83:L84)</f>
        <v>208</v>
      </c>
      <c r="U83" s="70">
        <f>T83/L86</f>
        <v>8.7652760219131903E-2</v>
      </c>
      <c r="V83" s="67">
        <f>SUM(N83:N84)</f>
        <v>185</v>
      </c>
      <c r="W83" s="68">
        <f>V83/N86</f>
        <v>6.8926974664679577E-2</v>
      </c>
      <c r="X83" s="67">
        <f>SUM(P83:P84)</f>
        <v>393</v>
      </c>
      <c r="Y83" s="71">
        <f>X83/P86</f>
        <v>7.7714059719201103E-2</v>
      </c>
    </row>
    <row r="84" spans="2:25" x14ac:dyDescent="0.15">
      <c r="K84" s="61" t="s">
        <v>131</v>
      </c>
      <c r="L84" s="67">
        <f>地区別5歳毎!C38</f>
        <v>93</v>
      </c>
      <c r="M84" s="70">
        <f>L84/L86</f>
        <v>3.9190897597977246E-2</v>
      </c>
      <c r="N84" s="67">
        <f>地区別5歳毎!C39</f>
        <v>87</v>
      </c>
      <c r="O84" s="68">
        <f>N84/N86</f>
        <v>3.2414307004470941E-2</v>
      </c>
      <c r="P84" s="67">
        <f t="shared" si="2"/>
        <v>180</v>
      </c>
      <c r="Q84" s="71">
        <f>P84/P86</f>
        <v>3.5594225825588292E-2</v>
      </c>
      <c r="S84" s="61" t="s">
        <v>111</v>
      </c>
      <c r="T84" s="67">
        <f>SUM(L84:L84)</f>
        <v>93</v>
      </c>
      <c r="U84" s="70">
        <f>T84/L86</f>
        <v>3.9190897597977246E-2</v>
      </c>
      <c r="V84" s="67">
        <f>SUM(N84:N84)</f>
        <v>87</v>
      </c>
      <c r="W84" s="68">
        <f>V84/N86</f>
        <v>3.2414307004470941E-2</v>
      </c>
      <c r="X84" s="67">
        <f>SUM(P84:P84)</f>
        <v>180</v>
      </c>
      <c r="Y84" s="71">
        <f>X84/P86</f>
        <v>3.5594225825588292E-2</v>
      </c>
    </row>
    <row r="85" spans="2:25" x14ac:dyDescent="0.15">
      <c r="K85" s="61"/>
    </row>
    <row r="86" spans="2:25" x14ac:dyDescent="0.15">
      <c r="K86" s="61"/>
      <c r="L86" s="67">
        <f>SUM(L64:L84)</f>
        <v>2373</v>
      </c>
      <c r="M86" s="66"/>
      <c r="N86" s="67">
        <f>SUM(N64:N84)</f>
        <v>2684</v>
      </c>
      <c r="O86" s="62"/>
      <c r="P86" s="67">
        <f>SUM(P64:P84)</f>
        <v>5057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2.9385836027034972E-4</v>
      </c>
      <c r="N94" s="67">
        <f>地区別5歳毎!W48</f>
        <v>2</v>
      </c>
      <c r="O94" s="68">
        <f>N94/N116</f>
        <v>5.406866720735334E-4</v>
      </c>
      <c r="P94" s="67">
        <f t="shared" ref="P94:P114" si="3">L94+N94</f>
        <v>3</v>
      </c>
      <c r="Q94" s="71">
        <f>P94/P116</f>
        <v>4.2241622078287804E-4</v>
      </c>
      <c r="S94" s="61" t="s">
        <v>1</v>
      </c>
      <c r="T94" s="67">
        <f>SUM(L94:L94)</f>
        <v>1</v>
      </c>
      <c r="U94" s="70">
        <f>T94/L116</f>
        <v>2.9385836027034972E-4</v>
      </c>
      <c r="V94" s="67">
        <f>SUM(N94:N94)</f>
        <v>2</v>
      </c>
      <c r="W94" s="68">
        <f>V94/N116</f>
        <v>5.406866720735334E-4</v>
      </c>
      <c r="X94" s="67">
        <f>SUM(P94:P94)</f>
        <v>3</v>
      </c>
      <c r="Y94" s="71">
        <f>X94/P116</f>
        <v>4.2241622078287804E-4</v>
      </c>
    </row>
    <row r="95" spans="2:25" x14ac:dyDescent="0.15">
      <c r="K95" s="61" t="s">
        <v>112</v>
      </c>
      <c r="L95" s="67">
        <f>地区別5歳毎!V47</f>
        <v>8</v>
      </c>
      <c r="M95" s="70">
        <f>L95/L116</f>
        <v>2.3508668821627977E-3</v>
      </c>
      <c r="N95" s="67">
        <f>地区別5歳毎!V48</f>
        <v>37</v>
      </c>
      <c r="O95" s="68">
        <f>N95/N116</f>
        <v>1.0002703433360368E-2</v>
      </c>
      <c r="P95" s="67">
        <f t="shared" si="3"/>
        <v>45</v>
      </c>
      <c r="Q95" s="71">
        <f>P95/P116</f>
        <v>6.3362433117431713E-3</v>
      </c>
      <c r="S95" s="61" t="s">
        <v>137</v>
      </c>
      <c r="T95" s="67">
        <f>SUM(L94:L95)</f>
        <v>9</v>
      </c>
      <c r="U95" s="70">
        <f>T95/L116</f>
        <v>2.644725242433147E-3</v>
      </c>
      <c r="V95" s="67">
        <f>SUM(N94:N95)</f>
        <v>39</v>
      </c>
      <c r="W95" s="68">
        <f>V95/N116</f>
        <v>1.0543390105433901E-2</v>
      </c>
      <c r="X95" s="67">
        <f>SUM(P94:P95)</f>
        <v>48</v>
      </c>
      <c r="Y95" s="71">
        <f>X95/P116</f>
        <v>6.7586595325260486E-3</v>
      </c>
    </row>
    <row r="96" spans="2:25" x14ac:dyDescent="0.15">
      <c r="K96" s="61" t="s">
        <v>113</v>
      </c>
      <c r="L96" s="67">
        <f>地区別5歳毎!U47</f>
        <v>34</v>
      </c>
      <c r="M96" s="70">
        <f>L96/L116</f>
        <v>9.9911842491918895E-3</v>
      </c>
      <c r="N96" s="67">
        <f>地区別5歳毎!U48</f>
        <v>119</v>
      </c>
      <c r="O96" s="68">
        <f>N96/N116</f>
        <v>3.2170856988375233E-2</v>
      </c>
      <c r="P96" s="67">
        <f t="shared" si="3"/>
        <v>153</v>
      </c>
      <c r="Q96" s="71">
        <f>P96/P116</f>
        <v>2.154322725992678E-2</v>
      </c>
      <c r="S96" s="61" t="s">
        <v>138</v>
      </c>
      <c r="T96" s="67">
        <f>SUM(L94:L96)</f>
        <v>43</v>
      </c>
      <c r="U96" s="70">
        <f>T96/L116</f>
        <v>1.2635909491625037E-2</v>
      </c>
      <c r="V96" s="67">
        <f>SUM(N94:N96)</f>
        <v>158</v>
      </c>
      <c r="W96" s="68">
        <f>V96/N116</f>
        <v>4.2714247093809138E-2</v>
      </c>
      <c r="X96" s="67">
        <f>SUM(P94:P96)</f>
        <v>201</v>
      </c>
      <c r="Y96" s="71">
        <f>X96/P116</f>
        <v>2.8301886792452831E-2</v>
      </c>
    </row>
    <row r="97" spans="11:25" x14ac:dyDescent="0.15">
      <c r="K97" s="61" t="s">
        <v>114</v>
      </c>
      <c r="L97" s="67">
        <f>地区別5歳毎!T47</f>
        <v>80</v>
      </c>
      <c r="M97" s="70">
        <f>L97/L116</f>
        <v>2.3508668821627974E-2</v>
      </c>
      <c r="N97" s="67">
        <f>地区別5歳毎!T48</f>
        <v>201</v>
      </c>
      <c r="O97" s="68">
        <f>N97/N116</f>
        <v>5.4339010543390104E-2</v>
      </c>
      <c r="P97" s="67">
        <f t="shared" si="3"/>
        <v>281</v>
      </c>
      <c r="Q97" s="71">
        <f>P97/P116</f>
        <v>3.9566319346662909E-2</v>
      </c>
      <c r="S97" s="61" t="s">
        <v>139</v>
      </c>
      <c r="T97" s="67">
        <f>SUM(L94:L97)</f>
        <v>123</v>
      </c>
      <c r="U97" s="70">
        <f>T97/L116</f>
        <v>3.614457831325301E-2</v>
      </c>
      <c r="V97" s="67">
        <f>SUM(N94:N97)</f>
        <v>359</v>
      </c>
      <c r="W97" s="68">
        <f>V97/N116</f>
        <v>9.7053257637199242E-2</v>
      </c>
      <c r="X97" s="67">
        <f>SUM(P94:P97)</f>
        <v>482</v>
      </c>
      <c r="Y97" s="71">
        <f>X97/P116</f>
        <v>6.7868206139115747E-2</v>
      </c>
    </row>
    <row r="98" spans="11:25" x14ac:dyDescent="0.15">
      <c r="K98" s="61" t="s">
        <v>115</v>
      </c>
      <c r="L98" s="67">
        <f>地区別5歳毎!S47</f>
        <v>133</v>
      </c>
      <c r="M98" s="70">
        <f>L98/L116</f>
        <v>3.908316191595651E-2</v>
      </c>
      <c r="N98" s="67">
        <f>地区別5歳毎!S48</f>
        <v>211</v>
      </c>
      <c r="O98" s="68">
        <f>N98/N116</f>
        <v>5.7042443903757775E-2</v>
      </c>
      <c r="P98" s="67">
        <f t="shared" si="3"/>
        <v>344</v>
      </c>
      <c r="Q98" s="71">
        <f>P98/P116</f>
        <v>4.8437059983103353E-2</v>
      </c>
      <c r="S98" s="61" t="s">
        <v>140</v>
      </c>
      <c r="T98" s="67">
        <f>SUM(L94:L98)</f>
        <v>256</v>
      </c>
      <c r="U98" s="70">
        <f>T98/L116</f>
        <v>7.5227740229209528E-2</v>
      </c>
      <c r="V98" s="67">
        <f>SUM(N94:N98)</f>
        <v>570</v>
      </c>
      <c r="W98" s="68">
        <f>V98/N116</f>
        <v>0.154095701540957</v>
      </c>
      <c r="X98" s="67">
        <f>SUM(P94:P98)</f>
        <v>826</v>
      </c>
      <c r="Y98" s="71">
        <f>X98/P116</f>
        <v>0.11630526612221909</v>
      </c>
    </row>
    <row r="99" spans="11:25" x14ac:dyDescent="0.15">
      <c r="K99" s="61" t="s">
        <v>116</v>
      </c>
      <c r="L99" s="67">
        <f>地区別5歳毎!R47</f>
        <v>180</v>
      </c>
      <c r="M99" s="70">
        <f>L99/L116</f>
        <v>5.2894504848662947E-2</v>
      </c>
      <c r="N99" s="67">
        <f>地区別5歳毎!R48</f>
        <v>236</v>
      </c>
      <c r="O99" s="68">
        <f>N99/N116</f>
        <v>6.3801027304676947E-2</v>
      </c>
      <c r="P99" s="67">
        <f t="shared" si="3"/>
        <v>416</v>
      </c>
      <c r="Q99" s="71">
        <f>P99/P116</f>
        <v>5.8575049281892423E-2</v>
      </c>
      <c r="S99" s="61" t="s">
        <v>141</v>
      </c>
      <c r="T99" s="67">
        <f>SUM(L94:L99)</f>
        <v>436</v>
      </c>
      <c r="U99" s="70">
        <f>T99/L116</f>
        <v>0.12812224507787245</v>
      </c>
      <c r="V99" s="67">
        <f>SUM(N94:N99)</f>
        <v>806</v>
      </c>
      <c r="W99" s="68">
        <f>V99/N116</f>
        <v>0.21789672884563396</v>
      </c>
      <c r="X99" s="67">
        <f>SUM(P94:P99)</f>
        <v>1242</v>
      </c>
      <c r="Y99" s="71">
        <f>X99/P116</f>
        <v>0.17488031540411153</v>
      </c>
    </row>
    <row r="100" spans="11:25" x14ac:dyDescent="0.15">
      <c r="K100" s="61" t="s">
        <v>117</v>
      </c>
      <c r="L100" s="67">
        <f>地区別5歳毎!Q47</f>
        <v>274</v>
      </c>
      <c r="M100" s="70">
        <f>L100/L116</f>
        <v>8.0517190714075815E-2</v>
      </c>
      <c r="N100" s="67">
        <f>地区別5歳毎!Q48</f>
        <v>278</v>
      </c>
      <c r="O100" s="68">
        <f>N100/N116</f>
        <v>7.5155447418221139E-2</v>
      </c>
      <c r="P100" s="67">
        <f t="shared" si="3"/>
        <v>552</v>
      </c>
      <c r="Q100" s="71">
        <f>P100/P116</f>
        <v>7.7724584624049561E-2</v>
      </c>
      <c r="S100" s="61" t="s">
        <v>142</v>
      </c>
      <c r="T100" s="67">
        <f>SUM(L94:L100)</f>
        <v>710</v>
      </c>
      <c r="U100" s="70">
        <f>T100/L116</f>
        <v>0.20863943579194827</v>
      </c>
      <c r="V100" s="67">
        <f>SUM(N94:N100)</f>
        <v>1084</v>
      </c>
      <c r="W100" s="68">
        <f>V100/N116</f>
        <v>0.2930521762638551</v>
      </c>
      <c r="X100" s="67">
        <f>SUM(P94:P100)</f>
        <v>1794</v>
      </c>
      <c r="Y100" s="71">
        <f>X100/P116</f>
        <v>0.25260490002816111</v>
      </c>
    </row>
    <row r="101" spans="11:25" x14ac:dyDescent="0.15">
      <c r="K101" s="61" t="s">
        <v>118</v>
      </c>
      <c r="L101" s="67">
        <f>地区別5歳毎!P47</f>
        <v>340</v>
      </c>
      <c r="M101" s="70">
        <f>L101/L116</f>
        <v>9.9911842491918895E-2</v>
      </c>
      <c r="N101" s="67">
        <f>地区別5歳毎!P48</f>
        <v>327</v>
      </c>
      <c r="O101" s="68">
        <f>N101/N116</f>
        <v>8.8402270884022707E-2</v>
      </c>
      <c r="P101" s="67">
        <f t="shared" si="3"/>
        <v>667</v>
      </c>
      <c r="Q101" s="71">
        <f>P101/P116</f>
        <v>9.3917206420726554E-2</v>
      </c>
      <c r="S101" s="61" t="s">
        <v>143</v>
      </c>
      <c r="T101" s="67">
        <f>SUM(L94:L101)</f>
        <v>1050</v>
      </c>
      <c r="U101" s="70">
        <f>T101/L116</f>
        <v>0.30855127828386719</v>
      </c>
      <c r="V101" s="67">
        <f>SUM(N94:N101)</f>
        <v>1411</v>
      </c>
      <c r="W101" s="68">
        <f>V101/N116</f>
        <v>0.3814544471478778</v>
      </c>
      <c r="X101" s="67">
        <f>SUM(P94:P101)</f>
        <v>2461</v>
      </c>
      <c r="Y101" s="71">
        <f>X101/P116</f>
        <v>0.34652210644888765</v>
      </c>
    </row>
    <row r="102" spans="11:25" x14ac:dyDescent="0.15">
      <c r="K102" s="61" t="s">
        <v>119</v>
      </c>
      <c r="L102" s="67">
        <f>地区別5歳毎!O47</f>
        <v>275</v>
      </c>
      <c r="M102" s="70">
        <f>L102/L116</f>
        <v>8.0811049074346164E-2</v>
      </c>
      <c r="N102" s="67">
        <f>地区別5歳毎!O48</f>
        <v>271</v>
      </c>
      <c r="O102" s="68">
        <f>N102/N116</f>
        <v>7.3263044065963775E-2</v>
      </c>
      <c r="P102" s="67">
        <f t="shared" si="3"/>
        <v>546</v>
      </c>
      <c r="Q102" s="71">
        <f>P102/P116</f>
        <v>7.6879752182483801E-2</v>
      </c>
      <c r="S102" s="61" t="s">
        <v>144</v>
      </c>
      <c r="T102" s="67">
        <f>SUM(L94:L102)</f>
        <v>1325</v>
      </c>
      <c r="U102" s="70">
        <f>T102/L116</f>
        <v>0.38936232735821336</v>
      </c>
      <c r="V102" s="67">
        <f>SUM(N94:N102)</f>
        <v>1682</v>
      </c>
      <c r="W102" s="68">
        <f>V102/N116</f>
        <v>0.45471749121384158</v>
      </c>
      <c r="X102" s="67">
        <f>SUM(P94:P102)</f>
        <v>3007</v>
      </c>
      <c r="Y102" s="71">
        <f>X102/P116</f>
        <v>0.42340185863137142</v>
      </c>
    </row>
    <row r="103" spans="11:25" x14ac:dyDescent="0.15">
      <c r="K103" s="61" t="s">
        <v>120</v>
      </c>
      <c r="L103" s="67">
        <f>地区別5歳毎!N47</f>
        <v>248</v>
      </c>
      <c r="M103" s="70">
        <f>L103/L116</f>
        <v>7.2876873347046719E-2</v>
      </c>
      <c r="N103" s="67">
        <f>地区別5歳毎!N48</f>
        <v>252</v>
      </c>
      <c r="O103" s="68">
        <f>N103/N116</f>
        <v>6.8126520681265207E-2</v>
      </c>
      <c r="P103" s="67">
        <f t="shared" si="3"/>
        <v>500</v>
      </c>
      <c r="Q103" s="71">
        <f>P103/P116</f>
        <v>7.0402703463813013E-2</v>
      </c>
      <c r="S103" s="61" t="s">
        <v>145</v>
      </c>
      <c r="T103" s="67">
        <f>SUM(L94:L103)</f>
        <v>1573</v>
      </c>
      <c r="U103" s="70">
        <f>T103/L116</f>
        <v>0.46223920070526009</v>
      </c>
      <c r="V103" s="67">
        <f>SUM(N94:N103)</f>
        <v>1934</v>
      </c>
      <c r="W103" s="68">
        <f>V103/N116</f>
        <v>0.52284401189510676</v>
      </c>
      <c r="X103" s="67">
        <f>SUM(P94:P103)</f>
        <v>3507</v>
      </c>
      <c r="Y103" s="71">
        <f>X103/P116</f>
        <v>0.49380456209518447</v>
      </c>
    </row>
    <row r="104" spans="11:25" x14ac:dyDescent="0.15">
      <c r="K104" s="61" t="s">
        <v>121</v>
      </c>
      <c r="L104" s="67">
        <f>地区別5歳毎!M47</f>
        <v>237</v>
      </c>
      <c r="M104" s="70">
        <f>L104/L116</f>
        <v>6.9644431384072877E-2</v>
      </c>
      <c r="N104" s="67">
        <f>地区別5歳毎!M48</f>
        <v>221</v>
      </c>
      <c r="O104" s="68">
        <f>N104/N116</f>
        <v>5.974587726412544E-2</v>
      </c>
      <c r="P104" s="67">
        <f t="shared" si="3"/>
        <v>458</v>
      </c>
      <c r="Q104" s="71">
        <f>P104/P116</f>
        <v>6.4488876372852721E-2</v>
      </c>
      <c r="S104" s="61" t="s">
        <v>146</v>
      </c>
      <c r="T104" s="67">
        <f>SUM(L94:L104)</f>
        <v>1810</v>
      </c>
      <c r="U104" s="70">
        <f>T104/L116</f>
        <v>0.53188363208933298</v>
      </c>
      <c r="V104" s="67">
        <f>SUM(N94:N104)</f>
        <v>2155</v>
      </c>
      <c r="W104" s="68">
        <f>V104/N116</f>
        <v>0.58258988915923227</v>
      </c>
      <c r="X104" s="67">
        <f>SUM(P94:P104)</f>
        <v>3965</v>
      </c>
      <c r="Y104" s="71">
        <f>X104/P116</f>
        <v>0.55829343846803714</v>
      </c>
    </row>
    <row r="105" spans="11:25" x14ac:dyDescent="0.15">
      <c r="K105" s="61" t="s">
        <v>122</v>
      </c>
      <c r="L105" s="67">
        <f>地区別5歳毎!L47</f>
        <v>205</v>
      </c>
      <c r="M105" s="70">
        <f>L105/L116</f>
        <v>6.0240963855421686E-2</v>
      </c>
      <c r="N105" s="67">
        <f>地区別5歳毎!L48</f>
        <v>197</v>
      </c>
      <c r="O105" s="68">
        <f>N105/N116</f>
        <v>5.3257637199243035E-2</v>
      </c>
      <c r="P105" s="67">
        <f t="shared" si="3"/>
        <v>402</v>
      </c>
      <c r="Q105" s="71">
        <f>P105/P116</f>
        <v>5.6603773584905662E-2</v>
      </c>
      <c r="S105" s="61" t="s">
        <v>147</v>
      </c>
      <c r="T105" s="67">
        <f>SUM(L94:L105)</f>
        <v>2015</v>
      </c>
      <c r="U105" s="70">
        <f>T105/L116</f>
        <v>0.59212459594475464</v>
      </c>
      <c r="V105" s="67">
        <f>SUM(N94:N105)</f>
        <v>2352</v>
      </c>
      <c r="W105" s="68">
        <f>V105/N116</f>
        <v>0.6358475263584753</v>
      </c>
      <c r="X105" s="67">
        <f>SUM(P94:P105)</f>
        <v>4367</v>
      </c>
      <c r="Y105" s="71">
        <f>X105/P116</f>
        <v>0.61489721205294279</v>
      </c>
    </row>
    <row r="106" spans="11:25" x14ac:dyDescent="0.15">
      <c r="K106" s="61" t="s">
        <v>123</v>
      </c>
      <c r="L106" s="67">
        <f>地区別5歳毎!K47</f>
        <v>185</v>
      </c>
      <c r="M106" s="70">
        <f>L106/L116</f>
        <v>5.4363796650014694E-2</v>
      </c>
      <c r="N106" s="67">
        <f>地区別5歳毎!K48</f>
        <v>190</v>
      </c>
      <c r="O106" s="68">
        <f>N106/N116</f>
        <v>5.1365233846985672E-2</v>
      </c>
      <c r="P106" s="67">
        <f t="shared" si="3"/>
        <v>375</v>
      </c>
      <c r="Q106" s="71">
        <f>P106/P116</f>
        <v>5.2802027597859756E-2</v>
      </c>
      <c r="S106" s="61" t="s">
        <v>104</v>
      </c>
      <c r="T106" s="67">
        <f>SUM(L106:L114)</f>
        <v>1388</v>
      </c>
      <c r="U106" s="70">
        <f>T106/L116</f>
        <v>0.40787540405524536</v>
      </c>
      <c r="V106" s="67">
        <f>SUM(N106:N114)</f>
        <v>1347</v>
      </c>
      <c r="W106" s="68">
        <f>V106/N116</f>
        <v>0.36415247364152475</v>
      </c>
      <c r="X106" s="67">
        <f>SUM(P106:P114)</f>
        <v>2735</v>
      </c>
      <c r="Y106" s="71">
        <f>X106/P116</f>
        <v>0.38510278794705716</v>
      </c>
    </row>
    <row r="107" spans="11:25" x14ac:dyDescent="0.15">
      <c r="K107" s="61" t="s">
        <v>124</v>
      </c>
      <c r="L107" s="67">
        <f>地区別5歳毎!J47</f>
        <v>190</v>
      </c>
      <c r="M107" s="70">
        <f>L107/L116</f>
        <v>5.583308845136644E-2</v>
      </c>
      <c r="N107" s="67">
        <f>地区別5歳毎!J48</f>
        <v>162</v>
      </c>
      <c r="O107" s="68">
        <f>N107/N116</f>
        <v>4.3795620437956206E-2</v>
      </c>
      <c r="P107" s="67">
        <f t="shared" si="3"/>
        <v>352</v>
      </c>
      <c r="Q107" s="71">
        <f>P107/P116</f>
        <v>4.9563503238524362E-2</v>
      </c>
      <c r="S107" s="61" t="s">
        <v>105</v>
      </c>
      <c r="T107" s="67">
        <f>SUM(L107:L114)</f>
        <v>1203</v>
      </c>
      <c r="U107" s="70">
        <f>T107/L116</f>
        <v>0.35351160740523069</v>
      </c>
      <c r="V107" s="67">
        <f>SUM(N107:N114)</f>
        <v>1157</v>
      </c>
      <c r="W107" s="68">
        <f>V107/N116</f>
        <v>0.31278723979453904</v>
      </c>
      <c r="X107" s="67">
        <f>SUM(P107:P114)</f>
        <v>2360</v>
      </c>
      <c r="Y107" s="71">
        <f>X107/P116</f>
        <v>0.33230076034919742</v>
      </c>
    </row>
    <row r="108" spans="11:25" x14ac:dyDescent="0.15">
      <c r="K108" s="61" t="s">
        <v>125</v>
      </c>
      <c r="L108" s="67">
        <f>地区別5歳毎!I47</f>
        <v>151</v>
      </c>
      <c r="M108" s="70">
        <f>L108/L116</f>
        <v>4.4372612400822804E-2</v>
      </c>
      <c r="N108" s="67">
        <f>地区別5歳毎!I48</f>
        <v>156</v>
      </c>
      <c r="O108" s="68">
        <f>N108/N116</f>
        <v>4.2173560421735604E-2</v>
      </c>
      <c r="P108" s="67">
        <f t="shared" si="3"/>
        <v>307</v>
      </c>
      <c r="Q108" s="71">
        <f>P108/P116</f>
        <v>4.3227259926781191E-2</v>
      </c>
      <c r="S108" s="61" t="s">
        <v>106</v>
      </c>
      <c r="T108" s="67">
        <f>SUM(L108:L114)</f>
        <v>1013</v>
      </c>
      <c r="U108" s="70">
        <f>T108/L116</f>
        <v>0.29767851895386421</v>
      </c>
      <c r="V108" s="67">
        <f>SUM(N108:N114)</f>
        <v>995</v>
      </c>
      <c r="W108" s="68">
        <f>V108/N116</f>
        <v>0.26899161935658283</v>
      </c>
      <c r="X108" s="67">
        <f>SUM(P108:P114)</f>
        <v>2008</v>
      </c>
      <c r="Y108" s="71">
        <f>X108/P116</f>
        <v>0.28273725711067305</v>
      </c>
    </row>
    <row r="109" spans="11:25" x14ac:dyDescent="0.15">
      <c r="K109" s="61" t="s">
        <v>126</v>
      </c>
      <c r="L109" s="67">
        <f>地区別5歳毎!H47</f>
        <v>126</v>
      </c>
      <c r="M109" s="70">
        <f>L109/L116</f>
        <v>3.7026153394064058E-2</v>
      </c>
      <c r="N109" s="67">
        <f>地区別5歳毎!H48</f>
        <v>128</v>
      </c>
      <c r="O109" s="68">
        <f>N109/N116</f>
        <v>3.4603947012706138E-2</v>
      </c>
      <c r="P109" s="67">
        <f t="shared" si="3"/>
        <v>254</v>
      </c>
      <c r="Q109" s="71">
        <f>P109/P116</f>
        <v>3.5764573359617011E-2</v>
      </c>
      <c r="S109" s="61" t="s">
        <v>107</v>
      </c>
      <c r="T109" s="67">
        <f>SUM(L109:L114)</f>
        <v>862</v>
      </c>
      <c r="U109" s="70">
        <f>T109/L116</f>
        <v>0.25330590655304142</v>
      </c>
      <c r="V109" s="67">
        <f>SUM(N109:N114)</f>
        <v>839</v>
      </c>
      <c r="W109" s="68">
        <f>V109/N116</f>
        <v>0.22681805893484724</v>
      </c>
      <c r="X109" s="67">
        <f>SUM(P109:P114)</f>
        <v>1701</v>
      </c>
      <c r="Y109" s="71">
        <f>X109/P116</f>
        <v>0.23950999718389185</v>
      </c>
    </row>
    <row r="110" spans="11:25" x14ac:dyDescent="0.15">
      <c r="K110" s="61" t="s">
        <v>127</v>
      </c>
      <c r="L110" s="67">
        <f>地区別5歳毎!G47</f>
        <v>133</v>
      </c>
      <c r="M110" s="70">
        <f>L110/L116</f>
        <v>3.908316191595651E-2</v>
      </c>
      <c r="N110" s="67">
        <f>地区別5歳毎!G48</f>
        <v>134</v>
      </c>
      <c r="O110" s="68">
        <f>N110/N116</f>
        <v>3.6226007028926734E-2</v>
      </c>
      <c r="P110" s="67">
        <f t="shared" si="3"/>
        <v>267</v>
      </c>
      <c r="Q110" s="71">
        <f>P110/P116</f>
        <v>3.7595043649676148E-2</v>
      </c>
      <c r="S110" s="61" t="s">
        <v>108</v>
      </c>
      <c r="T110" s="67">
        <f>SUM(L110:L114)</f>
        <v>736</v>
      </c>
      <c r="U110" s="70">
        <f>T110/L116</f>
        <v>0.21627975315897738</v>
      </c>
      <c r="V110" s="67">
        <f>SUM(N110:N114)</f>
        <v>711</v>
      </c>
      <c r="W110" s="68">
        <f>V110/N116</f>
        <v>0.19221411192214111</v>
      </c>
      <c r="X110" s="67">
        <f>SUM(P110:P114)</f>
        <v>1447</v>
      </c>
      <c r="Y110" s="71">
        <f>X110/P116</f>
        <v>0.20374542382427485</v>
      </c>
    </row>
    <row r="111" spans="11:25" x14ac:dyDescent="0.15">
      <c r="K111" s="61" t="s">
        <v>128</v>
      </c>
      <c r="L111" s="67">
        <f>地区別5歳毎!F47</f>
        <v>136</v>
      </c>
      <c r="M111" s="70">
        <f>L111/L116</f>
        <v>3.9964736996767558E-2</v>
      </c>
      <c r="N111" s="67">
        <f>地区別5歳毎!F48</f>
        <v>166</v>
      </c>
      <c r="O111" s="68">
        <f>N111/N116</f>
        <v>4.4876993782103268E-2</v>
      </c>
      <c r="P111" s="67">
        <f t="shared" si="3"/>
        <v>302</v>
      </c>
      <c r="Q111" s="71">
        <f>P111/P116</f>
        <v>4.2523232892143055E-2</v>
      </c>
      <c r="S111" s="61" t="s">
        <v>109</v>
      </c>
      <c r="T111" s="67">
        <f>SUM(L111:L114)</f>
        <v>603</v>
      </c>
      <c r="U111" s="70">
        <f>T111/L116</f>
        <v>0.17719659124302087</v>
      </c>
      <c r="V111" s="67">
        <f>SUM(N111:N114)</f>
        <v>577</v>
      </c>
      <c r="W111" s="68">
        <f>V111/N116</f>
        <v>0.15598810489321438</v>
      </c>
      <c r="X111" s="67">
        <f>SUM(P111:P114)</f>
        <v>1180</v>
      </c>
      <c r="Y111" s="71">
        <f>X111/P116</f>
        <v>0.16615038017459871</v>
      </c>
    </row>
    <row r="112" spans="11:25" x14ac:dyDescent="0.15">
      <c r="K112" s="61" t="s">
        <v>129</v>
      </c>
      <c r="L112" s="67">
        <f>地区別5歳毎!E47</f>
        <v>155</v>
      </c>
      <c r="M112" s="70">
        <f>L112/L116</f>
        <v>4.5548045841904201E-2</v>
      </c>
      <c r="N112" s="67">
        <f>地区別5歳毎!E48</f>
        <v>151</v>
      </c>
      <c r="O112" s="68">
        <f>N112/N116</f>
        <v>4.0821843741551768E-2</v>
      </c>
      <c r="P112" s="67">
        <f t="shared" si="3"/>
        <v>306</v>
      </c>
      <c r="Q112" s="71">
        <f>P112/P116</f>
        <v>4.3086454519853559E-2</v>
      </c>
      <c r="S112" s="61" t="s">
        <v>110</v>
      </c>
      <c r="T112" s="67">
        <f>SUM(L112:L114)</f>
        <v>467</v>
      </c>
      <c r="U112" s="70">
        <f>T112/L116</f>
        <v>0.13723185424625331</v>
      </c>
      <c r="V112" s="67">
        <f>SUM(N112:N114)</f>
        <v>411</v>
      </c>
      <c r="W112" s="68">
        <f>V112/N116</f>
        <v>0.1111111111111111</v>
      </c>
      <c r="X112" s="67">
        <f>SUM(P112:P114)</f>
        <v>878</v>
      </c>
      <c r="Y112" s="71">
        <f>X112/P116</f>
        <v>0.12362714728245565</v>
      </c>
    </row>
    <row r="113" spans="2:25" x14ac:dyDescent="0.15">
      <c r="K113" s="61" t="s">
        <v>130</v>
      </c>
      <c r="L113" s="67">
        <f>地区別5歳毎!D47</f>
        <v>151</v>
      </c>
      <c r="M113" s="70">
        <f>L113/L116</f>
        <v>4.4372612400822804E-2</v>
      </c>
      <c r="N113" s="67">
        <f>地区別5歳毎!D48</f>
        <v>139</v>
      </c>
      <c r="O113" s="68">
        <f>N113/N116</f>
        <v>3.7577723709110569E-2</v>
      </c>
      <c r="P113" s="67">
        <f t="shared" si="3"/>
        <v>290</v>
      </c>
      <c r="Q113" s="71">
        <f>P113/P116</f>
        <v>4.0833568009011549E-2</v>
      </c>
      <c r="S113" s="61" t="s">
        <v>3</v>
      </c>
      <c r="T113" s="67">
        <f>SUM(L113:L114)</f>
        <v>312</v>
      </c>
      <c r="U113" s="70">
        <f>T113/L116</f>
        <v>9.1683808404349101E-2</v>
      </c>
      <c r="V113" s="67">
        <f>SUM(N113:N114)</f>
        <v>260</v>
      </c>
      <c r="W113" s="68">
        <f>V113/N116</f>
        <v>7.0289267369559344E-2</v>
      </c>
      <c r="X113" s="67">
        <f>SUM(P113:P114)</f>
        <v>572</v>
      </c>
      <c r="Y113" s="71">
        <f>X113/P116</f>
        <v>8.054069276260209E-2</v>
      </c>
    </row>
    <row r="114" spans="2:25" x14ac:dyDescent="0.15">
      <c r="K114" s="61" t="s">
        <v>131</v>
      </c>
      <c r="L114" s="67">
        <f>地区別5歳毎!C47</f>
        <v>161</v>
      </c>
      <c r="M114" s="70">
        <f>L114/L116</f>
        <v>4.7311196003526297E-2</v>
      </c>
      <c r="N114" s="67">
        <f>地区別5歳毎!C48</f>
        <v>121</v>
      </c>
      <c r="O114" s="68">
        <f>N114/N116</f>
        <v>3.2711543660448768E-2</v>
      </c>
      <c r="P114" s="67">
        <f t="shared" si="3"/>
        <v>282</v>
      </c>
      <c r="Q114" s="71">
        <f>P114/P116</f>
        <v>3.9707124753590541E-2</v>
      </c>
      <c r="S114" s="61" t="s">
        <v>111</v>
      </c>
      <c r="T114" s="67">
        <f>SUM(L114:L114)</f>
        <v>161</v>
      </c>
      <c r="U114" s="70">
        <f>T114/L116</f>
        <v>4.7311196003526297E-2</v>
      </c>
      <c r="V114" s="67">
        <f>SUM(N114:N114)</f>
        <v>121</v>
      </c>
      <c r="W114" s="68">
        <f>V114/N116</f>
        <v>3.2711543660448768E-2</v>
      </c>
      <c r="X114" s="67">
        <f>SUM(P114:P114)</f>
        <v>282</v>
      </c>
      <c r="Y114" s="71">
        <f>X114/P116</f>
        <v>3.9707124753590541E-2</v>
      </c>
    </row>
    <row r="115" spans="2:25" x14ac:dyDescent="0.15">
      <c r="K115" s="61"/>
    </row>
    <row r="116" spans="2:25" x14ac:dyDescent="0.15">
      <c r="K116" s="61"/>
      <c r="L116" s="67">
        <f>SUM(L94:L114)</f>
        <v>3403</v>
      </c>
      <c r="M116" s="66"/>
      <c r="N116" s="67">
        <f>SUM(N94:N114)</f>
        <v>3699</v>
      </c>
      <c r="O116" s="62"/>
      <c r="P116" s="67">
        <f>SUM(P94:P114)</f>
        <v>7102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2.1556369907307609E-4</v>
      </c>
      <c r="N124" s="67">
        <f>地区別5歳毎!W63</f>
        <v>12</v>
      </c>
      <c r="O124" s="68">
        <f>N124/N146</f>
        <v>2.3626698168930892E-3</v>
      </c>
      <c r="P124" s="67">
        <f t="shared" ref="P124:P144" si="4">L124+N124</f>
        <v>13</v>
      </c>
      <c r="Q124" s="71">
        <f>P124/P146</f>
        <v>1.3377238114838444E-3</v>
      </c>
      <c r="S124" s="61" t="s">
        <v>1</v>
      </c>
      <c r="T124" s="67">
        <f>SUM(L124:L124)</f>
        <v>1</v>
      </c>
      <c r="U124" s="70">
        <f>T124/L146</f>
        <v>2.1556369907307609E-4</v>
      </c>
      <c r="V124" s="67">
        <f>SUM(N124:N124)</f>
        <v>12</v>
      </c>
      <c r="W124" s="68">
        <f>V124/N146</f>
        <v>2.3626698168930892E-3</v>
      </c>
      <c r="X124" s="67">
        <f>SUM(P124:P124)</f>
        <v>13</v>
      </c>
      <c r="Y124" s="71">
        <f>X124/P146</f>
        <v>1.3377238114838444E-3</v>
      </c>
    </row>
    <row r="125" spans="2:25" x14ac:dyDescent="0.15">
      <c r="K125" s="61" t="s">
        <v>112</v>
      </c>
      <c r="L125" s="67">
        <f>地区別5歳毎!V62</f>
        <v>16</v>
      </c>
      <c r="M125" s="70">
        <f>L125/L146</f>
        <v>3.4490191851692174E-3</v>
      </c>
      <c r="N125" s="67">
        <f>地区別5歳毎!V63</f>
        <v>70</v>
      </c>
      <c r="O125" s="68">
        <f>N125/N146</f>
        <v>1.378224059854302E-2</v>
      </c>
      <c r="P125" s="67">
        <f t="shared" si="4"/>
        <v>86</v>
      </c>
      <c r="Q125" s="71">
        <f>P125/P146</f>
        <v>8.8495575221238937E-3</v>
      </c>
      <c r="S125" s="61" t="s">
        <v>137</v>
      </c>
      <c r="T125" s="67">
        <f>SUM(L124:L125)</f>
        <v>17</v>
      </c>
      <c r="U125" s="70">
        <f>T125/L146</f>
        <v>3.6645828842422935E-3</v>
      </c>
      <c r="V125" s="67">
        <f>SUM(N124:N125)</f>
        <v>82</v>
      </c>
      <c r="W125" s="68">
        <f>V125/N146</f>
        <v>1.6144910415436111E-2</v>
      </c>
      <c r="X125" s="67">
        <f>SUM(P124:P125)</f>
        <v>99</v>
      </c>
      <c r="Y125" s="71">
        <f>X125/P146</f>
        <v>1.0187281333607738E-2</v>
      </c>
    </row>
    <row r="126" spans="2:25" x14ac:dyDescent="0.15">
      <c r="K126" s="61" t="s">
        <v>113</v>
      </c>
      <c r="L126" s="67">
        <f>地区別5歳毎!U62</f>
        <v>49</v>
      </c>
      <c r="M126" s="70">
        <f>L126/L146</f>
        <v>1.0562621254580729E-2</v>
      </c>
      <c r="N126" s="67">
        <f>地区別5歳毎!U63</f>
        <v>169</v>
      </c>
      <c r="O126" s="68">
        <f>N126/N146</f>
        <v>3.3274266587911008E-2</v>
      </c>
      <c r="P126" s="67">
        <f t="shared" si="4"/>
        <v>218</v>
      </c>
      <c r="Q126" s="71">
        <f>P126/P146</f>
        <v>2.2432599300267544E-2</v>
      </c>
      <c r="S126" s="61" t="s">
        <v>138</v>
      </c>
      <c r="T126" s="67">
        <f>SUM(L124:L126)</f>
        <v>66</v>
      </c>
      <c r="U126" s="70">
        <f>T126/L146</f>
        <v>1.4227204138823023E-2</v>
      </c>
      <c r="V126" s="67">
        <f>SUM(N124:N126)</f>
        <v>251</v>
      </c>
      <c r="W126" s="68">
        <f>V126/N146</f>
        <v>4.9419177003347116E-2</v>
      </c>
      <c r="X126" s="67">
        <f>SUM(P124:P126)</f>
        <v>317</v>
      </c>
      <c r="Y126" s="71">
        <f>X126/P146</f>
        <v>3.2619880633875283E-2</v>
      </c>
    </row>
    <row r="127" spans="2:25" x14ac:dyDescent="0.15">
      <c r="K127" s="61" t="s">
        <v>114</v>
      </c>
      <c r="L127" s="67">
        <f>地区別5歳毎!T62</f>
        <v>158</v>
      </c>
      <c r="M127" s="70">
        <f>L127/L146</f>
        <v>3.405906445354602E-2</v>
      </c>
      <c r="N127" s="67">
        <f>地区別5歳毎!T63</f>
        <v>256</v>
      </c>
      <c r="O127" s="68">
        <f>N127/N146</f>
        <v>5.0403622760385902E-2</v>
      </c>
      <c r="P127" s="67">
        <f t="shared" si="4"/>
        <v>414</v>
      </c>
      <c r="Q127" s="71">
        <f>P127/P146</f>
        <v>4.2601358304177814E-2</v>
      </c>
      <c r="S127" s="61" t="s">
        <v>139</v>
      </c>
      <c r="T127" s="67">
        <f>SUM(L124:L127)</f>
        <v>224</v>
      </c>
      <c r="U127" s="70">
        <f>T127/L146</f>
        <v>4.8286268592369043E-2</v>
      </c>
      <c r="V127" s="67">
        <f>SUM(N124:N127)</f>
        <v>507</v>
      </c>
      <c r="W127" s="68">
        <f>V127/N146</f>
        <v>9.9822799763733025E-2</v>
      </c>
      <c r="X127" s="67">
        <f>SUM(P124:P127)</f>
        <v>731</v>
      </c>
      <c r="Y127" s="71">
        <f>X127/P146</f>
        <v>7.5221238938053103E-2</v>
      </c>
    </row>
    <row r="128" spans="2:25" x14ac:dyDescent="0.15">
      <c r="K128" s="61" t="s">
        <v>115</v>
      </c>
      <c r="L128" s="67">
        <f>地区別5歳毎!S62</f>
        <v>192</v>
      </c>
      <c r="M128" s="70">
        <f>L128/L146</f>
        <v>4.1388230222030607E-2</v>
      </c>
      <c r="N128" s="67">
        <f>地区別5歳毎!S63</f>
        <v>318</v>
      </c>
      <c r="O128" s="68">
        <f>N128/N146</f>
        <v>6.2610750147666858E-2</v>
      </c>
      <c r="P128" s="67">
        <f t="shared" si="4"/>
        <v>510</v>
      </c>
      <c r="Q128" s="71">
        <f>P128/P146</f>
        <v>5.2479934142827742E-2</v>
      </c>
      <c r="S128" s="61" t="s">
        <v>140</v>
      </c>
      <c r="T128" s="67">
        <f>SUM(L124:L128)</f>
        <v>416</v>
      </c>
      <c r="U128" s="70">
        <f>T128/L146</f>
        <v>8.967449881439965E-2</v>
      </c>
      <c r="V128" s="67">
        <f>SUM(N124:N128)</f>
        <v>825</v>
      </c>
      <c r="W128" s="68">
        <f>V128/N146</f>
        <v>0.16243354991139988</v>
      </c>
      <c r="X128" s="67">
        <f>SUM(P124:P128)</f>
        <v>1241</v>
      </c>
      <c r="Y128" s="71">
        <f>X128/P146</f>
        <v>0.12770117308088083</v>
      </c>
    </row>
    <row r="129" spans="11:25" x14ac:dyDescent="0.15">
      <c r="K129" s="61" t="s">
        <v>116</v>
      </c>
      <c r="L129" s="67">
        <f>地区別5歳毎!R62</f>
        <v>263</v>
      </c>
      <c r="M129" s="70">
        <f>L129/L146</f>
        <v>5.6693252856219012E-2</v>
      </c>
      <c r="N129" s="67">
        <f>地区別5歳毎!R63</f>
        <v>315</v>
      </c>
      <c r="O129" s="68">
        <f>N129/N146</f>
        <v>6.2020082693443591E-2</v>
      </c>
      <c r="P129" s="67">
        <f t="shared" si="4"/>
        <v>578</v>
      </c>
      <c r="Q129" s="71">
        <f>P129/P146</f>
        <v>5.9477258695204774E-2</v>
      </c>
      <c r="S129" s="61" t="s">
        <v>141</v>
      </c>
      <c r="T129" s="67">
        <f>SUM(L124:L129)</f>
        <v>679</v>
      </c>
      <c r="U129" s="70">
        <f>T129/L146</f>
        <v>0.14636775167061866</v>
      </c>
      <c r="V129" s="67">
        <f>SUM(N124:N129)</f>
        <v>1140</v>
      </c>
      <c r="W129" s="68">
        <f>V129/N146</f>
        <v>0.22445363260484347</v>
      </c>
      <c r="X129" s="67">
        <f>SUM(P124:P129)</f>
        <v>1819</v>
      </c>
      <c r="Y129" s="71">
        <f>X129/P146</f>
        <v>0.18717843177608562</v>
      </c>
    </row>
    <row r="130" spans="11:25" x14ac:dyDescent="0.15">
      <c r="K130" s="61" t="s">
        <v>117</v>
      </c>
      <c r="L130" s="67">
        <f>地区別5歳毎!Q62</f>
        <v>384</v>
      </c>
      <c r="M130" s="70">
        <f>L130/L146</f>
        <v>8.2776460444061215E-2</v>
      </c>
      <c r="N130" s="67">
        <f>地区別5歳毎!Q63</f>
        <v>417</v>
      </c>
      <c r="O130" s="68">
        <f>N130/N146</f>
        <v>8.2102776137034844E-2</v>
      </c>
      <c r="P130" s="67">
        <f t="shared" si="4"/>
        <v>801</v>
      </c>
      <c r="Q130" s="71">
        <f>P130/P146</f>
        <v>8.2424367153735342E-2</v>
      </c>
      <c r="S130" s="61" t="s">
        <v>142</v>
      </c>
      <c r="T130" s="67">
        <f>SUM(L124:L130)</f>
        <v>1063</v>
      </c>
      <c r="U130" s="70">
        <f>T130/L146</f>
        <v>0.22914421211467989</v>
      </c>
      <c r="V130" s="67">
        <f>SUM(N124:N130)</f>
        <v>1557</v>
      </c>
      <c r="W130" s="68">
        <f>V130/N146</f>
        <v>0.30655640874187834</v>
      </c>
      <c r="X130" s="67">
        <f>SUM(P124:P130)</f>
        <v>2620</v>
      </c>
      <c r="Y130" s="71">
        <f>X130/P146</f>
        <v>0.26960279892982097</v>
      </c>
    </row>
    <row r="131" spans="11:25" x14ac:dyDescent="0.15">
      <c r="K131" s="61" t="s">
        <v>118</v>
      </c>
      <c r="L131" s="67">
        <f>地区別5歳毎!P62</f>
        <v>438</v>
      </c>
      <c r="M131" s="70">
        <f>L131/L146</f>
        <v>9.4416900194007336E-2</v>
      </c>
      <c r="N131" s="67">
        <f>地区別5歳毎!P63</f>
        <v>399</v>
      </c>
      <c r="O131" s="68">
        <f>N131/N146</f>
        <v>7.8558771411695219E-2</v>
      </c>
      <c r="P131" s="67">
        <f t="shared" si="4"/>
        <v>837</v>
      </c>
      <c r="Q131" s="71">
        <f>P131/P146</f>
        <v>8.6128833093229065E-2</v>
      </c>
      <c r="S131" s="61" t="s">
        <v>143</v>
      </c>
      <c r="T131" s="67">
        <f>SUM(L124:L131)</f>
        <v>1501</v>
      </c>
      <c r="U131" s="70">
        <f>T131/L146</f>
        <v>0.32356111230868723</v>
      </c>
      <c r="V131" s="67">
        <f>SUM(N124:N131)</f>
        <v>1956</v>
      </c>
      <c r="W131" s="68">
        <f>V131/N146</f>
        <v>0.38511518015357354</v>
      </c>
      <c r="X131" s="67">
        <f>SUM(P124:P131)</f>
        <v>3457</v>
      </c>
      <c r="Y131" s="71">
        <f>X131/P146</f>
        <v>0.35573163202305003</v>
      </c>
    </row>
    <row r="132" spans="11:25" x14ac:dyDescent="0.15">
      <c r="K132" s="61" t="s">
        <v>119</v>
      </c>
      <c r="L132" s="67">
        <f>地区別5歳毎!O62</f>
        <v>399</v>
      </c>
      <c r="M132" s="70">
        <f>L132/L146</f>
        <v>8.600991593015736E-2</v>
      </c>
      <c r="N132" s="67">
        <f>地区別5歳毎!O63</f>
        <v>428</v>
      </c>
      <c r="O132" s="68">
        <f>N132/N146</f>
        <v>8.4268556802520184E-2</v>
      </c>
      <c r="P132" s="67">
        <f t="shared" si="4"/>
        <v>827</v>
      </c>
      <c r="Q132" s="71">
        <f>P132/P146</f>
        <v>8.5099814776703031E-2</v>
      </c>
      <c r="S132" s="61" t="s">
        <v>144</v>
      </c>
      <c r="T132" s="67">
        <f>SUM(L124:L132)</f>
        <v>1900</v>
      </c>
      <c r="U132" s="70">
        <f>T132/L146</f>
        <v>0.40957102823884456</v>
      </c>
      <c r="V132" s="67">
        <f>SUM(N124:N132)</f>
        <v>2384</v>
      </c>
      <c r="W132" s="68">
        <f>V132/N146</f>
        <v>0.4693837369560937</v>
      </c>
      <c r="X132" s="67">
        <f>SUM(P124:P132)</f>
        <v>4284</v>
      </c>
      <c r="Y132" s="71">
        <f>X132/P146</f>
        <v>0.44083144679975306</v>
      </c>
    </row>
    <row r="133" spans="11:25" x14ac:dyDescent="0.15">
      <c r="K133" s="61" t="s">
        <v>120</v>
      </c>
      <c r="L133" s="67">
        <f>地区別5歳毎!N62</f>
        <v>331</v>
      </c>
      <c r="M133" s="70">
        <f>L133/L146</f>
        <v>7.1351584393188186E-2</v>
      </c>
      <c r="N133" s="67">
        <f>地区別5歳毎!N63</f>
        <v>356</v>
      </c>
      <c r="O133" s="68">
        <f>N133/N146</f>
        <v>7.0092537901161642E-2</v>
      </c>
      <c r="P133" s="67">
        <f t="shared" si="4"/>
        <v>687</v>
      </c>
      <c r="Q133" s="71">
        <f>P133/P146</f>
        <v>7.0693558345338553E-2</v>
      </c>
      <c r="S133" s="61" t="s">
        <v>145</v>
      </c>
      <c r="T133" s="67">
        <f>SUM(L124:L133)</f>
        <v>2231</v>
      </c>
      <c r="U133" s="70">
        <f>T133/L146</f>
        <v>0.48092261263203279</v>
      </c>
      <c r="V133" s="67">
        <f>SUM(N124:N133)</f>
        <v>2740</v>
      </c>
      <c r="W133" s="68">
        <f>V133/N146</f>
        <v>0.53947627485725536</v>
      </c>
      <c r="X133" s="67">
        <f>SUM(P124:P133)</f>
        <v>4971</v>
      </c>
      <c r="Y133" s="71">
        <f>X133/P146</f>
        <v>0.51152500514509158</v>
      </c>
    </row>
    <row r="134" spans="11:25" x14ac:dyDescent="0.15">
      <c r="K134" s="61" t="s">
        <v>121</v>
      </c>
      <c r="L134" s="67">
        <f>地区別5歳毎!M62</f>
        <v>270</v>
      </c>
      <c r="M134" s="70">
        <f>L134/L146</f>
        <v>5.8202198749730545E-2</v>
      </c>
      <c r="N134" s="67">
        <f>地区別5歳毎!M63</f>
        <v>281</v>
      </c>
      <c r="O134" s="68">
        <f>N134/N146</f>
        <v>5.5325851545579841E-2</v>
      </c>
      <c r="P134" s="67">
        <f t="shared" si="4"/>
        <v>551</v>
      </c>
      <c r="Q134" s="71">
        <f>P134/P146</f>
        <v>5.6698909240584482E-2</v>
      </c>
      <c r="S134" s="61" t="s">
        <v>146</v>
      </c>
      <c r="T134" s="67">
        <f>SUM(L124:L134)</f>
        <v>2501</v>
      </c>
      <c r="U134" s="70">
        <f>T134/L146</f>
        <v>0.53912481138176327</v>
      </c>
      <c r="V134" s="67">
        <f>SUM(N124:N134)</f>
        <v>3021</v>
      </c>
      <c r="W134" s="68">
        <f>V134/N146</f>
        <v>0.59480212640283525</v>
      </c>
      <c r="X134" s="67">
        <f>SUM(P124:P134)</f>
        <v>5522</v>
      </c>
      <c r="Y134" s="71">
        <f>X134/P146</f>
        <v>0.5682239143856761</v>
      </c>
    </row>
    <row r="135" spans="11:25" x14ac:dyDescent="0.15">
      <c r="K135" s="61" t="s">
        <v>122</v>
      </c>
      <c r="L135" s="67">
        <f>地区別5歳毎!L62</f>
        <v>307</v>
      </c>
      <c r="M135" s="70">
        <f>L135/L146</f>
        <v>6.6178055615434356E-2</v>
      </c>
      <c r="N135" s="67">
        <f>地区別5歳毎!L63</f>
        <v>307</v>
      </c>
      <c r="O135" s="68">
        <f>N135/N146</f>
        <v>6.0444969482181532E-2</v>
      </c>
      <c r="P135" s="67">
        <f t="shared" si="4"/>
        <v>614</v>
      </c>
      <c r="Q135" s="71">
        <f>P135/P146</f>
        <v>6.3181724634698497E-2</v>
      </c>
      <c r="S135" s="61" t="s">
        <v>147</v>
      </c>
      <c r="T135" s="67">
        <f>SUM(L124:L135)</f>
        <v>2808</v>
      </c>
      <c r="U135" s="70">
        <f>T135/L146</f>
        <v>0.60530286699719771</v>
      </c>
      <c r="V135" s="67">
        <f>SUM(N124:N135)</f>
        <v>3328</v>
      </c>
      <c r="W135" s="68">
        <f>V135/N146</f>
        <v>0.65524709588501673</v>
      </c>
      <c r="X135" s="67">
        <f>SUM(P124:P135)</f>
        <v>6136</v>
      </c>
      <c r="Y135" s="71">
        <f>X135/P146</f>
        <v>0.63140563902037461</v>
      </c>
    </row>
    <row r="136" spans="11:25" x14ac:dyDescent="0.15">
      <c r="K136" s="61" t="s">
        <v>123</v>
      </c>
      <c r="L136" s="67">
        <f>地区別5歳毎!K62</f>
        <v>282</v>
      </c>
      <c r="M136" s="70">
        <f>L136/L146</f>
        <v>6.078896313860746E-2</v>
      </c>
      <c r="N136" s="67">
        <f>地区別5歳毎!K63</f>
        <v>267</v>
      </c>
      <c r="O136" s="68">
        <f>N136/N146</f>
        <v>5.2569403425871235E-2</v>
      </c>
      <c r="P136" s="67">
        <f t="shared" si="4"/>
        <v>549</v>
      </c>
      <c r="Q136" s="71">
        <f>P136/P146</f>
        <v>5.6493105577279275E-2</v>
      </c>
      <c r="S136" s="61" t="s">
        <v>104</v>
      </c>
      <c r="T136" s="67">
        <f>SUM(L136:L144)</f>
        <v>1831</v>
      </c>
      <c r="U136" s="70">
        <f>T136/L146</f>
        <v>0.39469713300280235</v>
      </c>
      <c r="V136" s="67">
        <f>SUM(N136:N144)</f>
        <v>1751</v>
      </c>
      <c r="W136" s="68">
        <f>V136/N146</f>
        <v>0.34475290411498327</v>
      </c>
      <c r="X136" s="67">
        <f>SUM(P136:P144)</f>
        <v>3582</v>
      </c>
      <c r="Y136" s="71">
        <f>X136/P146</f>
        <v>0.36859436097962545</v>
      </c>
    </row>
    <row r="137" spans="11:25" x14ac:dyDescent="0.15">
      <c r="K137" s="61" t="s">
        <v>124</v>
      </c>
      <c r="L137" s="67">
        <f>地区別5歳毎!J62</f>
        <v>221</v>
      </c>
      <c r="M137" s="70">
        <f>L137/L146</f>
        <v>4.7639577495149819E-2</v>
      </c>
      <c r="N137" s="67">
        <f>地区別5歳毎!J63</f>
        <v>234</v>
      </c>
      <c r="O137" s="68">
        <f>N137/N146</f>
        <v>4.6072061429415237E-2</v>
      </c>
      <c r="P137" s="67">
        <f t="shared" si="4"/>
        <v>455</v>
      </c>
      <c r="Q137" s="71">
        <f>P137/P146</f>
        <v>4.6820333401934554E-2</v>
      </c>
      <c r="S137" s="61" t="s">
        <v>105</v>
      </c>
      <c r="T137" s="67">
        <f>SUM(L137:L144)</f>
        <v>1549</v>
      </c>
      <c r="U137" s="70">
        <f>T137/L146</f>
        <v>0.33390816986419486</v>
      </c>
      <c r="V137" s="67">
        <f>SUM(N137:N144)</f>
        <v>1484</v>
      </c>
      <c r="W137" s="68">
        <f>V137/N146</f>
        <v>0.29218350068911203</v>
      </c>
      <c r="X137" s="67">
        <f>SUM(P137:P144)</f>
        <v>3033</v>
      </c>
      <c r="Y137" s="71">
        <f>X137/P146</f>
        <v>0.31210125540234618</v>
      </c>
    </row>
    <row r="138" spans="11:25" x14ac:dyDescent="0.15">
      <c r="K138" s="61" t="s">
        <v>125</v>
      </c>
      <c r="L138" s="67">
        <f>地区別5歳毎!I62</f>
        <v>190</v>
      </c>
      <c r="M138" s="70">
        <f>L138/L146</f>
        <v>4.0957102823884456E-2</v>
      </c>
      <c r="N138" s="67">
        <f>地区別5歳毎!I63</f>
        <v>189</v>
      </c>
      <c r="O138" s="68">
        <f>N138/N146</f>
        <v>3.7212049616066153E-2</v>
      </c>
      <c r="P138" s="67">
        <f t="shared" si="4"/>
        <v>379</v>
      </c>
      <c r="Q138" s="71">
        <f>P138/P146</f>
        <v>3.8999794196336694E-2</v>
      </c>
      <c r="S138" s="61" t="s">
        <v>106</v>
      </c>
      <c r="T138" s="67">
        <f>SUM(L138:L144)</f>
        <v>1328</v>
      </c>
      <c r="U138" s="70">
        <f>T138/L146</f>
        <v>0.28626859236904506</v>
      </c>
      <c r="V138" s="67">
        <f>SUM(N138:N144)</f>
        <v>1250</v>
      </c>
      <c r="W138" s="68">
        <f>V138/N146</f>
        <v>0.24611143925969678</v>
      </c>
      <c r="X138" s="67">
        <f>SUM(P138:P144)</f>
        <v>2578</v>
      </c>
      <c r="Y138" s="71">
        <f>X138/P146</f>
        <v>0.26528092200041159</v>
      </c>
    </row>
    <row r="139" spans="11:25" x14ac:dyDescent="0.15">
      <c r="K139" s="61" t="s">
        <v>126</v>
      </c>
      <c r="L139" s="67">
        <f>地区別5歳毎!H62</f>
        <v>188</v>
      </c>
      <c r="M139" s="70">
        <f>L139/L146</f>
        <v>4.0525975425738305E-2</v>
      </c>
      <c r="N139" s="67">
        <f>地区別5歳毎!H63</f>
        <v>187</v>
      </c>
      <c r="O139" s="68">
        <f>N139/N146</f>
        <v>3.681827131325064E-2</v>
      </c>
      <c r="P139" s="67">
        <f t="shared" si="4"/>
        <v>375</v>
      </c>
      <c r="Q139" s="71">
        <f>P139/P146</f>
        <v>3.8588186869726281E-2</v>
      </c>
      <c r="S139" s="61" t="s">
        <v>107</v>
      </c>
      <c r="T139" s="67">
        <f>SUM(L139:L144)</f>
        <v>1138</v>
      </c>
      <c r="U139" s="70">
        <f>T139/L146</f>
        <v>0.2453114895451606</v>
      </c>
      <c r="V139" s="67">
        <f>SUM(N139:N144)</f>
        <v>1061</v>
      </c>
      <c r="W139" s="68">
        <f>V139/N146</f>
        <v>0.20889938964363064</v>
      </c>
      <c r="X139" s="67">
        <f>SUM(P139:P144)</f>
        <v>2199</v>
      </c>
      <c r="Y139" s="71">
        <f>X139/P146</f>
        <v>0.22628112780407492</v>
      </c>
    </row>
    <row r="140" spans="11:25" x14ac:dyDescent="0.15">
      <c r="K140" s="61" t="s">
        <v>127</v>
      </c>
      <c r="L140" s="67">
        <f>地区別5歳毎!G62</f>
        <v>166</v>
      </c>
      <c r="M140" s="70">
        <f>L140/L146</f>
        <v>3.5783574046130633E-2</v>
      </c>
      <c r="N140" s="67">
        <f>地区別5歳毎!G63</f>
        <v>180</v>
      </c>
      <c r="O140" s="68">
        <f>N140/N146</f>
        <v>3.5440047253396341E-2</v>
      </c>
      <c r="P140" s="67">
        <f t="shared" si="4"/>
        <v>346</v>
      </c>
      <c r="Q140" s="71">
        <f>P140/P146</f>
        <v>3.5604033751800782E-2</v>
      </c>
      <c r="S140" s="61" t="s">
        <v>108</v>
      </c>
      <c r="T140" s="67">
        <f>SUM(L140:L144)</f>
        <v>950</v>
      </c>
      <c r="U140" s="70">
        <f>T140/L146</f>
        <v>0.20478551411942228</v>
      </c>
      <c r="V140" s="67">
        <f>SUM(N140:N144)</f>
        <v>874</v>
      </c>
      <c r="W140" s="68">
        <f>V140/N146</f>
        <v>0.17208111833038001</v>
      </c>
      <c r="X140" s="67">
        <f>SUM(P140:P144)</f>
        <v>1824</v>
      </c>
      <c r="Y140" s="71">
        <f>X140/P146</f>
        <v>0.18769294093434863</v>
      </c>
    </row>
    <row r="141" spans="11:25" x14ac:dyDescent="0.15">
      <c r="K141" s="61" t="s">
        <v>128</v>
      </c>
      <c r="L141" s="67">
        <f>地区別5歳毎!F62</f>
        <v>218</v>
      </c>
      <c r="M141" s="70">
        <f>L141/L146</f>
        <v>4.6992886397930589E-2</v>
      </c>
      <c r="N141" s="67">
        <f>地区別5歳毎!F63</f>
        <v>168</v>
      </c>
      <c r="O141" s="68">
        <f>N141/N146</f>
        <v>3.3077377436503248E-2</v>
      </c>
      <c r="P141" s="67">
        <f t="shared" si="4"/>
        <v>386</v>
      </c>
      <c r="Q141" s="71">
        <f>P141/P146</f>
        <v>3.9720107017904918E-2</v>
      </c>
      <c r="S141" s="61" t="s">
        <v>109</v>
      </c>
      <c r="T141" s="67">
        <f>SUM(L141:L144)</f>
        <v>784</v>
      </c>
      <c r="U141" s="70">
        <f>T141/L146</f>
        <v>0.16900194007329167</v>
      </c>
      <c r="V141" s="67">
        <f>SUM(N141:N144)</f>
        <v>694</v>
      </c>
      <c r="W141" s="68">
        <f>V141/N146</f>
        <v>0.13664107107698364</v>
      </c>
      <c r="X141" s="67">
        <f>SUM(P141:P144)</f>
        <v>1478</v>
      </c>
      <c r="Y141" s="71">
        <f>X141/P146</f>
        <v>0.15208890718254786</v>
      </c>
    </row>
    <row r="142" spans="11:25" x14ac:dyDescent="0.15">
      <c r="K142" s="61" t="s">
        <v>129</v>
      </c>
      <c r="L142" s="67">
        <f>地区別5歳毎!E62</f>
        <v>211</v>
      </c>
      <c r="M142" s="70">
        <f>L142/L146</f>
        <v>4.5483940504419056E-2</v>
      </c>
      <c r="N142" s="67">
        <f>地区別5歳毎!E63</f>
        <v>200</v>
      </c>
      <c r="O142" s="68">
        <f>N142/N146</f>
        <v>3.9377830281551486E-2</v>
      </c>
      <c r="P142" s="67">
        <f t="shared" si="4"/>
        <v>411</v>
      </c>
      <c r="Q142" s="71">
        <f>P142/P146</f>
        <v>4.2292652809220004E-2</v>
      </c>
      <c r="S142" s="61" t="s">
        <v>110</v>
      </c>
      <c r="T142" s="67">
        <f>SUM(L142:L144)</f>
        <v>566</v>
      </c>
      <c r="U142" s="70">
        <f>T142/L146</f>
        <v>0.12200905367536106</v>
      </c>
      <c r="V142" s="67">
        <f>SUM(N142:N144)</f>
        <v>526</v>
      </c>
      <c r="W142" s="68">
        <f>V142/N146</f>
        <v>0.1035636936404804</v>
      </c>
      <c r="X142" s="67">
        <f>SUM(P142:P144)</f>
        <v>1092</v>
      </c>
      <c r="Y142" s="71">
        <f>X142/P146</f>
        <v>0.11236880016464293</v>
      </c>
    </row>
    <row r="143" spans="11:25" x14ac:dyDescent="0.15">
      <c r="K143" s="61" t="s">
        <v>130</v>
      </c>
      <c r="L143" s="67">
        <f>地区別5歳毎!D62</f>
        <v>202</v>
      </c>
      <c r="M143" s="70">
        <f>L143/L146</f>
        <v>4.3543867212761371E-2</v>
      </c>
      <c r="N143" s="67">
        <f>地区別5歳毎!D63</f>
        <v>175</v>
      </c>
      <c r="O143" s="68">
        <f>N143/N146</f>
        <v>3.4455601496357548E-2</v>
      </c>
      <c r="P143" s="67">
        <f t="shared" si="4"/>
        <v>377</v>
      </c>
      <c r="Q143" s="71">
        <f>P143/P146</f>
        <v>3.8793990533031487E-2</v>
      </c>
      <c r="S143" s="61" t="s">
        <v>3</v>
      </c>
      <c r="T143" s="67">
        <f>SUM(L143:L144)</f>
        <v>355</v>
      </c>
      <c r="U143" s="70">
        <f>T143/L146</f>
        <v>7.6525113170942016E-2</v>
      </c>
      <c r="V143" s="67">
        <f>SUM(N143:N144)</f>
        <v>326</v>
      </c>
      <c r="W143" s="68">
        <f>V143/N146</f>
        <v>6.4185863358928924E-2</v>
      </c>
      <c r="X143" s="67">
        <f>SUM(P143:P144)</f>
        <v>681</v>
      </c>
      <c r="Y143" s="71">
        <f>X143/P146</f>
        <v>7.0076147355422932E-2</v>
      </c>
    </row>
    <row r="144" spans="11:25" x14ac:dyDescent="0.15">
      <c r="K144" s="61" t="s">
        <v>131</v>
      </c>
      <c r="L144" s="67">
        <f>地区別5歳毎!C62</f>
        <v>153</v>
      </c>
      <c r="M144" s="70">
        <f>L144/L146</f>
        <v>3.2981245958180645E-2</v>
      </c>
      <c r="N144" s="67">
        <f>地区別5歳毎!C63</f>
        <v>151</v>
      </c>
      <c r="O144" s="68">
        <f>N144/N146</f>
        <v>2.9730261862571373E-2</v>
      </c>
      <c r="P144" s="67">
        <f t="shared" si="4"/>
        <v>304</v>
      </c>
      <c r="Q144" s="71">
        <f>P144/P146</f>
        <v>3.1282156822391438E-2</v>
      </c>
      <c r="S144" s="61" t="s">
        <v>111</v>
      </c>
      <c r="T144" s="67">
        <f>SUM(L144:L144)</f>
        <v>153</v>
      </c>
      <c r="U144" s="70">
        <f>T144/L146</f>
        <v>3.2981245958180645E-2</v>
      </c>
      <c r="V144" s="67">
        <f>SUM(N144:N144)</f>
        <v>151</v>
      </c>
      <c r="W144" s="68">
        <f>V144/N146</f>
        <v>2.9730261862571373E-2</v>
      </c>
      <c r="X144" s="67">
        <f>SUM(P144:P144)</f>
        <v>304</v>
      </c>
      <c r="Y144" s="71">
        <f>X144/P146</f>
        <v>3.1282156822391438E-2</v>
      </c>
    </row>
    <row r="145" spans="2:25" x14ac:dyDescent="0.15">
      <c r="K145" s="61"/>
    </row>
    <row r="146" spans="2:25" x14ac:dyDescent="0.15">
      <c r="K146" s="61"/>
      <c r="L146" s="67">
        <f>SUM(L124:L144)</f>
        <v>4639</v>
      </c>
      <c r="M146" s="66"/>
      <c r="N146" s="67">
        <f>SUM(N124:N144)</f>
        <v>5079</v>
      </c>
      <c r="O146" s="62"/>
      <c r="P146" s="67">
        <f>SUM(P124:P144)</f>
        <v>9718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3</v>
      </c>
      <c r="O154" s="68">
        <f>N154/N176</f>
        <v>1.1210762331838565E-3</v>
      </c>
      <c r="P154" s="67">
        <f t="shared" ref="P154:P174" si="5">L154+N154</f>
        <v>3</v>
      </c>
      <c r="Q154" s="71">
        <f>P154/P176</f>
        <v>6.1399918133442485E-4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3</v>
      </c>
      <c r="W154" s="68">
        <f>V154/N176</f>
        <v>1.1210762331838565E-3</v>
      </c>
      <c r="X154" s="67">
        <f>SUM(P154:P154)</f>
        <v>3</v>
      </c>
      <c r="Y154" s="71">
        <f>X154/P176</f>
        <v>6.1399918133442485E-4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3.167420814479638E-3</v>
      </c>
      <c r="N155" s="67">
        <f>地区別5歳毎!V66</f>
        <v>35</v>
      </c>
      <c r="O155" s="68">
        <f>N155/N176</f>
        <v>1.3079222720478326E-2</v>
      </c>
      <c r="P155" s="67">
        <f t="shared" si="5"/>
        <v>42</v>
      </c>
      <c r="Q155" s="71">
        <f>P155/P176</f>
        <v>8.5959885386819486E-3</v>
      </c>
      <c r="S155" s="61" t="s">
        <v>137</v>
      </c>
      <c r="T155" s="67">
        <f>SUM(L154:L155)</f>
        <v>7</v>
      </c>
      <c r="U155" s="70">
        <f>T155/L176</f>
        <v>3.167420814479638E-3</v>
      </c>
      <c r="V155" s="67">
        <f>SUM(N154:N155)</f>
        <v>38</v>
      </c>
      <c r="W155" s="68">
        <f>V155/N176</f>
        <v>1.4200298953662182E-2</v>
      </c>
      <c r="X155" s="67">
        <f>SUM(P154:P155)</f>
        <v>45</v>
      </c>
      <c r="Y155" s="71">
        <f>X155/P176</f>
        <v>9.209987720016374E-3</v>
      </c>
    </row>
    <row r="156" spans="2:25" x14ac:dyDescent="0.15">
      <c r="K156" s="61" t="s">
        <v>113</v>
      </c>
      <c r="L156" s="67">
        <f>地区別5歳毎!U65</f>
        <v>27</v>
      </c>
      <c r="M156" s="70">
        <f>L156/L176</f>
        <v>1.2217194570135747E-2</v>
      </c>
      <c r="N156" s="67">
        <f>地区別5歳毎!U66</f>
        <v>116</v>
      </c>
      <c r="O156" s="68">
        <f>N156/N176</f>
        <v>4.3348281016442454E-2</v>
      </c>
      <c r="P156" s="67">
        <f t="shared" si="5"/>
        <v>143</v>
      </c>
      <c r="Q156" s="71">
        <f>P156/P176</f>
        <v>2.9267294310274253E-2</v>
      </c>
      <c r="S156" s="61" t="s">
        <v>138</v>
      </c>
      <c r="T156" s="67">
        <f>SUM(L154:L156)</f>
        <v>34</v>
      </c>
      <c r="U156" s="70">
        <f>T156/L176</f>
        <v>1.5384615384615385E-2</v>
      </c>
      <c r="V156" s="67">
        <f>SUM(N154:N156)</f>
        <v>154</v>
      </c>
      <c r="W156" s="68">
        <f>V156/N176</f>
        <v>5.7548579970104631E-2</v>
      </c>
      <c r="X156" s="67">
        <f>SUM(P154:P156)</f>
        <v>188</v>
      </c>
      <c r="Y156" s="71">
        <f>X156/P176</f>
        <v>3.8477282030290626E-2</v>
      </c>
    </row>
    <row r="157" spans="2:25" x14ac:dyDescent="0.15">
      <c r="K157" s="61" t="s">
        <v>114</v>
      </c>
      <c r="L157" s="67">
        <f>地区別5歳毎!T65</f>
        <v>65</v>
      </c>
      <c r="M157" s="70">
        <f>L157/L176</f>
        <v>2.9411764705882353E-2</v>
      </c>
      <c r="N157" s="67">
        <f>地区別5歳毎!T66</f>
        <v>194</v>
      </c>
      <c r="O157" s="68">
        <f>N157/N176</f>
        <v>7.2496263079222717E-2</v>
      </c>
      <c r="P157" s="67">
        <f t="shared" si="5"/>
        <v>259</v>
      </c>
      <c r="Q157" s="71">
        <f>P157/P176</f>
        <v>5.300859598853868E-2</v>
      </c>
      <c r="S157" s="61" t="s">
        <v>139</v>
      </c>
      <c r="T157" s="67">
        <f>SUM(L154:L157)</f>
        <v>99</v>
      </c>
      <c r="U157" s="70">
        <f>T157/L176</f>
        <v>4.4796380090497738E-2</v>
      </c>
      <c r="V157" s="67">
        <f>SUM(N154:N157)</f>
        <v>348</v>
      </c>
      <c r="W157" s="68">
        <f>V157/N176</f>
        <v>0.13004484304932734</v>
      </c>
      <c r="X157" s="67">
        <f>SUM(P154:P157)</f>
        <v>447</v>
      </c>
      <c r="Y157" s="71">
        <f>X157/P176</f>
        <v>9.1485878018829306E-2</v>
      </c>
    </row>
    <row r="158" spans="2:25" x14ac:dyDescent="0.15">
      <c r="K158" s="61" t="s">
        <v>115</v>
      </c>
      <c r="L158" s="67">
        <f>地区別5歳毎!S65</f>
        <v>100</v>
      </c>
      <c r="M158" s="70">
        <f>L158/L176</f>
        <v>4.5248868778280542E-2</v>
      </c>
      <c r="N158" s="67">
        <f>地区別5歳毎!S66</f>
        <v>162</v>
      </c>
      <c r="O158" s="68">
        <f>N158/N176</f>
        <v>6.0538116591928252E-2</v>
      </c>
      <c r="P158" s="67">
        <f t="shared" si="5"/>
        <v>262</v>
      </c>
      <c r="Q158" s="71">
        <f>P158/P176</f>
        <v>5.3622595169873104E-2</v>
      </c>
      <c r="S158" s="61" t="s">
        <v>140</v>
      </c>
      <c r="T158" s="67">
        <f>SUM(L154:L158)</f>
        <v>199</v>
      </c>
      <c r="U158" s="70">
        <f>T158/L176</f>
        <v>9.004524886877828E-2</v>
      </c>
      <c r="V158" s="67">
        <f>SUM(N154:N158)</f>
        <v>510</v>
      </c>
      <c r="W158" s="68">
        <f>V158/N176</f>
        <v>0.1905829596412556</v>
      </c>
      <c r="X158" s="67">
        <f>SUM(P154:P158)</f>
        <v>709</v>
      </c>
      <c r="Y158" s="71">
        <f>X158/P176</f>
        <v>0.1451084731887024</v>
      </c>
    </row>
    <row r="159" spans="2:25" x14ac:dyDescent="0.15">
      <c r="K159" s="61" t="s">
        <v>116</v>
      </c>
      <c r="L159" s="67">
        <f>地区別5歳毎!R65</f>
        <v>101</v>
      </c>
      <c r="M159" s="70">
        <f>L159/L176</f>
        <v>4.5701357466063346E-2</v>
      </c>
      <c r="N159" s="67">
        <f>地区別5歳毎!R66</f>
        <v>149</v>
      </c>
      <c r="O159" s="68">
        <f>N159/N176</f>
        <v>5.5680119581464876E-2</v>
      </c>
      <c r="P159" s="67">
        <f t="shared" si="5"/>
        <v>250</v>
      </c>
      <c r="Q159" s="71">
        <f>P159/P176</f>
        <v>5.1166598444535409E-2</v>
      </c>
      <c r="S159" s="61" t="s">
        <v>141</v>
      </c>
      <c r="T159" s="67">
        <f>SUM(L154:L159)</f>
        <v>300</v>
      </c>
      <c r="U159" s="70">
        <f>T159/L176</f>
        <v>0.13574660633484162</v>
      </c>
      <c r="V159" s="67">
        <f>SUM(N154:N159)</f>
        <v>659</v>
      </c>
      <c r="W159" s="68">
        <f>V159/N176</f>
        <v>0.24626307922272048</v>
      </c>
      <c r="X159" s="67">
        <f>SUM(P154:P159)</f>
        <v>959</v>
      </c>
      <c r="Y159" s="71">
        <f>X159/P176</f>
        <v>0.19627507163323782</v>
      </c>
    </row>
    <row r="160" spans="2:25" x14ac:dyDescent="0.15">
      <c r="K160" s="61" t="s">
        <v>117</v>
      </c>
      <c r="L160" s="67">
        <f>地区別5歳毎!Q65</f>
        <v>192</v>
      </c>
      <c r="M160" s="70">
        <f>L160/L176</f>
        <v>8.6877828054298639E-2</v>
      </c>
      <c r="N160" s="67">
        <f>地区別5歳毎!Q66</f>
        <v>222</v>
      </c>
      <c r="O160" s="68">
        <f>N160/N176</f>
        <v>8.2959641255605385E-2</v>
      </c>
      <c r="P160" s="67">
        <f t="shared" si="5"/>
        <v>414</v>
      </c>
      <c r="Q160" s="71">
        <f>P160/P176</f>
        <v>8.4731887024150632E-2</v>
      </c>
      <c r="S160" s="61" t="s">
        <v>142</v>
      </c>
      <c r="T160" s="67">
        <f>SUM(L154:L160)</f>
        <v>492</v>
      </c>
      <c r="U160" s="70">
        <f>T160/L176</f>
        <v>0.22262443438914026</v>
      </c>
      <c r="V160" s="67">
        <f>SUM(N154:N160)</f>
        <v>881</v>
      </c>
      <c r="W160" s="68">
        <f>V160/N176</f>
        <v>0.32922272047832585</v>
      </c>
      <c r="X160" s="67">
        <f>SUM(P154:P160)</f>
        <v>1373</v>
      </c>
      <c r="Y160" s="71">
        <f>X160/P176</f>
        <v>0.28100695865738845</v>
      </c>
    </row>
    <row r="161" spans="11:25" x14ac:dyDescent="0.15">
      <c r="K161" s="61" t="s">
        <v>118</v>
      </c>
      <c r="L161" s="67">
        <f>地区別5歳毎!P65</f>
        <v>229</v>
      </c>
      <c r="M161" s="70">
        <f>L161/L176</f>
        <v>0.10361990950226245</v>
      </c>
      <c r="N161" s="67">
        <f>地区別5歳毎!P66</f>
        <v>262</v>
      </c>
      <c r="O161" s="68">
        <f>N161/N176</f>
        <v>9.7907324364723464E-2</v>
      </c>
      <c r="P161" s="67">
        <f t="shared" si="5"/>
        <v>491</v>
      </c>
      <c r="Q161" s="71">
        <f>P161/P176</f>
        <v>0.10049119934506753</v>
      </c>
      <c r="S161" s="61" t="s">
        <v>143</v>
      </c>
      <c r="T161" s="67">
        <f>SUM(L154:L161)</f>
        <v>721</v>
      </c>
      <c r="U161" s="70">
        <f>T161/L176</f>
        <v>0.32624434389140272</v>
      </c>
      <c r="V161" s="67">
        <f>SUM(N154:N161)</f>
        <v>1143</v>
      </c>
      <c r="W161" s="68">
        <f>V161/N176</f>
        <v>0.42713004484304934</v>
      </c>
      <c r="X161" s="67">
        <f>SUM(P154:P161)</f>
        <v>1864</v>
      </c>
      <c r="Y161" s="71">
        <f>X161/P176</f>
        <v>0.38149815800245601</v>
      </c>
    </row>
    <row r="162" spans="11:25" x14ac:dyDescent="0.15">
      <c r="K162" s="61" t="s">
        <v>119</v>
      </c>
      <c r="L162" s="67">
        <f>地区別5歳毎!O65</f>
        <v>245</v>
      </c>
      <c r="M162" s="70">
        <f>L162/L176</f>
        <v>0.11085972850678733</v>
      </c>
      <c r="N162" s="67">
        <f>地区別5歳毎!O66</f>
        <v>244</v>
      </c>
      <c r="O162" s="68">
        <f>N162/N176</f>
        <v>9.1180866965620333E-2</v>
      </c>
      <c r="P162" s="67">
        <f t="shared" si="5"/>
        <v>489</v>
      </c>
      <c r="Q162" s="71">
        <f>P162/P176</f>
        <v>0.10008186655751125</v>
      </c>
      <c r="S162" s="61" t="s">
        <v>144</v>
      </c>
      <c r="T162" s="67">
        <f>SUM(L154:L162)</f>
        <v>966</v>
      </c>
      <c r="U162" s="70">
        <f>T162/L176</f>
        <v>0.43710407239819005</v>
      </c>
      <c r="V162" s="67">
        <f>SUM(N154:N162)</f>
        <v>1387</v>
      </c>
      <c r="W162" s="68">
        <f>V162/N176</f>
        <v>0.51831091180866962</v>
      </c>
      <c r="X162" s="67">
        <f>SUM(P154:P162)</f>
        <v>2353</v>
      </c>
      <c r="Y162" s="71">
        <f>X162/P176</f>
        <v>0.48158002455996723</v>
      </c>
    </row>
    <row r="163" spans="11:25" x14ac:dyDescent="0.15">
      <c r="K163" s="61" t="s">
        <v>120</v>
      </c>
      <c r="L163" s="67">
        <f>地区別5歳毎!N65</f>
        <v>205</v>
      </c>
      <c r="M163" s="70">
        <f>L163/L176</f>
        <v>9.2760180995475117E-2</v>
      </c>
      <c r="N163" s="67">
        <f>地区別5歳毎!N66</f>
        <v>230</v>
      </c>
      <c r="O163" s="68">
        <f>N163/N176</f>
        <v>8.5949177877428992E-2</v>
      </c>
      <c r="P163" s="67">
        <f t="shared" si="5"/>
        <v>435</v>
      </c>
      <c r="Q163" s="71">
        <f>P163/P176</f>
        <v>8.9029881293491611E-2</v>
      </c>
      <c r="S163" s="61" t="s">
        <v>145</v>
      </c>
      <c r="T163" s="67">
        <f>SUM(L154:L163)</f>
        <v>1171</v>
      </c>
      <c r="U163" s="70">
        <f>T163/L176</f>
        <v>0.52986425339366516</v>
      </c>
      <c r="V163" s="67">
        <f>SUM(N154:N163)</f>
        <v>1617</v>
      </c>
      <c r="W163" s="68">
        <f>V163/N176</f>
        <v>0.60426008968609868</v>
      </c>
      <c r="X163" s="67">
        <f>SUM(P154:P163)</f>
        <v>2788</v>
      </c>
      <c r="Y163" s="71">
        <f>X163/P176</f>
        <v>0.57060990585345883</v>
      </c>
    </row>
    <row r="164" spans="11:25" x14ac:dyDescent="0.15">
      <c r="K164" s="61" t="s">
        <v>121</v>
      </c>
      <c r="L164" s="67">
        <f>地区別5歳毎!M65</f>
        <v>128</v>
      </c>
      <c r="M164" s="70">
        <f>L164/L176</f>
        <v>5.7918552036199097E-2</v>
      </c>
      <c r="N164" s="67">
        <f>地区別5歳毎!M66</f>
        <v>159</v>
      </c>
      <c r="O164" s="68">
        <f>N164/N176</f>
        <v>5.9417040358744393E-2</v>
      </c>
      <c r="P164" s="67">
        <f t="shared" si="5"/>
        <v>287</v>
      </c>
      <c r="Q164" s="71">
        <f>P164/P176</f>
        <v>5.8739255014326648E-2</v>
      </c>
      <c r="S164" s="61" t="s">
        <v>146</v>
      </c>
      <c r="T164" s="67">
        <f>SUM(L154:L164)</f>
        <v>1299</v>
      </c>
      <c r="U164" s="70">
        <f>T164/L176</f>
        <v>0.58778280542986427</v>
      </c>
      <c r="V164" s="67">
        <f>SUM(N154:N164)</f>
        <v>1776</v>
      </c>
      <c r="W164" s="68">
        <f>V164/N176</f>
        <v>0.66367713004484308</v>
      </c>
      <c r="X164" s="67">
        <f>SUM(P154:P164)</f>
        <v>3075</v>
      </c>
      <c r="Y164" s="71">
        <f>X164/P176</f>
        <v>0.62934916086778547</v>
      </c>
    </row>
    <row r="165" spans="11:25" x14ac:dyDescent="0.15">
      <c r="K165" s="61" t="s">
        <v>122</v>
      </c>
      <c r="L165" s="67">
        <f>地区別5歳毎!L65</f>
        <v>131</v>
      </c>
      <c r="M165" s="70">
        <f>L165/L176</f>
        <v>5.9276018099547509E-2</v>
      </c>
      <c r="N165" s="67">
        <f>地区別5歳毎!L66</f>
        <v>145</v>
      </c>
      <c r="O165" s="68">
        <f>N165/N176</f>
        <v>5.4185351270553066E-2</v>
      </c>
      <c r="P165" s="67">
        <f t="shared" si="5"/>
        <v>276</v>
      </c>
      <c r="Q165" s="71">
        <f>P165/P176</f>
        <v>5.6487924682767088E-2</v>
      </c>
      <c r="S165" s="61" t="s">
        <v>147</v>
      </c>
      <c r="T165" s="67">
        <f>SUM(L154:L165)</f>
        <v>1430</v>
      </c>
      <c r="U165" s="70">
        <f>T165/L176</f>
        <v>0.6470588235294118</v>
      </c>
      <c r="V165" s="67">
        <f>SUM(N154:N165)</f>
        <v>1921</v>
      </c>
      <c r="W165" s="68">
        <f>V165/N176</f>
        <v>0.71786248131539609</v>
      </c>
      <c r="X165" s="67">
        <f>SUM(P154:P165)</f>
        <v>3351</v>
      </c>
      <c r="Y165" s="71">
        <f>X165/P176</f>
        <v>0.68583708555055256</v>
      </c>
    </row>
    <row r="166" spans="11:25" x14ac:dyDescent="0.15">
      <c r="K166" s="61" t="s">
        <v>123</v>
      </c>
      <c r="L166" s="67">
        <f>地区別5歳毎!K65</f>
        <v>114</v>
      </c>
      <c r="M166" s="70">
        <f>L166/L176</f>
        <v>5.1583710407239816E-2</v>
      </c>
      <c r="N166" s="67">
        <f>地区別5歳毎!K66</f>
        <v>110</v>
      </c>
      <c r="O166" s="68">
        <f>N166/N176</f>
        <v>4.1106128550074741E-2</v>
      </c>
      <c r="P166" s="67">
        <f t="shared" si="5"/>
        <v>224</v>
      </c>
      <c r="Q166" s="71">
        <f>P166/P176</f>
        <v>4.5845272206303724E-2</v>
      </c>
      <c r="S166" s="61" t="s">
        <v>104</v>
      </c>
      <c r="T166" s="67">
        <f>SUM(L166:L174)</f>
        <v>780</v>
      </c>
      <c r="U166" s="70">
        <f>T166/L176</f>
        <v>0.35294117647058826</v>
      </c>
      <c r="V166" s="67">
        <f>SUM(N166:N174)</f>
        <v>755</v>
      </c>
      <c r="W166" s="68">
        <f>V166/N176</f>
        <v>0.28213751868460391</v>
      </c>
      <c r="X166" s="67">
        <f>SUM(P166:P174)</f>
        <v>1535</v>
      </c>
      <c r="Y166" s="71">
        <f>X166/P176</f>
        <v>0.31416291444944738</v>
      </c>
    </row>
    <row r="167" spans="11:25" x14ac:dyDescent="0.15">
      <c r="K167" s="61" t="s">
        <v>124</v>
      </c>
      <c r="L167" s="67">
        <f>地区別5歳毎!J65</f>
        <v>91</v>
      </c>
      <c r="M167" s="70">
        <f>L167/L176</f>
        <v>4.1176470588235294E-2</v>
      </c>
      <c r="N167" s="67">
        <f>地区別5歳毎!J66</f>
        <v>91</v>
      </c>
      <c r="O167" s="68">
        <f>N167/N176</f>
        <v>3.4005979073243646E-2</v>
      </c>
      <c r="P167" s="67">
        <f t="shared" si="5"/>
        <v>182</v>
      </c>
      <c r="Q167" s="71">
        <f>P167/P176</f>
        <v>3.7249283667621778E-2</v>
      </c>
      <c r="S167" s="61" t="s">
        <v>105</v>
      </c>
      <c r="T167" s="67">
        <f>SUM(L167:L174)</f>
        <v>666</v>
      </c>
      <c r="U167" s="70">
        <f>T167/L176</f>
        <v>0.3013574660633484</v>
      </c>
      <c r="V167" s="67">
        <f>SUM(N167:N174)</f>
        <v>645</v>
      </c>
      <c r="W167" s="68">
        <f>V167/N176</f>
        <v>0.24103139013452915</v>
      </c>
      <c r="X167" s="67">
        <f>SUM(P167:P174)</f>
        <v>1311</v>
      </c>
      <c r="Y167" s="71">
        <f>X167/P176</f>
        <v>0.26831764224314369</v>
      </c>
    </row>
    <row r="168" spans="11:25" x14ac:dyDescent="0.15">
      <c r="K168" s="61" t="s">
        <v>125</v>
      </c>
      <c r="L168" s="67">
        <f>地区別5歳毎!I65</f>
        <v>89</v>
      </c>
      <c r="M168" s="70">
        <f>L168/L176</f>
        <v>4.0271493212669686E-2</v>
      </c>
      <c r="N168" s="67">
        <f>地区別5歳毎!I66</f>
        <v>83</v>
      </c>
      <c r="O168" s="68">
        <f>N168/N176</f>
        <v>3.1016442451420032E-2</v>
      </c>
      <c r="P168" s="67">
        <f t="shared" si="5"/>
        <v>172</v>
      </c>
      <c r="Q168" s="71">
        <f>P168/P176</f>
        <v>3.5202619729840359E-2</v>
      </c>
      <c r="S168" s="61" t="s">
        <v>106</v>
      </c>
      <c r="T168" s="67">
        <f>SUM(L168:L174)</f>
        <v>575</v>
      </c>
      <c r="U168" s="70">
        <f>T168/L176</f>
        <v>0.26018099547511314</v>
      </c>
      <c r="V168" s="67">
        <f>SUM(N168:N174)</f>
        <v>554</v>
      </c>
      <c r="W168" s="68">
        <f>V168/N176</f>
        <v>0.2070254110612855</v>
      </c>
      <c r="X168" s="67">
        <f>SUM(P168:P174)</f>
        <v>1129</v>
      </c>
      <c r="Y168" s="71">
        <f>X168/P176</f>
        <v>0.23106835857552191</v>
      </c>
    </row>
    <row r="169" spans="11:25" x14ac:dyDescent="0.15">
      <c r="K169" s="61" t="s">
        <v>126</v>
      </c>
      <c r="L169" s="67">
        <f>地区別5歳毎!H65</f>
        <v>67</v>
      </c>
      <c r="M169" s="70">
        <f>L169/L176</f>
        <v>3.0316742081447964E-2</v>
      </c>
      <c r="N169" s="67">
        <f>地区別5歳毎!H66</f>
        <v>82</v>
      </c>
      <c r="O169" s="68">
        <f>N169/N176</f>
        <v>3.0642750373692077E-2</v>
      </c>
      <c r="P169" s="67">
        <f t="shared" si="5"/>
        <v>149</v>
      </c>
      <c r="Q169" s="71">
        <f>P169/P176</f>
        <v>3.0495292672943104E-2</v>
      </c>
      <c r="S169" s="61" t="s">
        <v>107</v>
      </c>
      <c r="T169" s="67">
        <f>SUM(L169:L174)</f>
        <v>486</v>
      </c>
      <c r="U169" s="70">
        <f>T169/L176</f>
        <v>0.21990950226244343</v>
      </c>
      <c r="V169" s="67">
        <f>SUM(N169:N174)</f>
        <v>471</v>
      </c>
      <c r="W169" s="68">
        <f>V169/N176</f>
        <v>0.17600896860986548</v>
      </c>
      <c r="X169" s="67">
        <f>SUM(P169:P174)</f>
        <v>957</v>
      </c>
      <c r="Y169" s="71">
        <f>X169/P176</f>
        <v>0.19586573884568154</v>
      </c>
    </row>
    <row r="170" spans="11:25" x14ac:dyDescent="0.15">
      <c r="K170" s="61" t="s">
        <v>127</v>
      </c>
      <c r="L170" s="67">
        <f>地区別5歳毎!G65</f>
        <v>99</v>
      </c>
      <c r="M170" s="70">
        <f>L170/L176</f>
        <v>4.4796380090497738E-2</v>
      </c>
      <c r="N170" s="67">
        <f>地区別5歳毎!G66</f>
        <v>92</v>
      </c>
      <c r="O170" s="68">
        <f>N170/N176</f>
        <v>3.4379671150971597E-2</v>
      </c>
      <c r="P170" s="67">
        <f t="shared" si="5"/>
        <v>191</v>
      </c>
      <c r="Q170" s="71">
        <f>P170/P176</f>
        <v>3.9091281211625049E-2</v>
      </c>
      <c r="S170" s="61" t="s">
        <v>108</v>
      </c>
      <c r="T170" s="67">
        <f>SUM(L170:L174)</f>
        <v>419</v>
      </c>
      <c r="U170" s="70">
        <f>T170/L176</f>
        <v>0.18959276018099547</v>
      </c>
      <c r="V170" s="67">
        <f>SUM(N170:N174)</f>
        <v>389</v>
      </c>
      <c r="W170" s="68">
        <f>V170/N176</f>
        <v>0.14536621823617341</v>
      </c>
      <c r="X170" s="67">
        <f>SUM(P170:P174)</f>
        <v>808</v>
      </c>
      <c r="Y170" s="71">
        <f>X170/P176</f>
        <v>0.16537044617273844</v>
      </c>
    </row>
    <row r="171" spans="11:25" x14ac:dyDescent="0.15">
      <c r="K171" s="61" t="s">
        <v>128</v>
      </c>
      <c r="L171" s="67">
        <f>地区別5歳毎!F65</f>
        <v>101</v>
      </c>
      <c r="M171" s="70">
        <f>L171/L176</f>
        <v>4.5701357466063346E-2</v>
      </c>
      <c r="N171" s="67">
        <f>地区別5歳毎!F66</f>
        <v>82</v>
      </c>
      <c r="O171" s="68">
        <f>N171/N176</f>
        <v>3.0642750373692077E-2</v>
      </c>
      <c r="P171" s="67">
        <f t="shared" si="5"/>
        <v>183</v>
      </c>
      <c r="Q171" s="71">
        <f>P171/P176</f>
        <v>3.745395006139992E-2</v>
      </c>
      <c r="S171" s="61" t="s">
        <v>109</v>
      </c>
      <c r="T171" s="67">
        <f>SUM(L171:L174)</f>
        <v>320</v>
      </c>
      <c r="U171" s="70">
        <f>T171/L176</f>
        <v>0.14479638009049775</v>
      </c>
      <c r="V171" s="67">
        <f>SUM(N171:N174)</f>
        <v>297</v>
      </c>
      <c r="W171" s="68">
        <f>V171/N176</f>
        <v>0.11098654708520179</v>
      </c>
      <c r="X171" s="67">
        <f>SUM(P171:P174)</f>
        <v>617</v>
      </c>
      <c r="Y171" s="71">
        <f>X171/P176</f>
        <v>0.12627916496111338</v>
      </c>
    </row>
    <row r="172" spans="11:25" x14ac:dyDescent="0.15">
      <c r="K172" s="61" t="s">
        <v>129</v>
      </c>
      <c r="L172" s="67">
        <f>地区別5歳毎!E65</f>
        <v>87</v>
      </c>
      <c r="M172" s="70">
        <f>L172/L176</f>
        <v>3.9366515837104071E-2</v>
      </c>
      <c r="N172" s="67">
        <f>地区別5歳毎!E66</f>
        <v>92</v>
      </c>
      <c r="O172" s="68">
        <f>N172/N176</f>
        <v>3.4379671150971597E-2</v>
      </c>
      <c r="P172" s="67">
        <f t="shared" si="5"/>
        <v>179</v>
      </c>
      <c r="Q172" s="71">
        <f>P172/P176</f>
        <v>3.6635284486287355E-2</v>
      </c>
      <c r="S172" s="61" t="s">
        <v>110</v>
      </c>
      <c r="T172" s="67">
        <f>SUM(L172:L174)</f>
        <v>219</v>
      </c>
      <c r="U172" s="70">
        <f>T172/L176</f>
        <v>9.9095022624434384E-2</v>
      </c>
      <c r="V172" s="67">
        <f>SUM(N172:N174)</f>
        <v>215</v>
      </c>
      <c r="W172" s="68">
        <f>V172/N176</f>
        <v>8.0343796711509721E-2</v>
      </c>
      <c r="X172" s="67">
        <f>SUM(P172:P174)</f>
        <v>434</v>
      </c>
      <c r="Y172" s="71">
        <f>X172/P176</f>
        <v>8.882521489971347E-2</v>
      </c>
    </row>
    <row r="173" spans="11:25" x14ac:dyDescent="0.15">
      <c r="K173" s="61" t="s">
        <v>130</v>
      </c>
      <c r="L173" s="67">
        <f>地区別5歳毎!D65</f>
        <v>67</v>
      </c>
      <c r="M173" s="70">
        <f>L173/L176</f>
        <v>3.0316742081447964E-2</v>
      </c>
      <c r="N173" s="67">
        <f>地区別5歳毎!D66</f>
        <v>68</v>
      </c>
      <c r="O173" s="68">
        <f>N173/N176</f>
        <v>2.5411061285500747E-2</v>
      </c>
      <c r="P173" s="67">
        <f t="shared" si="5"/>
        <v>135</v>
      </c>
      <c r="Q173" s="71">
        <f>P173/P176</f>
        <v>2.762996316004912E-2</v>
      </c>
      <c r="S173" s="61" t="s">
        <v>3</v>
      </c>
      <c r="T173" s="67">
        <f>SUM(L173:L174)</f>
        <v>132</v>
      </c>
      <c r="U173" s="70">
        <f>T173/L176</f>
        <v>5.972850678733032E-2</v>
      </c>
      <c r="V173" s="67">
        <f>SUM(N173:N174)</f>
        <v>123</v>
      </c>
      <c r="W173" s="68">
        <f>V173/N176</f>
        <v>4.5964125560538117E-2</v>
      </c>
      <c r="X173" s="67">
        <f>SUM(P173:P174)</f>
        <v>255</v>
      </c>
      <c r="Y173" s="71">
        <f>X173/P176</f>
        <v>5.2189930413426115E-2</v>
      </c>
    </row>
    <row r="174" spans="11:25" x14ac:dyDescent="0.15">
      <c r="K174" s="61" t="s">
        <v>131</v>
      </c>
      <c r="L174" s="67">
        <f>地区別5歳毎!C65</f>
        <v>65</v>
      </c>
      <c r="M174" s="70">
        <f>L174/L176</f>
        <v>2.9411764705882353E-2</v>
      </c>
      <c r="N174" s="67">
        <f>地区別5歳毎!C66</f>
        <v>55</v>
      </c>
      <c r="O174" s="68">
        <f>N174/N176</f>
        <v>2.0553064275037371E-2</v>
      </c>
      <c r="P174" s="67">
        <f t="shared" si="5"/>
        <v>120</v>
      </c>
      <c r="Q174" s="71">
        <f>P174/P176</f>
        <v>2.4559967253376995E-2</v>
      </c>
      <c r="S174" s="61" t="s">
        <v>111</v>
      </c>
      <c r="T174" s="67">
        <f>SUM(L174:L174)</f>
        <v>65</v>
      </c>
      <c r="U174" s="70">
        <f>T174/L176</f>
        <v>2.9411764705882353E-2</v>
      </c>
      <c r="V174" s="67">
        <f>SUM(N174:N174)</f>
        <v>55</v>
      </c>
      <c r="W174" s="68">
        <f>V174/N176</f>
        <v>2.0553064275037371E-2</v>
      </c>
      <c r="X174" s="67">
        <f>SUM(P174:P174)</f>
        <v>120</v>
      </c>
      <c r="Y174" s="71">
        <f>X174/P176</f>
        <v>2.4559967253376995E-2</v>
      </c>
    </row>
    <row r="175" spans="11:25" x14ac:dyDescent="0.15">
      <c r="K175" s="61"/>
    </row>
    <row r="176" spans="11:25" x14ac:dyDescent="0.15">
      <c r="K176" s="61"/>
      <c r="L176" s="67">
        <f>SUM(L154:L174)</f>
        <v>2210</v>
      </c>
      <c r="M176" s="66"/>
      <c r="N176" s="67">
        <f>SUM(N154:N174)</f>
        <v>2676</v>
      </c>
      <c r="O176" s="62"/>
      <c r="P176" s="67">
        <f>SUM(P154:P174)</f>
        <v>4886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11</v>
      </c>
      <c r="M184" s="70">
        <f>L184/L206</f>
        <v>1.7147578294283622E-4</v>
      </c>
      <c r="N184" s="67">
        <f>地区別5歳毎!W69</f>
        <v>95</v>
      </c>
      <c r="O184" s="68">
        <f>N184/N206</f>
        <v>1.3390277249214202E-3</v>
      </c>
      <c r="P184" s="67">
        <f t="shared" ref="P184:P204" si="6">L184+N184</f>
        <v>106</v>
      </c>
      <c r="Q184" s="71">
        <f>P184/P206</f>
        <v>7.8462722804524185E-4</v>
      </c>
      <c r="S184" s="61" t="s">
        <v>1</v>
      </c>
      <c r="T184" s="67">
        <f>SUM(L184:L184)</f>
        <v>11</v>
      </c>
      <c r="U184" s="70">
        <f>T184/L206</f>
        <v>1.7147578294283622E-4</v>
      </c>
      <c r="V184" s="67">
        <f>SUM(N184:N184)</f>
        <v>95</v>
      </c>
      <c r="W184" s="68">
        <f>V184/N206</f>
        <v>1.3390277249214202E-3</v>
      </c>
      <c r="X184" s="67">
        <f>SUM(P184:P184)</f>
        <v>106</v>
      </c>
      <c r="Y184" s="71">
        <f>X184/P206</f>
        <v>7.8462722804524185E-4</v>
      </c>
    </row>
    <row r="185" spans="2:25" x14ac:dyDescent="0.15">
      <c r="K185" s="61" t="s">
        <v>112</v>
      </c>
      <c r="L185" s="67">
        <f>地区別5歳毎!V68</f>
        <v>126</v>
      </c>
      <c r="M185" s="70">
        <f>L185/L206</f>
        <v>1.9641771500724875E-3</v>
      </c>
      <c r="N185" s="67">
        <f>地区別5歳毎!V69</f>
        <v>593</v>
      </c>
      <c r="O185" s="68">
        <f>N185/N206</f>
        <v>8.3583520092463393E-3</v>
      </c>
      <c r="P185" s="67">
        <f t="shared" si="6"/>
        <v>719</v>
      </c>
      <c r="Q185" s="71">
        <f>P185/P206</f>
        <v>5.3221412921181975E-3</v>
      </c>
      <c r="S185" s="61" t="s">
        <v>137</v>
      </c>
      <c r="T185" s="67">
        <f>SUM(L184:L185)</f>
        <v>137</v>
      </c>
      <c r="U185" s="70">
        <f>T185/L206</f>
        <v>2.1356529330153239E-3</v>
      </c>
      <c r="V185" s="67">
        <f>SUM(N184:N185)</f>
        <v>688</v>
      </c>
      <c r="W185" s="68">
        <f>V185/N206</f>
        <v>9.6973797341677586E-3</v>
      </c>
      <c r="X185" s="67">
        <f>SUM(P184:P185)</f>
        <v>825</v>
      </c>
      <c r="Y185" s="71">
        <f>X185/P206</f>
        <v>6.1067685201634395E-3</v>
      </c>
    </row>
    <row r="186" spans="2:25" x14ac:dyDescent="0.15">
      <c r="K186" s="61" t="s">
        <v>113</v>
      </c>
      <c r="L186" s="67">
        <f>地区別5歳毎!U68</f>
        <v>548</v>
      </c>
      <c r="M186" s="70">
        <f>L186/L206</f>
        <v>8.5426117320612956E-3</v>
      </c>
      <c r="N186" s="67">
        <f>地区別5歳毎!U69</f>
        <v>1667</v>
      </c>
      <c r="O186" s="68">
        <f>N186/N206</f>
        <v>2.3496412815200079E-2</v>
      </c>
      <c r="P186" s="67">
        <f t="shared" si="6"/>
        <v>2215</v>
      </c>
      <c r="Q186" s="71">
        <f>P186/P206</f>
        <v>1.6395748208681234E-2</v>
      </c>
      <c r="S186" s="61" t="s">
        <v>138</v>
      </c>
      <c r="T186" s="67">
        <f>SUM(L184:L186)</f>
        <v>685</v>
      </c>
      <c r="U186" s="70">
        <f>T186/L206</f>
        <v>1.0678264665076619E-2</v>
      </c>
      <c r="V186" s="67">
        <f>SUM(N184:N186)</f>
        <v>2355</v>
      </c>
      <c r="W186" s="68">
        <f>V186/N206</f>
        <v>3.3193792549367836E-2</v>
      </c>
      <c r="X186" s="67">
        <f>SUM(P184:P186)</f>
        <v>3040</v>
      </c>
      <c r="Y186" s="71">
        <f>X186/P206</f>
        <v>2.2502516728844672E-2</v>
      </c>
    </row>
    <row r="187" spans="2:25" x14ac:dyDescent="0.15">
      <c r="K187" s="61" t="s">
        <v>114</v>
      </c>
      <c r="L187" s="67">
        <f>地区別5歳毎!T68</f>
        <v>1477</v>
      </c>
      <c r="M187" s="70">
        <f>L187/L206</f>
        <v>2.3024521036960826E-2</v>
      </c>
      <c r="N187" s="67">
        <f>地区別5歳毎!T69</f>
        <v>2923</v>
      </c>
      <c r="O187" s="68">
        <f>N187/N206</f>
        <v>4.1199768841529594E-2</v>
      </c>
      <c r="P187" s="67">
        <f t="shared" si="6"/>
        <v>4400</v>
      </c>
      <c r="Q187" s="71">
        <f>P187/P206</f>
        <v>3.2569432107538342E-2</v>
      </c>
      <c r="S187" s="61" t="s">
        <v>139</v>
      </c>
      <c r="T187" s="67">
        <f>SUM(L184:L187)</f>
        <v>2162</v>
      </c>
      <c r="U187" s="70">
        <f>T187/L206</f>
        <v>3.3702785702037441E-2</v>
      </c>
      <c r="V187" s="67">
        <f>SUM(N184:N187)</f>
        <v>5278</v>
      </c>
      <c r="W187" s="68">
        <f>V187/N206</f>
        <v>7.4393561390897436E-2</v>
      </c>
      <c r="X187" s="67">
        <f>SUM(P184:P187)</f>
        <v>7440</v>
      </c>
      <c r="Y187" s="71">
        <f>X187/P206</f>
        <v>5.5071948836383014E-2</v>
      </c>
    </row>
    <row r="188" spans="2:25" x14ac:dyDescent="0.15">
      <c r="K188" s="61" t="s">
        <v>115</v>
      </c>
      <c r="L188" s="67">
        <f>地区別5歳毎!S68</f>
        <v>2392</v>
      </c>
      <c r="M188" s="70">
        <f>L188/L206</f>
        <v>3.7288188436296749E-2</v>
      </c>
      <c r="N188" s="67">
        <f>地区別5歳毎!S69</f>
        <v>3515</v>
      </c>
      <c r="O188" s="68">
        <f>N188/N206</f>
        <v>4.9544025822092545E-2</v>
      </c>
      <c r="P188" s="67">
        <f t="shared" si="6"/>
        <v>5907</v>
      </c>
      <c r="Q188" s="71">
        <f>P188/P206</f>
        <v>4.3724462604370226E-2</v>
      </c>
      <c r="S188" s="61" t="s">
        <v>140</v>
      </c>
      <c r="T188" s="67">
        <f>SUM(L184:L188)</f>
        <v>4554</v>
      </c>
      <c r="U188" s="70">
        <f>T188/L206</f>
        <v>7.099097413833419E-2</v>
      </c>
      <c r="V188" s="67">
        <f>SUM(N184:N188)</f>
        <v>8793</v>
      </c>
      <c r="W188" s="68">
        <f>V188/N206</f>
        <v>0.12393758721298997</v>
      </c>
      <c r="X188" s="67">
        <f>SUM(P184:P188)</f>
        <v>13347</v>
      </c>
      <c r="Y188" s="71">
        <f>X188/P206</f>
        <v>9.879641144075324E-2</v>
      </c>
    </row>
    <row r="189" spans="2:25" x14ac:dyDescent="0.15">
      <c r="K189" s="61" t="s">
        <v>116</v>
      </c>
      <c r="L189" s="67">
        <f>地区別5歳毎!R68</f>
        <v>3101</v>
      </c>
      <c r="M189" s="70">
        <f>L189/L206</f>
        <v>4.8340582082339552E-2</v>
      </c>
      <c r="N189" s="67">
        <f>地区別5歳毎!R69</f>
        <v>3968</v>
      </c>
      <c r="O189" s="68">
        <f>N189/N206</f>
        <v>5.5929073815665212E-2</v>
      </c>
      <c r="P189" s="67">
        <f t="shared" si="6"/>
        <v>7069</v>
      </c>
      <c r="Q189" s="71">
        <f>P189/P206</f>
        <v>5.2325753538224669E-2</v>
      </c>
      <c r="S189" s="61" t="s">
        <v>141</v>
      </c>
      <c r="T189" s="67">
        <f>SUM(L184:L189)</f>
        <v>7655</v>
      </c>
      <c r="U189" s="70">
        <f>T189/L206</f>
        <v>0.11933155622067375</v>
      </c>
      <c r="V189" s="67">
        <f>SUM(N184:N189)</f>
        <v>12761</v>
      </c>
      <c r="W189" s="68">
        <f>V189/N206</f>
        <v>0.1798666610286552</v>
      </c>
      <c r="X189" s="67">
        <f>SUM(P184:P189)</f>
        <v>20416</v>
      </c>
      <c r="Y189" s="71">
        <f>X189/P206</f>
        <v>0.1511221649789779</v>
      </c>
    </row>
    <row r="190" spans="2:25" x14ac:dyDescent="0.15">
      <c r="K190" s="61" t="s">
        <v>117</v>
      </c>
      <c r="L190" s="67">
        <f>地区別5歳毎!Q68</f>
        <v>4684</v>
      </c>
      <c r="M190" s="70">
        <f>L190/L206</f>
        <v>7.3017506118567707E-2</v>
      </c>
      <c r="N190" s="67">
        <f>地区別5歳毎!Q69</f>
        <v>5337</v>
      </c>
      <c r="O190" s="68">
        <f>N190/N206</f>
        <v>7.5225168083217053E-2</v>
      </c>
      <c r="P190" s="67">
        <f t="shared" si="6"/>
        <v>10021</v>
      </c>
      <c r="Q190" s="71">
        <f>P190/P206</f>
        <v>7.4176881624918575E-2</v>
      </c>
      <c r="S190" s="61" t="s">
        <v>142</v>
      </c>
      <c r="T190" s="67">
        <f>SUM(L184:L190)</f>
        <v>12339</v>
      </c>
      <c r="U190" s="70">
        <f>T190/L206</f>
        <v>0.19234906233924146</v>
      </c>
      <c r="V190" s="67">
        <f>SUM(N184:N190)</f>
        <v>18098</v>
      </c>
      <c r="W190" s="68">
        <f>V190/N206</f>
        <v>0.25509182911187223</v>
      </c>
      <c r="X190" s="67">
        <f>SUM(P184:P190)</f>
        <v>30437</v>
      </c>
      <c r="Y190" s="71">
        <f>X190/P206</f>
        <v>0.22529904660389649</v>
      </c>
    </row>
    <row r="191" spans="2:25" x14ac:dyDescent="0.15">
      <c r="K191" s="61" t="s">
        <v>118</v>
      </c>
      <c r="L191" s="67">
        <f>地区別5歳毎!P68</f>
        <v>5083</v>
      </c>
      <c r="M191" s="70">
        <f>L191/L206</f>
        <v>7.923740042713058E-2</v>
      </c>
      <c r="N191" s="67">
        <f>地区別5歳毎!P69</f>
        <v>5343</v>
      </c>
      <c r="O191" s="68">
        <f>N191/N206</f>
        <v>7.5309738255317352E-2</v>
      </c>
      <c r="P191" s="67">
        <f t="shared" si="6"/>
        <v>10426</v>
      </c>
      <c r="Q191" s="71">
        <f>P191/P206</f>
        <v>7.7174749807544268E-2</v>
      </c>
      <c r="S191" s="61" t="s">
        <v>143</v>
      </c>
      <c r="T191" s="67">
        <f>SUM(L184:L191)</f>
        <v>17422</v>
      </c>
      <c r="U191" s="70">
        <f>T191/L206</f>
        <v>0.27158646276637205</v>
      </c>
      <c r="V191" s="67">
        <f>SUM(N184:N191)</f>
        <v>23441</v>
      </c>
      <c r="W191" s="68">
        <f>V191/N206</f>
        <v>0.33040156736718962</v>
      </c>
      <c r="X191" s="67">
        <f>SUM(P184:P191)</f>
        <v>40863</v>
      </c>
      <c r="Y191" s="71">
        <f>X191/P206</f>
        <v>0.30247379641144073</v>
      </c>
    </row>
    <row r="192" spans="2:25" x14ac:dyDescent="0.15">
      <c r="K192" s="61" t="s">
        <v>119</v>
      </c>
      <c r="L192" s="67">
        <f>地区別5歳毎!O68</f>
        <v>4527</v>
      </c>
      <c r="M192" s="70">
        <f>L192/L206</f>
        <v>7.0570079034747227E-2</v>
      </c>
      <c r="N192" s="67">
        <f>地区別5歳毎!O69</f>
        <v>4869</v>
      </c>
      <c r="O192" s="68">
        <f>N192/N206</f>
        <v>6.8628694659393627E-2</v>
      </c>
      <c r="P192" s="67">
        <f t="shared" si="6"/>
        <v>9396</v>
      </c>
      <c r="Q192" s="71">
        <f>P192/P206</f>
        <v>6.9550541836915974E-2</v>
      </c>
      <c r="S192" s="61" t="s">
        <v>144</v>
      </c>
      <c r="T192" s="67">
        <f>SUM(L184:L192)</f>
        <v>21949</v>
      </c>
      <c r="U192" s="70">
        <f>T192/L206</f>
        <v>0.34215654180111926</v>
      </c>
      <c r="V192" s="67">
        <f>SUM(N184:N192)</f>
        <v>28310</v>
      </c>
      <c r="W192" s="68">
        <f>V192/N206</f>
        <v>0.3990302620265832</v>
      </c>
      <c r="X192" s="67">
        <f>SUM(P184:P192)</f>
        <v>50259</v>
      </c>
      <c r="Y192" s="71">
        <f>X192/P206</f>
        <v>0.37202433824835673</v>
      </c>
    </row>
    <row r="193" spans="11:25" x14ac:dyDescent="0.15">
      <c r="K193" s="61" t="s">
        <v>120</v>
      </c>
      <c r="L193" s="67">
        <f>地区別5歳毎!N68</f>
        <v>4168</v>
      </c>
      <c r="M193" s="70">
        <f>L193/L206</f>
        <v>6.4973733027794661E-2</v>
      </c>
      <c r="N193" s="67">
        <f>地区別5歳毎!N69</f>
        <v>4630</v>
      </c>
      <c r="O193" s="68">
        <f>N193/N206</f>
        <v>6.5259982804065003E-2</v>
      </c>
      <c r="P193" s="67">
        <f t="shared" si="6"/>
        <v>8798</v>
      </c>
      <c r="Q193" s="71">
        <f>P193/P206</f>
        <v>6.5124059927755079E-2</v>
      </c>
      <c r="S193" s="61" t="s">
        <v>145</v>
      </c>
      <c r="T193" s="67">
        <f>SUM(L184:L193)</f>
        <v>26117</v>
      </c>
      <c r="U193" s="70">
        <f>T193/L206</f>
        <v>0.40713027482891395</v>
      </c>
      <c r="V193" s="67">
        <f>SUM(N184:N193)</f>
        <v>32940</v>
      </c>
      <c r="W193" s="68">
        <f>V193/N206</f>
        <v>0.46429024483064824</v>
      </c>
      <c r="X193" s="67">
        <f>SUM(P184:P193)</f>
        <v>59057</v>
      </c>
      <c r="Y193" s="71">
        <f>X193/P206</f>
        <v>0.43714839817611179</v>
      </c>
    </row>
    <row r="194" spans="11:25" x14ac:dyDescent="0.15">
      <c r="K194" s="61" t="s">
        <v>121</v>
      </c>
      <c r="L194" s="67">
        <f>地区別5歳毎!M68</f>
        <v>4105</v>
      </c>
      <c r="M194" s="70">
        <f>L194/L206</f>
        <v>6.3991644452758428E-2</v>
      </c>
      <c r="N194" s="67">
        <f>地区別5歳毎!M69</f>
        <v>4513</v>
      </c>
      <c r="O194" s="68">
        <f>N194/N206</f>
        <v>6.361086444810915E-2</v>
      </c>
      <c r="P194" s="67">
        <f t="shared" si="6"/>
        <v>8618</v>
      </c>
      <c r="Q194" s="71">
        <f>P194/P206</f>
        <v>6.3791674068810325E-2</v>
      </c>
      <c r="S194" s="61" t="s">
        <v>146</v>
      </c>
      <c r="T194" s="67">
        <f>SUM(L184:L194)</f>
        <v>30222</v>
      </c>
      <c r="U194" s="70">
        <f>T194/L206</f>
        <v>0.47112191928167235</v>
      </c>
      <c r="V194" s="67">
        <f>SUM(N184:N194)</f>
        <v>37453</v>
      </c>
      <c r="W194" s="68">
        <f>V194/N206</f>
        <v>0.52790110927875733</v>
      </c>
      <c r="X194" s="67">
        <f>SUM(P184:P194)</f>
        <v>67675</v>
      </c>
      <c r="Y194" s="71">
        <f>X194/P206</f>
        <v>0.5009400722449221</v>
      </c>
    </row>
    <row r="195" spans="11:25" x14ac:dyDescent="0.15">
      <c r="K195" s="61" t="s">
        <v>122</v>
      </c>
      <c r="L195" s="67">
        <f>地区別5歳毎!L68</f>
        <v>4687</v>
      </c>
      <c r="M195" s="70">
        <f>L195/L206</f>
        <v>7.3064272241188485E-2</v>
      </c>
      <c r="N195" s="67">
        <f>地区別5歳毎!L69</f>
        <v>4824</v>
      </c>
      <c r="O195" s="68">
        <f>N195/N206</f>
        <v>6.7994418368641382E-2</v>
      </c>
      <c r="P195" s="67">
        <f t="shared" si="6"/>
        <v>9511</v>
      </c>
      <c r="Q195" s="71">
        <f>P195/P206</f>
        <v>7.0401788357908446E-2</v>
      </c>
      <c r="S195" s="61" t="s">
        <v>147</v>
      </c>
      <c r="T195" s="67">
        <f>SUM(L184:L195)</f>
        <v>34909</v>
      </c>
      <c r="U195" s="70">
        <f>T195/L206</f>
        <v>0.54418619152286085</v>
      </c>
      <c r="V195" s="67">
        <f>SUM(N184:N195)</f>
        <v>42277</v>
      </c>
      <c r="W195" s="68">
        <f>V195/N206</f>
        <v>0.59589552764739873</v>
      </c>
      <c r="X195" s="67">
        <f>SUM(P184:P195)</f>
        <v>77186</v>
      </c>
      <c r="Y195" s="71">
        <f>X195/P206</f>
        <v>0.57134186060283054</v>
      </c>
    </row>
    <row r="196" spans="11:25" x14ac:dyDescent="0.15">
      <c r="K196" s="61" t="s">
        <v>123</v>
      </c>
      <c r="L196" s="67">
        <f>地区別5歳毎!K68</f>
        <v>4160</v>
      </c>
      <c r="M196" s="70">
        <f>L196/L206</f>
        <v>6.48490233674726E-2</v>
      </c>
      <c r="N196" s="67">
        <f>地区別5歳毎!K69</f>
        <v>4312</v>
      </c>
      <c r="O196" s="68">
        <f>N196/N206</f>
        <v>6.0777763682749092E-2</v>
      </c>
      <c r="P196" s="67">
        <f t="shared" si="6"/>
        <v>8472</v>
      </c>
      <c r="Q196" s="71">
        <f>P196/P206</f>
        <v>6.2710961094332912E-2</v>
      </c>
      <c r="S196" s="61" t="s">
        <v>104</v>
      </c>
      <c r="T196" s="67">
        <f>SUM(L196:L204)</f>
        <v>29240</v>
      </c>
      <c r="U196" s="70">
        <f>T196/L206</f>
        <v>0.45581380847713915</v>
      </c>
      <c r="V196" s="67">
        <f>SUM(N196:N204)</f>
        <v>28670</v>
      </c>
      <c r="W196" s="68">
        <f>V196/N206</f>
        <v>0.40410447235260122</v>
      </c>
      <c r="X196" s="67">
        <f>SUM(P196:P204)</f>
        <v>57910</v>
      </c>
      <c r="Y196" s="71">
        <f>X196/P206</f>
        <v>0.4286581393971694</v>
      </c>
    </row>
    <row r="197" spans="11:25" x14ac:dyDescent="0.15">
      <c r="K197" s="61" t="s">
        <v>124</v>
      </c>
      <c r="L197" s="67">
        <f>地区別5歳毎!J68</f>
        <v>3729</v>
      </c>
      <c r="M197" s="70">
        <f>L197/L206</f>
        <v>5.8130290417621473E-2</v>
      </c>
      <c r="N197" s="67">
        <f>地区別5歳毎!J69</f>
        <v>3789</v>
      </c>
      <c r="O197" s="68">
        <f>N197/N206</f>
        <v>5.3406063681339593E-2</v>
      </c>
      <c r="P197" s="67">
        <f t="shared" si="6"/>
        <v>7518</v>
      </c>
      <c r="Q197" s="71">
        <f>P197/P206</f>
        <v>5.5649316041925745E-2</v>
      </c>
      <c r="S197" s="61" t="s">
        <v>105</v>
      </c>
      <c r="T197" s="67">
        <f>SUM(L197:L204)</f>
        <v>25080</v>
      </c>
      <c r="U197" s="70">
        <f>T197/L206</f>
        <v>0.39096478510966653</v>
      </c>
      <c r="V197" s="67">
        <f>SUM(N197:N204)</f>
        <v>24358</v>
      </c>
      <c r="W197" s="68">
        <f>V197/N206</f>
        <v>0.34332670866985215</v>
      </c>
      <c r="X197" s="67">
        <f>SUM(P197:P204)</f>
        <v>49438</v>
      </c>
      <c r="Y197" s="71">
        <f>X197/P206</f>
        <v>0.36594717830283652</v>
      </c>
    </row>
    <row r="198" spans="11:25" x14ac:dyDescent="0.15">
      <c r="K198" s="61" t="s">
        <v>125</v>
      </c>
      <c r="L198" s="67">
        <f>地区別5歳毎!I68</f>
        <v>3168</v>
      </c>
      <c r="M198" s="70">
        <f>L198/L206</f>
        <v>4.9385025487536829E-2</v>
      </c>
      <c r="N198" s="67">
        <f>地区別5歳毎!I69</f>
        <v>3213</v>
      </c>
      <c r="O198" s="68">
        <f>N198/N206</f>
        <v>4.5287327159710768E-2</v>
      </c>
      <c r="P198" s="67">
        <f t="shared" si="6"/>
        <v>6381</v>
      </c>
      <c r="Q198" s="71">
        <f>P198/P206</f>
        <v>4.7233078699591403E-2</v>
      </c>
      <c r="S198" s="61" t="s">
        <v>106</v>
      </c>
      <c r="T198" s="67">
        <f>SUM(L198:L204)</f>
        <v>21351</v>
      </c>
      <c r="U198" s="70">
        <f>T198/L206</f>
        <v>0.33283449469204507</v>
      </c>
      <c r="V198" s="67">
        <f>SUM(N198:N204)</f>
        <v>20569</v>
      </c>
      <c r="W198" s="68">
        <f>V198/N206</f>
        <v>0.28992064498851255</v>
      </c>
      <c r="X198" s="67">
        <f>SUM(P198:P204)</f>
        <v>41920</v>
      </c>
      <c r="Y198" s="71">
        <f>X198/P206</f>
        <v>0.31029786226091077</v>
      </c>
    </row>
    <row r="199" spans="11:25" x14ac:dyDescent="0.15">
      <c r="K199" s="61" t="s">
        <v>126</v>
      </c>
      <c r="L199" s="67">
        <f>地区別5歳毎!H68</f>
        <v>2744</v>
      </c>
      <c r="M199" s="70">
        <f>L199/L206</f>
        <v>4.2775413490467505E-2</v>
      </c>
      <c r="N199" s="67">
        <f>地区別5歳毎!H69</f>
        <v>2690</v>
      </c>
      <c r="O199" s="68">
        <f>N199/N206</f>
        <v>3.7915627158301268E-2</v>
      </c>
      <c r="P199" s="67">
        <f t="shared" si="6"/>
        <v>5434</v>
      </c>
      <c r="Q199" s="71">
        <f>P199/P206</f>
        <v>4.0223248652809851E-2</v>
      </c>
      <c r="S199" s="61" t="s">
        <v>107</v>
      </c>
      <c r="T199" s="67">
        <f>SUM(L199:L204)</f>
        <v>18183</v>
      </c>
      <c r="U199" s="70">
        <f>T199/L206</f>
        <v>0.28344946920450825</v>
      </c>
      <c r="V199" s="67">
        <f>SUM(N199:N204)</f>
        <v>17356</v>
      </c>
      <c r="W199" s="68">
        <f>V199/N206</f>
        <v>0.24463331782880179</v>
      </c>
      <c r="X199" s="67">
        <f>SUM(P199:P204)</f>
        <v>35539</v>
      </c>
      <c r="Y199" s="71">
        <f>X199/P206</f>
        <v>0.26306478356131935</v>
      </c>
    </row>
    <row r="200" spans="11:25" x14ac:dyDescent="0.15">
      <c r="K200" s="61" t="s">
        <v>127</v>
      </c>
      <c r="L200" s="67">
        <f>地区別5歳毎!G68</f>
        <v>2679</v>
      </c>
      <c r="M200" s="70">
        <f>L200/L206</f>
        <v>4.1762147500350746E-2</v>
      </c>
      <c r="N200" s="67">
        <f>地区別5歳毎!G69</f>
        <v>2727</v>
      </c>
      <c r="O200" s="68">
        <f>N200/N206</f>
        <v>3.8437143219586453E-2</v>
      </c>
      <c r="P200" s="67">
        <f t="shared" si="6"/>
        <v>5406</v>
      </c>
      <c r="Q200" s="71">
        <f>P200/P206</f>
        <v>4.0015988630307336E-2</v>
      </c>
      <c r="S200" s="61" t="s">
        <v>108</v>
      </c>
      <c r="T200" s="67">
        <f>SUM(L200:L204)</f>
        <v>15439</v>
      </c>
      <c r="U200" s="70">
        <f>T200/L206</f>
        <v>0.24067405571404074</v>
      </c>
      <c r="V200" s="67">
        <f>SUM(N200:N204)</f>
        <v>14666</v>
      </c>
      <c r="W200" s="68">
        <f>V200/N206</f>
        <v>0.20671769067050053</v>
      </c>
      <c r="X200" s="67">
        <f>SUM(P200:P204)</f>
        <v>30105</v>
      </c>
      <c r="Y200" s="71">
        <f>X200/P206</f>
        <v>0.2228415349085095</v>
      </c>
    </row>
    <row r="201" spans="11:25" x14ac:dyDescent="0.15">
      <c r="K201" s="61" t="s">
        <v>128</v>
      </c>
      <c r="L201" s="67">
        <f>地区別5歳毎!F68</f>
        <v>3307</v>
      </c>
      <c r="M201" s="70">
        <f>L201/L206</f>
        <v>5.1551855835632668E-2</v>
      </c>
      <c r="N201" s="67">
        <f>地区別5歳毎!F69</f>
        <v>3163</v>
      </c>
      <c r="O201" s="68">
        <f>N201/N206</f>
        <v>4.4582575725541598E-2</v>
      </c>
      <c r="P201" s="67">
        <f t="shared" si="6"/>
        <v>6470</v>
      </c>
      <c r="Q201" s="71">
        <f>P201/P206</f>
        <v>4.7891869485402971E-2</v>
      </c>
      <c r="S201" s="61" t="s">
        <v>109</v>
      </c>
      <c r="T201" s="67">
        <f>SUM(L201:L204)</f>
        <v>12760</v>
      </c>
      <c r="U201" s="70">
        <f>T201/L206</f>
        <v>0.19891190821369001</v>
      </c>
      <c r="V201" s="67">
        <f>SUM(N201:N204)</f>
        <v>11939</v>
      </c>
      <c r="W201" s="68">
        <f>V201/N206</f>
        <v>0.16828054745091406</v>
      </c>
      <c r="X201" s="67">
        <f>SUM(P201:P204)</f>
        <v>24699</v>
      </c>
      <c r="Y201" s="71">
        <f>X201/P206</f>
        <v>0.18282554627820216</v>
      </c>
    </row>
    <row r="202" spans="11:25" x14ac:dyDescent="0.15">
      <c r="K202" s="61" t="s">
        <v>129</v>
      </c>
      <c r="L202" s="67">
        <f>地区別5歳毎!E68</f>
        <v>3385</v>
      </c>
      <c r="M202" s="70">
        <f>L202/L206</f>
        <v>5.2767775023772778E-2</v>
      </c>
      <c r="N202" s="67">
        <f>地区別5歳毎!E69</f>
        <v>3128</v>
      </c>
      <c r="O202" s="68">
        <f>N202/N206</f>
        <v>4.4089249721623182E-2</v>
      </c>
      <c r="P202" s="67">
        <f t="shared" si="6"/>
        <v>6513</v>
      </c>
      <c r="Q202" s="71">
        <f>P202/P206</f>
        <v>4.8210161662817552E-2</v>
      </c>
      <c r="S202" s="61" t="s">
        <v>110</v>
      </c>
      <c r="T202" s="67">
        <f>SUM(L202:L204)</f>
        <v>9453</v>
      </c>
      <c r="U202" s="70">
        <f>T202/L206</f>
        <v>0.14736005237805733</v>
      </c>
      <c r="V202" s="67">
        <f>SUM(N202:N204)</f>
        <v>8776</v>
      </c>
      <c r="W202" s="68">
        <f>V202/N206</f>
        <v>0.12369797172537246</v>
      </c>
      <c r="X202" s="67">
        <f>SUM(P202:P204)</f>
        <v>18229</v>
      </c>
      <c r="Y202" s="71">
        <f>X202/P206</f>
        <v>0.13493367679279919</v>
      </c>
    </row>
    <row r="203" spans="11:25" x14ac:dyDescent="0.15">
      <c r="K203" s="61" t="s">
        <v>130</v>
      </c>
      <c r="L203" s="67">
        <f>地区別5歳毎!D68</f>
        <v>3254</v>
      </c>
      <c r="M203" s="70">
        <f>L203/L206</f>
        <v>5.0725654335999001E-2</v>
      </c>
      <c r="N203" s="67">
        <f>地区別5歳毎!D69</f>
        <v>2978</v>
      </c>
      <c r="O203" s="68">
        <f>N203/N206</f>
        <v>4.1974995419115681E-2</v>
      </c>
      <c r="P203" s="67">
        <f t="shared" si="6"/>
        <v>6232</v>
      </c>
      <c r="Q203" s="71">
        <f>P203/P206</f>
        <v>4.6130159294131577E-2</v>
      </c>
      <c r="S203" s="61" t="s">
        <v>3</v>
      </c>
      <c r="T203" s="67">
        <f>SUM(L203:L204)</f>
        <v>6068</v>
      </c>
      <c r="U203" s="70">
        <f>T203/L206</f>
        <v>9.4592277354284562E-2</v>
      </c>
      <c r="V203" s="67">
        <f>SUM(N203:N204)</f>
        <v>5648</v>
      </c>
      <c r="W203" s="68">
        <f>V203/N206</f>
        <v>7.9608722003749272E-2</v>
      </c>
      <c r="X203" s="67">
        <f>SUM(P203:P204)</f>
        <v>11716</v>
      </c>
      <c r="Y203" s="71">
        <f>X203/P206</f>
        <v>8.6723515129981638E-2</v>
      </c>
    </row>
    <row r="204" spans="11:25" x14ac:dyDescent="0.15">
      <c r="K204" s="61" t="s">
        <v>131</v>
      </c>
      <c r="L204" s="67">
        <f>地区別5歳毎!C68</f>
        <v>2814</v>
      </c>
      <c r="M204" s="70">
        <f>L204/L206</f>
        <v>4.3866623018285554E-2</v>
      </c>
      <c r="N204" s="67">
        <f>地区別5歳毎!C69</f>
        <v>2670</v>
      </c>
      <c r="O204" s="68">
        <f>N204/N206</f>
        <v>3.7633726584633598E-2</v>
      </c>
      <c r="P204" s="67">
        <f t="shared" si="6"/>
        <v>5484</v>
      </c>
      <c r="Q204" s="71">
        <f>P204/P206</f>
        <v>4.059335583585006E-2</v>
      </c>
      <c r="S204" s="61" t="s">
        <v>111</v>
      </c>
      <c r="T204" s="67">
        <f>SUM(L204:L204)</f>
        <v>2814</v>
      </c>
      <c r="U204" s="70">
        <f>T204/L206</f>
        <v>4.3866623018285554E-2</v>
      </c>
      <c r="V204" s="67">
        <f>SUM(N204:N204)</f>
        <v>2670</v>
      </c>
      <c r="W204" s="68">
        <f>V204/N206</f>
        <v>3.7633726584633598E-2</v>
      </c>
      <c r="X204" s="67">
        <f>SUM(P204:P204)</f>
        <v>5484</v>
      </c>
      <c r="Y204" s="71">
        <f>X204/P206</f>
        <v>4.059335583585006E-2</v>
      </c>
    </row>
    <row r="205" spans="11:25" x14ac:dyDescent="0.15">
      <c r="K205" s="61"/>
    </row>
    <row r="206" spans="11:25" x14ac:dyDescent="0.15">
      <c r="K206" s="61"/>
      <c r="L206" s="67">
        <f>SUM(L184:L204)</f>
        <v>64149</v>
      </c>
      <c r="M206" s="66"/>
      <c r="N206" s="67">
        <f>SUM(N184:N204)</f>
        <v>70947</v>
      </c>
      <c r="O206" s="62"/>
      <c r="P206" s="67">
        <f>SUM(P184:P204)</f>
        <v>135096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2020-10-15T12:08:43Z</cp:lastPrinted>
  <dcterms:created xsi:type="dcterms:W3CDTF">2005-03-14T09:58:22Z</dcterms:created>
  <dcterms:modified xsi:type="dcterms:W3CDTF">2020-10-15T23:32:48Z</dcterms:modified>
</cp:coreProperties>
</file>