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記載例" sheetId="1" r:id="rId1"/>
  </sheets>
  <definedNames>
    <definedName name="_xlnm.Print_Area" localSheetId="0">'記載例'!$A$1:$U$46</definedName>
  </definedNames>
  <calcPr fullCalcOnLoad="1"/>
</workbook>
</file>

<file path=xl/sharedStrings.xml><?xml version="1.0" encoding="utf-8"?>
<sst xmlns="http://schemas.openxmlformats.org/spreadsheetml/2006/main" count="81" uniqueCount="56">
  <si>
    <t>5月</t>
  </si>
  <si>
    <t>6月</t>
  </si>
  <si>
    <t>7月</t>
  </si>
  <si>
    <t>8月</t>
  </si>
  <si>
    <t>9月</t>
  </si>
  <si>
    <t>10月</t>
  </si>
  <si>
    <t>11月</t>
  </si>
  <si>
    <t>12月</t>
  </si>
  <si>
    <t>1月</t>
  </si>
  <si>
    <t>2月</t>
  </si>
  <si>
    <t>3月</t>
  </si>
  <si>
    <r>
      <t>工　　事　　履　　行　　報　　告　　書　</t>
    </r>
    <r>
      <rPr>
        <sz val="12"/>
        <color indexed="8"/>
        <rFont val="ＭＳ Ｐゴシック"/>
        <family val="3"/>
      </rPr>
      <t>(中間前金払用)</t>
    </r>
  </si>
  <si>
    <t>工 事 名：</t>
  </si>
  <si>
    <t>請負者名：</t>
  </si>
  <si>
    <t>自動計算</t>
  </si>
  <si>
    <t>工　　種　　等</t>
  </si>
  <si>
    <t>4月</t>
  </si>
  <si>
    <t>見積額①
(円)</t>
  </si>
  <si>
    <t>構成比②
(％)</t>
  </si>
  <si>
    <t>進捗率③
(％)</t>
  </si>
  <si>
    <t>出来高金額④
(円)</t>
  </si>
  <si>
    <t>備　　　考</t>
  </si>
  <si>
    <t>予定</t>
  </si>
  <si>
    <t>実施</t>
  </si>
  <si>
    <t>合　　　計</t>
  </si>
  <si>
    <t>出来高進捗率⑤
(％)</t>
  </si>
  <si>
    <t>注１　　見積額①は、直接工事費ベースで記入すること。</t>
  </si>
  <si>
    <t>注２　　構成比②は、見積額①の合計に占める各工種等毎の構成割合を記入する。端数処理上、100％にならない場合がある。</t>
  </si>
  <si>
    <t>注３　　進捗率③は、各工種等毎に報告時点の状況を記入する。</t>
  </si>
  <si>
    <t>確認欄</t>
  </si>
  <si>
    <t>注４　　出来高金額④は、各工種等毎に見積額①に進捗率③を乗じて算出し、それぞれ記入する。</t>
  </si>
  <si>
    <t>総括監督員</t>
  </si>
  <si>
    <t>主任監督員</t>
  </si>
  <si>
    <t>注６　　工程表の記入については、契約時に提出した工程表等に基づき作成すること。</t>
  </si>
  <si>
    <t>注７　　内容を確認後は、「１　認定」又は「2　不認定」のいずれかに○印を付け、不認定の場合はその理由を記入すること。</t>
  </si>
  <si>
    <t>※総括監督員を指名していない場合には、所属長とする。</t>
  </si>
  <si>
    <t>担当監督員</t>
  </si>
  <si>
    <t>報告日　：　平成21年1月31日　(契約日から　65　日)</t>
  </si>
  <si>
    <t>○○線道路改良工事</t>
  </si>
  <si>
    <t>平成20年11月29日　～　平成21年2月27日　　　(        92  日間)</t>
  </si>
  <si>
    <t>○△株式会社　　代表取締役　◇◇　　印</t>
  </si>
  <si>
    <t>道路土工</t>
  </si>
  <si>
    <t>法面工</t>
  </si>
  <si>
    <t>擁壁工</t>
  </si>
  <si>
    <t>石・ブロック積工</t>
  </si>
  <si>
    <t>排水構造物工</t>
  </si>
  <si>
    <t>構造物撤去工</t>
  </si>
  <si>
    <t>舗装工</t>
  </si>
  <si>
    <t>防護柵工</t>
  </si>
  <si>
    <t>区画線工</t>
  </si>
  <si>
    <t>仮設工</t>
  </si>
  <si>
    <t>雑工</t>
  </si>
  <si>
    <t>契約番号</t>
  </si>
  <si>
    <t>第○○○○○○○○○○号</t>
  </si>
  <si>
    <t>注５　　出来高進捗率⑤(出来高金額合計÷見積金額合計）は50％以上であること。</t>
  </si>
  <si>
    <t>工      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</si>
</sst>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quot;%&quot;"/>
    <numFmt numFmtId="179" formatCode="0.000_ "/>
    <numFmt numFmtId="180" formatCode="0.00_ "/>
  </numFmts>
  <fonts count="2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9"/>
      <color indexed="8"/>
      <name val="ＭＳ Ｐゴシック"/>
      <family val="3"/>
    </font>
    <font>
      <sz val="20"/>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right/>
      <top/>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thin"/>
      <top/>
      <bottom/>
    </border>
    <border>
      <left style="thin"/>
      <right style="thin"/>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thin"/>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right/>
      <top style="thin"/>
      <bottom/>
    </border>
    <border>
      <left style="thin"/>
      <right/>
      <top/>
      <bottom style="thin"/>
    </border>
    <border>
      <left/>
      <right style="thin"/>
      <top/>
      <bottom style="thin"/>
    </border>
    <border>
      <left/>
      <right/>
      <top>
        <color indexed="63"/>
      </top>
      <bottom style="thin"/>
    </border>
    <border>
      <left>
        <color indexed="63"/>
      </left>
      <right>
        <color indexed="63"/>
      </right>
      <top>
        <color indexed="63"/>
      </top>
      <bottom style="thin"/>
    </border>
    <border>
      <left style="thin"/>
      <right style="thin"/>
      <top/>
      <bottom style="thin"/>
    </border>
    <border>
      <left style="thin"/>
      <right style="thin"/>
      <top style="thin"/>
      <bottom/>
    </border>
    <border>
      <left style="thin"/>
      <right/>
      <top style="thin"/>
      <bottom/>
    </border>
    <border>
      <left/>
      <right style="thin"/>
      <top style="thin"/>
      <bottom/>
    </border>
    <border>
      <left style="thin"/>
      <right/>
      <top style="thin"/>
      <bottom style="thin"/>
    </border>
    <border>
      <left/>
      <right style="thin"/>
      <top style="thin"/>
      <bottom style="thin"/>
    </border>
    <border diagonalDown="1">
      <left style="thin"/>
      <right style="thin"/>
      <top style="thin"/>
      <bottom/>
      <diagonal style="thin"/>
    </border>
    <border diagonalDown="1">
      <left style="thin"/>
      <right style="thin"/>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 fillId="0" borderId="0">
      <alignment vertical="center"/>
      <protection/>
    </xf>
    <xf numFmtId="0" fontId="18" fillId="4" borderId="0" applyNumberFormat="0" applyBorder="0" applyAlignment="0" applyProtection="0"/>
  </cellStyleXfs>
  <cellXfs count="87">
    <xf numFmtId="0" fontId="0" fillId="0" borderId="0" xfId="0" applyAlignment="1">
      <alignment/>
    </xf>
    <xf numFmtId="0" fontId="2" fillId="0" borderId="0" xfId="62" applyProtection="1">
      <alignment vertical="center"/>
      <protection locked="0"/>
    </xf>
    <xf numFmtId="0" fontId="2" fillId="0" borderId="10" xfId="62" applyBorder="1" applyProtection="1">
      <alignment vertical="center"/>
      <protection locked="0"/>
    </xf>
    <xf numFmtId="0" fontId="2" fillId="0" borderId="0" xfId="62" applyBorder="1" applyProtection="1">
      <alignment vertical="center"/>
      <protection locked="0"/>
    </xf>
    <xf numFmtId="0" fontId="2" fillId="0" borderId="0" xfId="62" applyBorder="1" applyAlignment="1" applyProtection="1">
      <alignment horizontal="center" vertical="center"/>
      <protection locked="0"/>
    </xf>
    <xf numFmtId="0" fontId="2" fillId="0" borderId="11" xfId="62" applyBorder="1" applyAlignment="1" applyProtection="1">
      <alignment horizontal="center" vertical="center"/>
      <protection locked="0"/>
    </xf>
    <xf numFmtId="0" fontId="2" fillId="0" borderId="0" xfId="62" applyBorder="1" applyAlignment="1" applyProtection="1">
      <alignment horizontal="right" vertical="center"/>
      <protection locked="0"/>
    </xf>
    <xf numFmtId="0" fontId="2" fillId="0" borderId="12" xfId="62" applyBorder="1" applyAlignment="1" applyProtection="1">
      <alignment horizontal="right" vertical="center"/>
      <protection locked="0"/>
    </xf>
    <xf numFmtId="0" fontId="2" fillId="0" borderId="12" xfId="62" applyBorder="1" applyProtection="1">
      <alignment vertical="center"/>
      <protection locked="0"/>
    </xf>
    <xf numFmtId="0" fontId="2" fillId="0" borderId="11" xfId="62" applyBorder="1" applyProtection="1">
      <alignment vertical="center"/>
      <protection locked="0"/>
    </xf>
    <xf numFmtId="0" fontId="2" fillId="0" borderId="13" xfId="62" applyBorder="1" applyAlignment="1" applyProtection="1">
      <alignment horizontal="right" vertical="center"/>
      <protection locked="0"/>
    </xf>
    <xf numFmtId="0" fontId="2" fillId="0" borderId="13" xfId="62" applyBorder="1" applyProtection="1">
      <alignment vertical="center"/>
      <protection locked="0"/>
    </xf>
    <xf numFmtId="0" fontId="21" fillId="0" borderId="0" xfId="62" applyFont="1" applyBorder="1" applyAlignment="1" applyProtection="1">
      <alignment horizontal="center" vertical="center"/>
      <protection locked="0"/>
    </xf>
    <xf numFmtId="0" fontId="2" fillId="23" borderId="14" xfId="62" applyFill="1" applyBorder="1" applyAlignment="1" applyProtection="1">
      <alignment horizontal="center" vertical="center"/>
      <protection locked="0"/>
    </xf>
    <xf numFmtId="0" fontId="2" fillId="23" borderId="15" xfId="62" applyFill="1" applyBorder="1" applyAlignment="1" applyProtection="1">
      <alignment horizontal="center" vertical="center"/>
      <protection locked="0"/>
    </xf>
    <xf numFmtId="0" fontId="2" fillId="23" borderId="16" xfId="62" applyFill="1" applyBorder="1" applyAlignment="1" applyProtection="1">
      <alignment horizontal="center" vertical="center"/>
      <protection locked="0"/>
    </xf>
    <xf numFmtId="0" fontId="2" fillId="23" borderId="17" xfId="62" applyFill="1" applyBorder="1" applyAlignment="1" applyProtection="1">
      <alignment horizontal="center" vertical="center" wrapText="1"/>
      <protection locked="0"/>
    </xf>
    <xf numFmtId="0" fontId="2" fillId="0" borderId="18" xfId="62" applyBorder="1" applyAlignment="1" applyProtection="1">
      <alignment horizontal="center" vertical="center"/>
      <protection locked="0"/>
    </xf>
    <xf numFmtId="0" fontId="2" fillId="0" borderId="19" xfId="62" applyBorder="1" applyAlignment="1" applyProtection="1">
      <alignment vertical="center"/>
      <protection locked="0"/>
    </xf>
    <xf numFmtId="0" fontId="2" fillId="0" borderId="20" xfId="62" applyBorder="1" applyAlignment="1" applyProtection="1">
      <alignment horizontal="left" vertical="center"/>
      <protection locked="0"/>
    </xf>
    <xf numFmtId="0" fontId="2" fillId="0" borderId="21" xfId="62" applyBorder="1" applyAlignment="1" applyProtection="1">
      <alignment horizontal="left" vertical="center"/>
      <protection locked="0"/>
    </xf>
    <xf numFmtId="0" fontId="2" fillId="0" borderId="22" xfId="62" applyBorder="1" applyAlignment="1" applyProtection="1">
      <alignment horizontal="left" vertical="center"/>
      <protection locked="0"/>
    </xf>
    <xf numFmtId="0" fontId="2" fillId="0" borderId="18" xfId="62" applyBorder="1" applyAlignment="1" applyProtection="1">
      <alignment vertical="center"/>
      <protection locked="0"/>
    </xf>
    <xf numFmtId="0" fontId="2" fillId="0" borderId="23" xfId="62" applyBorder="1" applyAlignment="1" applyProtection="1">
      <alignment vertical="center"/>
      <protection locked="0"/>
    </xf>
    <xf numFmtId="0" fontId="2" fillId="0" borderId="24" xfId="62" applyBorder="1" applyAlignment="1" applyProtection="1">
      <alignment horizontal="left" vertical="center"/>
      <protection locked="0"/>
    </xf>
    <xf numFmtId="0" fontId="2" fillId="0" borderId="25" xfId="62" applyBorder="1" applyAlignment="1" applyProtection="1">
      <alignment horizontal="left" vertical="center"/>
      <protection locked="0"/>
    </xf>
    <xf numFmtId="0" fontId="2" fillId="0" borderId="26" xfId="62" applyBorder="1" applyAlignment="1" applyProtection="1">
      <alignment horizontal="left" vertical="center"/>
      <protection locked="0"/>
    </xf>
    <xf numFmtId="0" fontId="2" fillId="0" borderId="27" xfId="62" applyBorder="1" applyAlignment="1" applyProtection="1">
      <alignment horizontal="left" vertical="center"/>
      <protection locked="0"/>
    </xf>
    <xf numFmtId="0" fontId="2" fillId="0" borderId="28" xfId="62" applyBorder="1" applyAlignment="1" applyProtection="1">
      <alignment horizontal="center" vertical="center"/>
      <protection locked="0"/>
    </xf>
    <xf numFmtId="0" fontId="2" fillId="0" borderId="28" xfId="62" applyBorder="1" applyAlignment="1" applyProtection="1">
      <alignment vertical="center"/>
      <protection locked="0"/>
    </xf>
    <xf numFmtId="0" fontId="2" fillId="0" borderId="0" xfId="62" applyBorder="1" applyAlignment="1" applyProtection="1">
      <alignment horizontal="left" vertical="center"/>
      <protection locked="0"/>
    </xf>
    <xf numFmtId="0" fontId="2" fillId="0" borderId="0" xfId="62" applyBorder="1" applyAlignment="1" applyProtection="1">
      <alignment vertical="center"/>
      <protection locked="0"/>
    </xf>
    <xf numFmtId="0" fontId="2" fillId="0" borderId="17" xfId="62" applyBorder="1" applyAlignment="1" applyProtection="1">
      <alignment horizontal="center" vertical="center"/>
      <protection locked="0"/>
    </xf>
    <xf numFmtId="0" fontId="2" fillId="0" borderId="0" xfId="62" applyBorder="1" applyAlignment="1" applyProtection="1">
      <alignment vertical="center" wrapText="1"/>
      <protection locked="0"/>
    </xf>
    <xf numFmtId="0" fontId="2" fillId="0" borderId="11" xfId="62" applyBorder="1" applyAlignment="1" applyProtection="1">
      <alignment vertical="center" wrapText="1"/>
      <protection locked="0"/>
    </xf>
    <xf numFmtId="0" fontId="2" fillId="0" borderId="29" xfId="62" applyBorder="1" applyProtection="1">
      <alignment vertical="center"/>
      <protection locked="0"/>
    </xf>
    <xf numFmtId="0" fontId="2" fillId="0" borderId="30" xfId="62" applyBorder="1" applyProtection="1">
      <alignment vertical="center"/>
      <protection locked="0"/>
    </xf>
    <xf numFmtId="0" fontId="2" fillId="0" borderId="17" xfId="62" applyFont="1" applyBorder="1" applyAlignment="1" applyProtection="1">
      <alignment horizontal="center" vertical="center"/>
      <protection locked="0"/>
    </xf>
    <xf numFmtId="0" fontId="2" fillId="0" borderId="13" xfId="62" applyFont="1" applyBorder="1" applyProtection="1">
      <alignment vertical="center"/>
      <protection locked="0"/>
    </xf>
    <xf numFmtId="0" fontId="2" fillId="0" borderId="31" xfId="62" applyBorder="1" applyAlignment="1" applyProtection="1">
      <alignment horizontal="right" vertical="center"/>
      <protection locked="0"/>
    </xf>
    <xf numFmtId="0" fontId="2" fillId="0" borderId="31" xfId="62" applyFont="1" applyBorder="1" applyProtection="1">
      <alignment vertical="center"/>
      <protection locked="0"/>
    </xf>
    <xf numFmtId="0" fontId="2" fillId="0" borderId="31" xfId="62" applyBorder="1" applyProtection="1">
      <alignment vertical="center"/>
      <protection locked="0"/>
    </xf>
    <xf numFmtId="0" fontId="2" fillId="0" borderId="32" xfId="62" applyFont="1" applyBorder="1" applyProtection="1">
      <alignment vertical="center"/>
      <protection locked="0"/>
    </xf>
    <xf numFmtId="0" fontId="2" fillId="0" borderId="32" xfId="62" applyBorder="1" applyProtection="1">
      <alignment vertical="center"/>
      <protection locked="0"/>
    </xf>
    <xf numFmtId="0" fontId="2" fillId="0" borderId="0" xfId="62" applyFont="1" applyBorder="1" applyAlignment="1" applyProtection="1">
      <alignment vertical="center"/>
      <protection locked="0"/>
    </xf>
    <xf numFmtId="0" fontId="2" fillId="0" borderId="0" xfId="62" applyFont="1" applyBorder="1" applyAlignment="1" applyProtection="1">
      <alignment horizontal="left" vertical="center"/>
      <protection locked="0"/>
    </xf>
    <xf numFmtId="0" fontId="2" fillId="0" borderId="13" xfId="62" applyFont="1" applyBorder="1" applyAlignment="1" applyProtection="1">
      <alignment horizontal="left" vertical="center"/>
      <protection locked="0"/>
    </xf>
    <xf numFmtId="180" fontId="2" fillId="0" borderId="33" xfId="62" applyNumberFormat="1" applyBorder="1" applyAlignment="1" applyProtection="1">
      <alignment horizontal="right" vertical="center"/>
      <protection locked="0"/>
    </xf>
    <xf numFmtId="0" fontId="2" fillId="23" borderId="34" xfId="62" applyFill="1" applyBorder="1" applyAlignment="1" applyProtection="1">
      <alignment horizontal="center" vertical="center" wrapText="1"/>
      <protection locked="0"/>
    </xf>
    <xf numFmtId="0" fontId="2" fillId="23" borderId="33" xfId="62" applyFill="1" applyBorder="1" applyAlignment="1" applyProtection="1">
      <alignment horizontal="center" vertical="center" wrapText="1"/>
      <protection locked="0"/>
    </xf>
    <xf numFmtId="0" fontId="2" fillId="21" borderId="34" xfId="62" applyFill="1" applyBorder="1" applyAlignment="1" applyProtection="1">
      <alignment horizontal="center" vertical="center"/>
      <protection/>
    </xf>
    <xf numFmtId="0" fontId="2" fillId="21" borderId="33" xfId="62" applyFill="1" applyBorder="1" applyAlignment="1" applyProtection="1">
      <alignment horizontal="center" vertical="center"/>
      <protection/>
    </xf>
    <xf numFmtId="0" fontId="2" fillId="0" borderId="0" xfId="62" applyBorder="1" applyAlignment="1" applyProtection="1">
      <alignment horizontal="left" vertical="center"/>
      <protection locked="0"/>
    </xf>
    <xf numFmtId="0" fontId="2" fillId="0" borderId="17" xfId="62" applyFill="1" applyBorder="1" applyAlignment="1" applyProtection="1">
      <alignment horizontal="center" vertical="center"/>
      <protection locked="0"/>
    </xf>
    <xf numFmtId="0" fontId="2" fillId="0" borderId="34" xfId="62" applyBorder="1" applyAlignment="1" applyProtection="1">
      <alignment horizontal="center" vertical="center"/>
      <protection locked="0"/>
    </xf>
    <xf numFmtId="0" fontId="2" fillId="0" borderId="18" xfId="62" applyBorder="1" applyAlignment="1" applyProtection="1">
      <alignment horizontal="center" vertical="center"/>
      <protection locked="0"/>
    </xf>
    <xf numFmtId="0" fontId="2" fillId="0" borderId="33" xfId="62" applyBorder="1" applyAlignment="1" applyProtection="1">
      <alignment horizontal="center" vertical="center"/>
      <protection locked="0"/>
    </xf>
    <xf numFmtId="0" fontId="2" fillId="23" borderId="35" xfId="62" applyFill="1" applyBorder="1" applyAlignment="1" applyProtection="1">
      <alignment horizontal="center" vertical="center"/>
      <protection locked="0"/>
    </xf>
    <xf numFmtId="0" fontId="2" fillId="23" borderId="28" xfId="62" applyFill="1" applyBorder="1" applyAlignment="1" applyProtection="1">
      <alignment horizontal="center" vertical="center"/>
      <protection locked="0"/>
    </xf>
    <xf numFmtId="0" fontId="2" fillId="23" borderId="36" xfId="62" applyFill="1" applyBorder="1" applyAlignment="1" applyProtection="1">
      <alignment horizontal="center" vertical="center"/>
      <protection locked="0"/>
    </xf>
    <xf numFmtId="0" fontId="2" fillId="23" borderId="29" xfId="62" applyFill="1" applyBorder="1" applyAlignment="1" applyProtection="1">
      <alignment horizontal="center" vertical="center"/>
      <protection locked="0"/>
    </xf>
    <xf numFmtId="0" fontId="2" fillId="23" borderId="12" xfId="62" applyFill="1" applyBorder="1" applyAlignment="1" applyProtection="1">
      <alignment horizontal="center" vertical="center"/>
      <protection locked="0"/>
    </xf>
    <xf numFmtId="0" fontId="2" fillId="23" borderId="30" xfId="62" applyFill="1" applyBorder="1" applyAlignment="1" applyProtection="1">
      <alignment horizontal="center" vertical="center"/>
      <protection locked="0"/>
    </xf>
    <xf numFmtId="0" fontId="2" fillId="0" borderId="35" xfId="62" applyBorder="1" applyAlignment="1" applyProtection="1">
      <alignment horizontal="left" vertical="center"/>
      <protection locked="0"/>
    </xf>
    <xf numFmtId="0" fontId="2" fillId="0" borderId="29" xfId="62" applyBorder="1" applyAlignment="1" applyProtection="1">
      <alignment horizontal="left" vertical="center"/>
      <protection locked="0"/>
    </xf>
    <xf numFmtId="180" fontId="2" fillId="21" borderId="34" xfId="62" applyNumberFormat="1" applyFill="1" applyBorder="1" applyAlignment="1" applyProtection="1">
      <alignment horizontal="right" vertical="center"/>
      <protection/>
    </xf>
    <xf numFmtId="180" fontId="2" fillId="21" borderId="33" xfId="62" applyNumberFormat="1" applyFill="1" applyBorder="1" applyAlignment="1" applyProtection="1">
      <alignment horizontal="right" vertical="center"/>
      <protection/>
    </xf>
    <xf numFmtId="180" fontId="2" fillId="0" borderId="34" xfId="62" applyNumberFormat="1" applyBorder="1" applyAlignment="1" applyProtection="1">
      <alignment horizontal="right" vertical="center"/>
      <protection locked="0"/>
    </xf>
    <xf numFmtId="0" fontId="20" fillId="0" borderId="35" xfId="62" applyFont="1" applyBorder="1" applyAlignment="1" applyProtection="1">
      <alignment horizontal="center" vertical="center"/>
      <protection locked="0"/>
    </xf>
    <xf numFmtId="0" fontId="20" fillId="0" borderId="28" xfId="62" applyFont="1" applyBorder="1" applyAlignment="1" applyProtection="1">
      <alignment horizontal="center" vertical="center"/>
      <protection locked="0"/>
    </xf>
    <xf numFmtId="0" fontId="20" fillId="0" borderId="36" xfId="62" applyFont="1" applyBorder="1" applyAlignment="1" applyProtection="1">
      <alignment horizontal="center" vertical="center"/>
      <protection locked="0"/>
    </xf>
    <xf numFmtId="0" fontId="2" fillId="0" borderId="0" xfId="62" applyFont="1" applyBorder="1" applyAlignment="1" applyProtection="1">
      <alignment horizontal="center" vertical="center"/>
      <protection locked="0"/>
    </xf>
    <xf numFmtId="0" fontId="2" fillId="0" borderId="0" xfId="62" applyBorder="1" applyAlignment="1" applyProtection="1">
      <alignment horizontal="center" vertical="center"/>
      <protection locked="0"/>
    </xf>
    <xf numFmtId="0" fontId="2" fillId="0" borderId="11" xfId="62" applyBorder="1" applyAlignment="1" applyProtection="1">
      <alignment horizontal="center" vertical="center"/>
      <protection locked="0"/>
    </xf>
    <xf numFmtId="0" fontId="2" fillId="23" borderId="37" xfId="62" applyFill="1" applyBorder="1" applyAlignment="1" applyProtection="1">
      <alignment horizontal="center" vertical="center"/>
      <protection locked="0"/>
    </xf>
    <xf numFmtId="0" fontId="2" fillId="23" borderId="38" xfId="62" applyFill="1" applyBorder="1" applyAlignment="1" applyProtection="1">
      <alignment horizontal="center" vertical="center"/>
      <protection locked="0"/>
    </xf>
    <xf numFmtId="0" fontId="2" fillId="0" borderId="35" xfId="62" applyFont="1" applyBorder="1" applyAlignment="1" applyProtection="1">
      <alignment horizontal="left" vertical="center"/>
      <protection locked="0"/>
    </xf>
    <xf numFmtId="38" fontId="2" fillId="0" borderId="34" xfId="51" applyFont="1" applyBorder="1" applyAlignment="1" applyProtection="1">
      <alignment horizontal="right" vertical="center"/>
      <protection locked="0"/>
    </xf>
    <xf numFmtId="38" fontId="2" fillId="0" borderId="33" xfId="51" applyFont="1" applyBorder="1" applyAlignment="1" applyProtection="1">
      <alignment horizontal="right" vertical="center"/>
      <protection locked="0"/>
    </xf>
    <xf numFmtId="38" fontId="2" fillId="21" borderId="34" xfId="51" applyFont="1" applyFill="1" applyBorder="1" applyAlignment="1" applyProtection="1">
      <alignment horizontal="right" vertical="center"/>
      <protection/>
    </xf>
    <xf numFmtId="38" fontId="2" fillId="21" borderId="33" xfId="51" applyFont="1" applyFill="1" applyBorder="1" applyAlignment="1" applyProtection="1">
      <alignment horizontal="right" vertical="center"/>
      <protection/>
    </xf>
    <xf numFmtId="180" fontId="2" fillId="21" borderId="34" xfId="51" applyNumberFormat="1" applyFont="1" applyFill="1" applyBorder="1" applyAlignment="1" applyProtection="1">
      <alignment horizontal="right" vertical="center"/>
      <protection/>
    </xf>
    <xf numFmtId="180" fontId="2" fillId="21" borderId="33" xfId="51" applyNumberFormat="1" applyFont="1" applyFill="1" applyBorder="1" applyAlignment="1" applyProtection="1">
      <alignment horizontal="right" vertical="center"/>
      <protection/>
    </xf>
    <xf numFmtId="0" fontId="2" fillId="0" borderId="39" xfId="43" applyNumberFormat="1" applyFont="1" applyBorder="1" applyAlignment="1" applyProtection="1">
      <alignment horizontal="right" vertical="center"/>
      <protection locked="0"/>
    </xf>
    <xf numFmtId="0" fontId="2" fillId="0" borderId="40" xfId="43" applyNumberFormat="1" applyFont="1" applyBorder="1" applyAlignment="1" applyProtection="1">
      <alignment horizontal="right" vertical="center"/>
      <protection locked="0"/>
    </xf>
    <xf numFmtId="10" fontId="2" fillId="21" borderId="34" xfId="43" applyNumberFormat="1" applyFont="1" applyFill="1" applyBorder="1" applyAlignment="1" applyProtection="1">
      <alignment horizontal="right" vertical="center"/>
      <protection/>
    </xf>
    <xf numFmtId="10" fontId="2" fillId="21" borderId="33" xfId="43" applyNumberFormat="1" applyFont="1" applyFill="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工事履行報告書"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161925</xdr:rowOff>
    </xdr:from>
    <xdr:to>
      <xdr:col>1</xdr:col>
      <xdr:colOff>695325</xdr:colOff>
      <xdr:row>3</xdr:row>
      <xdr:rowOff>152400</xdr:rowOff>
    </xdr:to>
    <xdr:sp>
      <xdr:nvSpPr>
        <xdr:cNvPr id="1" name="Text Box 1"/>
        <xdr:cNvSpPr txBox="1">
          <a:spLocks noChangeArrowheads="1"/>
        </xdr:cNvSpPr>
      </xdr:nvSpPr>
      <xdr:spPr>
        <a:xfrm>
          <a:off x="180975" y="1066800"/>
          <a:ext cx="1238250" cy="3714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記　載　例</a:t>
          </a:r>
        </a:p>
      </xdr:txBody>
    </xdr:sp>
    <xdr:clientData/>
  </xdr:twoCellAnchor>
  <xdr:twoCellAnchor>
    <xdr:from>
      <xdr:col>11</xdr:col>
      <xdr:colOff>200025</xdr:colOff>
      <xdr:row>7</xdr:row>
      <xdr:rowOff>161925</xdr:rowOff>
    </xdr:from>
    <xdr:to>
      <xdr:col>12</xdr:col>
      <xdr:colOff>228600</xdr:colOff>
      <xdr:row>7</xdr:row>
      <xdr:rowOff>161925</xdr:rowOff>
    </xdr:to>
    <xdr:sp>
      <xdr:nvSpPr>
        <xdr:cNvPr id="2" name="Line 2"/>
        <xdr:cNvSpPr>
          <a:spLocks/>
        </xdr:cNvSpPr>
      </xdr:nvSpPr>
      <xdr:spPr>
        <a:xfrm>
          <a:off x="8362950" y="3019425"/>
          <a:ext cx="6953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9</xdr:row>
      <xdr:rowOff>161925</xdr:rowOff>
    </xdr:from>
    <xdr:to>
      <xdr:col>13</xdr:col>
      <xdr:colOff>123825</xdr:colOff>
      <xdr:row>9</xdr:row>
      <xdr:rowOff>161925</xdr:rowOff>
    </xdr:to>
    <xdr:sp>
      <xdr:nvSpPr>
        <xdr:cNvPr id="3" name="Line 3"/>
        <xdr:cNvSpPr>
          <a:spLocks/>
        </xdr:cNvSpPr>
      </xdr:nvSpPr>
      <xdr:spPr>
        <a:xfrm>
          <a:off x="9048750" y="3590925"/>
          <a:ext cx="5715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11</xdr:row>
      <xdr:rowOff>152400</xdr:rowOff>
    </xdr:from>
    <xdr:to>
      <xdr:col>12</xdr:col>
      <xdr:colOff>571500</xdr:colOff>
      <xdr:row>11</xdr:row>
      <xdr:rowOff>152400</xdr:rowOff>
    </xdr:to>
    <xdr:sp>
      <xdr:nvSpPr>
        <xdr:cNvPr id="4" name="Line 4"/>
        <xdr:cNvSpPr>
          <a:spLocks/>
        </xdr:cNvSpPr>
      </xdr:nvSpPr>
      <xdr:spPr>
        <a:xfrm>
          <a:off x="9105900" y="4152900"/>
          <a:ext cx="2952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13</xdr:row>
      <xdr:rowOff>152400</xdr:rowOff>
    </xdr:from>
    <xdr:to>
      <xdr:col>13</xdr:col>
      <xdr:colOff>0</xdr:colOff>
      <xdr:row>13</xdr:row>
      <xdr:rowOff>152400</xdr:rowOff>
    </xdr:to>
    <xdr:sp>
      <xdr:nvSpPr>
        <xdr:cNvPr id="5" name="Line 5"/>
        <xdr:cNvSpPr>
          <a:spLocks/>
        </xdr:cNvSpPr>
      </xdr:nvSpPr>
      <xdr:spPr>
        <a:xfrm>
          <a:off x="9020175" y="4724400"/>
          <a:ext cx="4762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266700</xdr:colOff>
      <xdr:row>15</xdr:row>
      <xdr:rowOff>152400</xdr:rowOff>
    </xdr:from>
    <xdr:to>
      <xdr:col>12</xdr:col>
      <xdr:colOff>561975</xdr:colOff>
      <xdr:row>15</xdr:row>
      <xdr:rowOff>152400</xdr:rowOff>
    </xdr:to>
    <xdr:sp>
      <xdr:nvSpPr>
        <xdr:cNvPr id="6" name="Line 6"/>
        <xdr:cNvSpPr>
          <a:spLocks/>
        </xdr:cNvSpPr>
      </xdr:nvSpPr>
      <xdr:spPr>
        <a:xfrm>
          <a:off x="9096375" y="5295900"/>
          <a:ext cx="2952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17</xdr:row>
      <xdr:rowOff>152400</xdr:rowOff>
    </xdr:from>
    <xdr:to>
      <xdr:col>12</xdr:col>
      <xdr:colOff>581025</xdr:colOff>
      <xdr:row>17</xdr:row>
      <xdr:rowOff>152400</xdr:rowOff>
    </xdr:to>
    <xdr:sp>
      <xdr:nvSpPr>
        <xdr:cNvPr id="7" name="Line 7"/>
        <xdr:cNvSpPr>
          <a:spLocks/>
        </xdr:cNvSpPr>
      </xdr:nvSpPr>
      <xdr:spPr>
        <a:xfrm>
          <a:off x="9124950" y="5867400"/>
          <a:ext cx="2857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19</xdr:row>
      <xdr:rowOff>152400</xdr:rowOff>
    </xdr:from>
    <xdr:to>
      <xdr:col>13</xdr:col>
      <xdr:colOff>257175</xdr:colOff>
      <xdr:row>19</xdr:row>
      <xdr:rowOff>152400</xdr:rowOff>
    </xdr:to>
    <xdr:sp>
      <xdr:nvSpPr>
        <xdr:cNvPr id="8" name="Line 8"/>
        <xdr:cNvSpPr>
          <a:spLocks/>
        </xdr:cNvSpPr>
      </xdr:nvSpPr>
      <xdr:spPr>
        <a:xfrm>
          <a:off x="9496425" y="6438900"/>
          <a:ext cx="2571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142875</xdr:rowOff>
    </xdr:from>
    <xdr:to>
      <xdr:col>13</xdr:col>
      <xdr:colOff>238125</xdr:colOff>
      <xdr:row>21</xdr:row>
      <xdr:rowOff>142875</xdr:rowOff>
    </xdr:to>
    <xdr:sp>
      <xdr:nvSpPr>
        <xdr:cNvPr id="9" name="Line 9"/>
        <xdr:cNvSpPr>
          <a:spLocks/>
        </xdr:cNvSpPr>
      </xdr:nvSpPr>
      <xdr:spPr>
        <a:xfrm>
          <a:off x="9496425" y="7000875"/>
          <a:ext cx="2381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161925</xdr:rowOff>
    </xdr:from>
    <xdr:to>
      <xdr:col>13</xdr:col>
      <xdr:colOff>219075</xdr:colOff>
      <xdr:row>23</xdr:row>
      <xdr:rowOff>161925</xdr:rowOff>
    </xdr:to>
    <xdr:sp>
      <xdr:nvSpPr>
        <xdr:cNvPr id="10" name="Line 10"/>
        <xdr:cNvSpPr>
          <a:spLocks/>
        </xdr:cNvSpPr>
      </xdr:nvSpPr>
      <xdr:spPr>
        <a:xfrm>
          <a:off x="9496425" y="7591425"/>
          <a:ext cx="2190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25</xdr:row>
      <xdr:rowOff>152400</xdr:rowOff>
    </xdr:from>
    <xdr:to>
      <xdr:col>12</xdr:col>
      <xdr:colOff>466725</xdr:colOff>
      <xdr:row>25</xdr:row>
      <xdr:rowOff>152400</xdr:rowOff>
    </xdr:to>
    <xdr:sp>
      <xdr:nvSpPr>
        <xdr:cNvPr id="11" name="Line 11"/>
        <xdr:cNvSpPr>
          <a:spLocks/>
        </xdr:cNvSpPr>
      </xdr:nvSpPr>
      <xdr:spPr>
        <a:xfrm>
          <a:off x="9020175" y="8153400"/>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25</xdr:row>
      <xdr:rowOff>152400</xdr:rowOff>
    </xdr:from>
    <xdr:to>
      <xdr:col>11</xdr:col>
      <xdr:colOff>495300</xdr:colOff>
      <xdr:row>25</xdr:row>
      <xdr:rowOff>152400</xdr:rowOff>
    </xdr:to>
    <xdr:sp>
      <xdr:nvSpPr>
        <xdr:cNvPr id="12" name="Line 12"/>
        <xdr:cNvSpPr>
          <a:spLocks/>
        </xdr:cNvSpPr>
      </xdr:nvSpPr>
      <xdr:spPr>
        <a:xfrm>
          <a:off x="8382000" y="8153400"/>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27</xdr:row>
      <xdr:rowOff>152400</xdr:rowOff>
    </xdr:from>
    <xdr:to>
      <xdr:col>11</xdr:col>
      <xdr:colOff>466725</xdr:colOff>
      <xdr:row>27</xdr:row>
      <xdr:rowOff>152400</xdr:rowOff>
    </xdr:to>
    <xdr:sp>
      <xdr:nvSpPr>
        <xdr:cNvPr id="13" name="Line 13"/>
        <xdr:cNvSpPr>
          <a:spLocks/>
        </xdr:cNvSpPr>
      </xdr:nvSpPr>
      <xdr:spPr>
        <a:xfrm>
          <a:off x="8353425" y="8724900"/>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27</xdr:row>
      <xdr:rowOff>161925</xdr:rowOff>
    </xdr:from>
    <xdr:to>
      <xdr:col>13</xdr:col>
      <xdr:colOff>457200</xdr:colOff>
      <xdr:row>27</xdr:row>
      <xdr:rowOff>161925</xdr:rowOff>
    </xdr:to>
    <xdr:sp>
      <xdr:nvSpPr>
        <xdr:cNvPr id="14" name="Line 14"/>
        <xdr:cNvSpPr>
          <a:spLocks/>
        </xdr:cNvSpPr>
      </xdr:nvSpPr>
      <xdr:spPr>
        <a:xfrm>
          <a:off x="9677400" y="8734425"/>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8</xdr:row>
      <xdr:rowOff>152400</xdr:rowOff>
    </xdr:from>
    <xdr:to>
      <xdr:col>12</xdr:col>
      <xdr:colOff>104775</xdr:colOff>
      <xdr:row>8</xdr:row>
      <xdr:rowOff>152400</xdr:rowOff>
    </xdr:to>
    <xdr:sp>
      <xdr:nvSpPr>
        <xdr:cNvPr id="15" name="Line 15"/>
        <xdr:cNvSpPr>
          <a:spLocks/>
        </xdr:cNvSpPr>
      </xdr:nvSpPr>
      <xdr:spPr>
        <a:xfrm>
          <a:off x="8286750" y="3295650"/>
          <a:ext cx="64770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10</xdr:row>
      <xdr:rowOff>161925</xdr:rowOff>
    </xdr:from>
    <xdr:to>
      <xdr:col>12</xdr:col>
      <xdr:colOff>523875</xdr:colOff>
      <xdr:row>10</xdr:row>
      <xdr:rowOff>161925</xdr:rowOff>
    </xdr:to>
    <xdr:sp>
      <xdr:nvSpPr>
        <xdr:cNvPr id="16" name="Line 16"/>
        <xdr:cNvSpPr>
          <a:spLocks/>
        </xdr:cNvSpPr>
      </xdr:nvSpPr>
      <xdr:spPr>
        <a:xfrm>
          <a:off x="8943975" y="3876675"/>
          <a:ext cx="409575"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12</xdr:row>
      <xdr:rowOff>180975</xdr:rowOff>
    </xdr:from>
    <xdr:to>
      <xdr:col>12</xdr:col>
      <xdr:colOff>495300</xdr:colOff>
      <xdr:row>12</xdr:row>
      <xdr:rowOff>180975</xdr:rowOff>
    </xdr:to>
    <xdr:sp>
      <xdr:nvSpPr>
        <xdr:cNvPr id="17" name="Line 17"/>
        <xdr:cNvSpPr>
          <a:spLocks/>
        </xdr:cNvSpPr>
      </xdr:nvSpPr>
      <xdr:spPr>
        <a:xfrm>
          <a:off x="9182100" y="4467225"/>
          <a:ext cx="142875"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14</xdr:row>
      <xdr:rowOff>180975</xdr:rowOff>
    </xdr:from>
    <xdr:to>
      <xdr:col>12</xdr:col>
      <xdr:colOff>523875</xdr:colOff>
      <xdr:row>14</xdr:row>
      <xdr:rowOff>180975</xdr:rowOff>
    </xdr:to>
    <xdr:sp>
      <xdr:nvSpPr>
        <xdr:cNvPr id="18" name="Line 18"/>
        <xdr:cNvSpPr>
          <a:spLocks/>
        </xdr:cNvSpPr>
      </xdr:nvSpPr>
      <xdr:spPr>
        <a:xfrm>
          <a:off x="9048750" y="5038725"/>
          <a:ext cx="30480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16</xdr:row>
      <xdr:rowOff>180975</xdr:rowOff>
    </xdr:from>
    <xdr:to>
      <xdr:col>12</xdr:col>
      <xdr:colOff>409575</xdr:colOff>
      <xdr:row>16</xdr:row>
      <xdr:rowOff>180975</xdr:rowOff>
    </xdr:to>
    <xdr:sp>
      <xdr:nvSpPr>
        <xdr:cNvPr id="19" name="Line 19"/>
        <xdr:cNvSpPr>
          <a:spLocks/>
        </xdr:cNvSpPr>
      </xdr:nvSpPr>
      <xdr:spPr>
        <a:xfrm>
          <a:off x="9067800" y="5610225"/>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18</xdr:row>
      <xdr:rowOff>161925</xdr:rowOff>
    </xdr:from>
    <xdr:to>
      <xdr:col>12</xdr:col>
      <xdr:colOff>447675</xdr:colOff>
      <xdr:row>18</xdr:row>
      <xdr:rowOff>161925</xdr:rowOff>
    </xdr:to>
    <xdr:sp>
      <xdr:nvSpPr>
        <xdr:cNvPr id="20" name="Line 20"/>
        <xdr:cNvSpPr>
          <a:spLocks/>
        </xdr:cNvSpPr>
      </xdr:nvSpPr>
      <xdr:spPr>
        <a:xfrm>
          <a:off x="9105900" y="6162675"/>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26</xdr:row>
      <xdr:rowOff>161925</xdr:rowOff>
    </xdr:from>
    <xdr:to>
      <xdr:col>11</xdr:col>
      <xdr:colOff>390525</xdr:colOff>
      <xdr:row>26</xdr:row>
      <xdr:rowOff>161925</xdr:rowOff>
    </xdr:to>
    <xdr:sp>
      <xdr:nvSpPr>
        <xdr:cNvPr id="21" name="Line 21"/>
        <xdr:cNvSpPr>
          <a:spLocks/>
        </xdr:cNvSpPr>
      </xdr:nvSpPr>
      <xdr:spPr>
        <a:xfrm>
          <a:off x="8382000" y="8448675"/>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28</xdr:row>
      <xdr:rowOff>152400</xdr:rowOff>
    </xdr:from>
    <xdr:to>
      <xdr:col>11</xdr:col>
      <xdr:colOff>390525</xdr:colOff>
      <xdr:row>28</xdr:row>
      <xdr:rowOff>152400</xdr:rowOff>
    </xdr:to>
    <xdr:sp>
      <xdr:nvSpPr>
        <xdr:cNvPr id="22" name="Line 22"/>
        <xdr:cNvSpPr>
          <a:spLocks/>
        </xdr:cNvSpPr>
      </xdr:nvSpPr>
      <xdr:spPr>
        <a:xfrm>
          <a:off x="8382000" y="9010650"/>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3</xdr:row>
      <xdr:rowOff>104775</xdr:rowOff>
    </xdr:from>
    <xdr:to>
      <xdr:col>20</xdr:col>
      <xdr:colOff>219075</xdr:colOff>
      <xdr:row>4</xdr:row>
      <xdr:rowOff>152400</xdr:rowOff>
    </xdr:to>
    <xdr:sp>
      <xdr:nvSpPr>
        <xdr:cNvPr id="23" name="AutoShape 23"/>
        <xdr:cNvSpPr>
          <a:spLocks/>
        </xdr:cNvSpPr>
      </xdr:nvSpPr>
      <xdr:spPr>
        <a:xfrm>
          <a:off x="13373100" y="1390650"/>
          <a:ext cx="3390900" cy="428625"/>
        </a:xfrm>
        <a:prstGeom prst="wedgeRoundRectCallout">
          <a:avLst>
            <a:gd name="adj1" fmla="val 36518"/>
            <a:gd name="adj2" fmla="val -135106"/>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工期の２分の１を経過していることを確認します。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92</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46</a:t>
          </a: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9</xdr:col>
      <xdr:colOff>390525</xdr:colOff>
      <xdr:row>3</xdr:row>
      <xdr:rowOff>104775</xdr:rowOff>
    </xdr:from>
    <xdr:to>
      <xdr:col>14</xdr:col>
      <xdr:colOff>447675</xdr:colOff>
      <xdr:row>4</xdr:row>
      <xdr:rowOff>342900</xdr:rowOff>
    </xdr:to>
    <xdr:sp>
      <xdr:nvSpPr>
        <xdr:cNvPr id="24" name="AutoShape 24"/>
        <xdr:cNvSpPr>
          <a:spLocks/>
        </xdr:cNvSpPr>
      </xdr:nvSpPr>
      <xdr:spPr>
        <a:xfrm>
          <a:off x="7219950" y="1390650"/>
          <a:ext cx="3390900" cy="619125"/>
        </a:xfrm>
        <a:prstGeom prst="wedgeRoundRectCallout">
          <a:avLst>
            <a:gd name="adj1" fmla="val -5337"/>
            <a:gd name="adj2" fmla="val 114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工期の２分の１を経過するまでに実施すべきものとされている当該工事に係る作業が行われていることを確認します。</a:t>
          </a:r>
        </a:p>
      </xdr:txBody>
    </xdr:sp>
    <xdr:clientData/>
  </xdr:twoCellAnchor>
  <xdr:twoCellAnchor>
    <xdr:from>
      <xdr:col>16</xdr:col>
      <xdr:colOff>9525</xdr:colOff>
      <xdr:row>4</xdr:row>
      <xdr:rowOff>47625</xdr:rowOff>
    </xdr:from>
    <xdr:to>
      <xdr:col>17</xdr:col>
      <xdr:colOff>76200</xdr:colOff>
      <xdr:row>4</xdr:row>
      <xdr:rowOff>352425</xdr:rowOff>
    </xdr:to>
    <xdr:sp>
      <xdr:nvSpPr>
        <xdr:cNvPr id="25" name="AutoShape 25"/>
        <xdr:cNvSpPr>
          <a:spLocks/>
        </xdr:cNvSpPr>
      </xdr:nvSpPr>
      <xdr:spPr>
        <a:xfrm>
          <a:off x="11982450" y="1714500"/>
          <a:ext cx="1209675" cy="304800"/>
        </a:xfrm>
        <a:prstGeom prst="wedgeRoundRectCallout">
          <a:avLst>
            <a:gd name="adj1" fmla="val 83069"/>
            <a:gd name="adj2" fmla="val 190625"/>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報告日現在</a:t>
          </a:r>
        </a:p>
      </xdr:txBody>
    </xdr:sp>
    <xdr:clientData/>
  </xdr:twoCellAnchor>
  <xdr:twoCellAnchor>
    <xdr:from>
      <xdr:col>12</xdr:col>
      <xdr:colOff>295275</xdr:colOff>
      <xdr:row>34</xdr:row>
      <xdr:rowOff>200025</xdr:rowOff>
    </xdr:from>
    <xdr:to>
      <xdr:col>16</xdr:col>
      <xdr:colOff>466725</xdr:colOff>
      <xdr:row>36</xdr:row>
      <xdr:rowOff>47625</xdr:rowOff>
    </xdr:to>
    <xdr:sp>
      <xdr:nvSpPr>
        <xdr:cNvPr id="26" name="AutoShape 26"/>
        <xdr:cNvSpPr>
          <a:spLocks/>
        </xdr:cNvSpPr>
      </xdr:nvSpPr>
      <xdr:spPr>
        <a:xfrm>
          <a:off x="9124950" y="10601325"/>
          <a:ext cx="3314700" cy="285750"/>
        </a:xfrm>
        <a:prstGeom prst="wedgeRoundRectCallout">
          <a:avLst>
            <a:gd name="adj1" fmla="val 20689"/>
            <a:gd name="adj2" fmla="val -200000"/>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請負金額に対応した直接工事費ベースの合計</a:t>
          </a:r>
        </a:p>
      </xdr:txBody>
    </xdr:sp>
    <xdr:clientData/>
  </xdr:twoCellAnchor>
  <xdr:twoCellAnchor>
    <xdr:from>
      <xdr:col>12</xdr:col>
      <xdr:colOff>190500</xdr:colOff>
      <xdr:row>39</xdr:row>
      <xdr:rowOff>180975</xdr:rowOff>
    </xdr:from>
    <xdr:to>
      <xdr:col>16</xdr:col>
      <xdr:colOff>209550</xdr:colOff>
      <xdr:row>42</xdr:row>
      <xdr:rowOff>85725</xdr:rowOff>
    </xdr:to>
    <xdr:sp>
      <xdr:nvSpPr>
        <xdr:cNvPr id="27" name="AutoShape 27"/>
        <xdr:cNvSpPr>
          <a:spLocks/>
        </xdr:cNvSpPr>
      </xdr:nvSpPr>
      <xdr:spPr>
        <a:xfrm>
          <a:off x="9020175" y="11706225"/>
          <a:ext cx="3162300" cy="638175"/>
        </a:xfrm>
        <a:prstGeom prst="wedgeRoundRectCallout">
          <a:avLst>
            <a:gd name="adj1" fmla="val 121384"/>
            <a:gd name="adj2" fmla="val -2291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既に行われた当該工事に係る作業に要する経費が請負金額の２分の１以上の額に相当するものであることを確認します。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6"/>
  <sheetViews>
    <sheetView tabSelected="1" zoomScale="75" zoomScaleNormal="75" zoomScalePageLayoutView="0" workbookViewId="0" topLeftCell="A1">
      <selection activeCell="A1" sqref="A1:U1"/>
    </sheetView>
  </sheetViews>
  <sheetFormatPr defaultColWidth="9.00390625" defaultRowHeight="13.5"/>
  <cols>
    <col min="1" max="1" width="9.50390625" style="1" customWidth="1"/>
    <col min="2" max="2" width="18.875" style="1" customWidth="1"/>
    <col min="3" max="15" width="8.75390625" style="1" customWidth="1"/>
    <col min="16" max="20" width="15.00390625" style="1" customWidth="1"/>
    <col min="21" max="21" width="9.875" style="1" customWidth="1"/>
    <col min="22" max="16384" width="9.00390625" style="1" customWidth="1"/>
  </cols>
  <sheetData>
    <row r="1" spans="1:21" ht="41.25" customHeight="1">
      <c r="A1" s="68" t="s">
        <v>11</v>
      </c>
      <c r="B1" s="69"/>
      <c r="C1" s="69"/>
      <c r="D1" s="69"/>
      <c r="E1" s="69"/>
      <c r="F1" s="69"/>
      <c r="G1" s="69"/>
      <c r="H1" s="69"/>
      <c r="I1" s="69"/>
      <c r="J1" s="69"/>
      <c r="K1" s="69"/>
      <c r="L1" s="69"/>
      <c r="M1" s="69"/>
      <c r="N1" s="69"/>
      <c r="O1" s="69"/>
      <c r="P1" s="69"/>
      <c r="Q1" s="69"/>
      <c r="R1" s="69"/>
      <c r="S1" s="69"/>
      <c r="T1" s="69"/>
      <c r="U1" s="70"/>
    </row>
    <row r="2" spans="1:21" ht="30" customHeight="1">
      <c r="A2" s="2"/>
      <c r="B2" s="3"/>
      <c r="C2" s="42" t="s">
        <v>52</v>
      </c>
      <c r="D2" s="42" t="s">
        <v>53</v>
      </c>
      <c r="E2" s="43"/>
      <c r="F2" s="43"/>
      <c r="G2" s="43"/>
      <c r="H2" s="43"/>
      <c r="I2" s="43"/>
      <c r="J2" s="3"/>
      <c r="K2" s="3"/>
      <c r="L2" s="3"/>
      <c r="M2" s="3"/>
      <c r="N2" s="3"/>
      <c r="O2" s="3"/>
      <c r="P2" s="3"/>
      <c r="Q2" s="3"/>
      <c r="R2" s="71" t="s">
        <v>37</v>
      </c>
      <c r="S2" s="72"/>
      <c r="T2" s="72"/>
      <c r="U2" s="73"/>
    </row>
    <row r="3" spans="1:21" ht="30" customHeight="1">
      <c r="A3" s="2"/>
      <c r="B3" s="6"/>
      <c r="C3" s="39" t="s">
        <v>12</v>
      </c>
      <c r="D3" s="40" t="s">
        <v>38</v>
      </c>
      <c r="E3" s="41"/>
      <c r="F3" s="41"/>
      <c r="G3" s="41"/>
      <c r="H3" s="41"/>
      <c r="I3" s="41"/>
      <c r="J3" s="3"/>
      <c r="K3" s="3"/>
      <c r="L3" s="3"/>
      <c r="M3" s="3"/>
      <c r="N3" s="3"/>
      <c r="O3" s="3"/>
      <c r="P3" s="3"/>
      <c r="Q3" s="3"/>
      <c r="R3" s="3"/>
      <c r="S3" s="3"/>
      <c r="T3" s="3"/>
      <c r="U3" s="9"/>
    </row>
    <row r="4" spans="1:21" ht="30" customHeight="1">
      <c r="A4" s="2"/>
      <c r="B4" s="6"/>
      <c r="C4" s="46" t="s">
        <v>55</v>
      </c>
      <c r="D4" s="38" t="s">
        <v>39</v>
      </c>
      <c r="E4" s="11"/>
      <c r="F4" s="11"/>
      <c r="G4" s="11"/>
      <c r="H4" s="11"/>
      <c r="I4" s="11"/>
      <c r="J4" s="3"/>
      <c r="K4" s="3"/>
      <c r="L4" s="3"/>
      <c r="M4" s="3"/>
      <c r="N4" s="3"/>
      <c r="O4" s="3"/>
      <c r="P4" s="3"/>
      <c r="Q4" s="3"/>
      <c r="R4" s="3"/>
      <c r="S4" s="3"/>
      <c r="T4" s="3"/>
      <c r="U4" s="9"/>
    </row>
    <row r="5" spans="1:21" ht="30" customHeight="1">
      <c r="A5" s="2"/>
      <c r="B5" s="6"/>
      <c r="C5" s="10" t="s">
        <v>13</v>
      </c>
      <c r="D5" s="38" t="s">
        <v>40</v>
      </c>
      <c r="E5" s="11"/>
      <c r="F5" s="11"/>
      <c r="G5" s="11"/>
      <c r="H5" s="11"/>
      <c r="I5" s="11"/>
      <c r="J5" s="3"/>
      <c r="K5" s="3"/>
      <c r="L5" s="3"/>
      <c r="M5" s="3"/>
      <c r="N5" s="3"/>
      <c r="O5" s="3"/>
      <c r="P5" s="3"/>
      <c r="Q5" s="3"/>
      <c r="R5" s="3"/>
      <c r="S5" s="3"/>
      <c r="T5" s="3"/>
      <c r="U5" s="9"/>
    </row>
    <row r="6" spans="1:21" ht="31.5" customHeight="1">
      <c r="A6" s="2"/>
      <c r="B6" s="7"/>
      <c r="C6" s="3"/>
      <c r="D6" s="3"/>
      <c r="E6" s="3"/>
      <c r="F6" s="3"/>
      <c r="G6" s="3"/>
      <c r="H6" s="3"/>
      <c r="I6" s="3"/>
      <c r="J6" s="3"/>
      <c r="K6" s="3"/>
      <c r="L6" s="3"/>
      <c r="M6" s="3"/>
      <c r="N6" s="3"/>
      <c r="O6" s="3"/>
      <c r="P6" s="3"/>
      <c r="Q6" s="12" t="s">
        <v>14</v>
      </c>
      <c r="R6" s="3"/>
      <c r="S6" s="12" t="s">
        <v>14</v>
      </c>
      <c r="T6" s="3"/>
      <c r="U6" s="9"/>
    </row>
    <row r="7" spans="1:21" ht="32.25" customHeight="1">
      <c r="A7" s="2"/>
      <c r="B7" s="74" t="s">
        <v>15</v>
      </c>
      <c r="C7" s="75"/>
      <c r="D7" s="13" t="s">
        <v>16</v>
      </c>
      <c r="E7" s="14" t="s">
        <v>0</v>
      </c>
      <c r="F7" s="14" t="s">
        <v>1</v>
      </c>
      <c r="G7" s="14" t="s">
        <v>2</v>
      </c>
      <c r="H7" s="14" t="s">
        <v>3</v>
      </c>
      <c r="I7" s="14" t="s">
        <v>4</v>
      </c>
      <c r="J7" s="14" t="s">
        <v>5</v>
      </c>
      <c r="K7" s="14" t="s">
        <v>6</v>
      </c>
      <c r="L7" s="14" t="s">
        <v>7</v>
      </c>
      <c r="M7" s="14" t="s">
        <v>8</v>
      </c>
      <c r="N7" s="14" t="s">
        <v>9</v>
      </c>
      <c r="O7" s="15" t="s">
        <v>10</v>
      </c>
      <c r="P7" s="16" t="s">
        <v>17</v>
      </c>
      <c r="Q7" s="16" t="s">
        <v>18</v>
      </c>
      <c r="R7" s="16" t="s">
        <v>19</v>
      </c>
      <c r="S7" s="16" t="s">
        <v>20</v>
      </c>
      <c r="T7" s="16" t="s">
        <v>21</v>
      </c>
      <c r="U7" s="17"/>
    </row>
    <row r="8" spans="1:21" ht="22.5" customHeight="1">
      <c r="A8" s="2"/>
      <c r="B8" s="76" t="s">
        <v>41</v>
      </c>
      <c r="C8" s="18" t="s">
        <v>22</v>
      </c>
      <c r="D8" s="19"/>
      <c r="E8" s="20"/>
      <c r="F8" s="20"/>
      <c r="G8" s="20"/>
      <c r="H8" s="20"/>
      <c r="I8" s="20"/>
      <c r="J8" s="20"/>
      <c r="K8" s="20"/>
      <c r="L8" s="20"/>
      <c r="M8" s="20"/>
      <c r="N8" s="20"/>
      <c r="O8" s="21"/>
      <c r="P8" s="77">
        <v>5332702</v>
      </c>
      <c r="Q8" s="65">
        <f>IF(B8="","",IF($P$32=0,"",ROUND(P8/$P$32*100,2)))</f>
        <v>23.53</v>
      </c>
      <c r="R8" s="67">
        <v>90</v>
      </c>
      <c r="S8" s="79">
        <f>IF(R8="","",ROUNDDOWN(P8*R8/100,0))</f>
        <v>4799431</v>
      </c>
      <c r="T8" s="54"/>
      <c r="U8" s="22"/>
    </row>
    <row r="9" spans="1:21" ht="22.5" customHeight="1">
      <c r="A9" s="2"/>
      <c r="B9" s="64"/>
      <c r="C9" s="23" t="s">
        <v>23</v>
      </c>
      <c r="D9" s="24"/>
      <c r="E9" s="25"/>
      <c r="F9" s="25"/>
      <c r="G9" s="25"/>
      <c r="H9" s="25"/>
      <c r="I9" s="25"/>
      <c r="J9" s="25"/>
      <c r="K9" s="25"/>
      <c r="L9" s="25"/>
      <c r="M9" s="25"/>
      <c r="N9" s="25"/>
      <c r="O9" s="26"/>
      <c r="P9" s="78"/>
      <c r="Q9" s="66"/>
      <c r="R9" s="47"/>
      <c r="S9" s="80"/>
      <c r="T9" s="56"/>
      <c r="U9" s="22"/>
    </row>
    <row r="10" spans="1:21" ht="22.5" customHeight="1">
      <c r="A10" s="2"/>
      <c r="B10" s="76" t="s">
        <v>42</v>
      </c>
      <c r="C10" s="18" t="s">
        <v>22</v>
      </c>
      <c r="D10" s="19"/>
      <c r="E10" s="20"/>
      <c r="F10" s="20"/>
      <c r="G10" s="20"/>
      <c r="H10" s="20"/>
      <c r="I10" s="20"/>
      <c r="J10" s="20"/>
      <c r="K10" s="20"/>
      <c r="L10" s="20"/>
      <c r="M10" s="20"/>
      <c r="N10" s="20"/>
      <c r="O10" s="21"/>
      <c r="P10" s="77">
        <v>7472446</v>
      </c>
      <c r="Q10" s="65">
        <f>IF(B10="","",IF($P$32=0,"",ROUND(P10/$P$32*100,2)))</f>
        <v>32.97</v>
      </c>
      <c r="R10" s="67">
        <v>60</v>
      </c>
      <c r="S10" s="79">
        <f>IF(R10="","",ROUNDDOWN(P10*R10/100,0))</f>
        <v>4483467</v>
      </c>
      <c r="T10" s="54"/>
      <c r="U10" s="22"/>
    </row>
    <row r="11" spans="1:21" ht="22.5" customHeight="1">
      <c r="A11" s="2"/>
      <c r="B11" s="64"/>
      <c r="C11" s="23" t="s">
        <v>23</v>
      </c>
      <c r="D11" s="24"/>
      <c r="E11" s="25"/>
      <c r="F11" s="25"/>
      <c r="G11" s="25"/>
      <c r="H11" s="25"/>
      <c r="I11" s="25"/>
      <c r="J11" s="25"/>
      <c r="K11" s="25"/>
      <c r="L11" s="25"/>
      <c r="M11" s="25"/>
      <c r="N11" s="25"/>
      <c r="O11" s="26"/>
      <c r="P11" s="78"/>
      <c r="Q11" s="66"/>
      <c r="R11" s="47"/>
      <c r="S11" s="80"/>
      <c r="T11" s="56"/>
      <c r="U11" s="22"/>
    </row>
    <row r="12" spans="1:21" ht="22.5" customHeight="1">
      <c r="A12" s="2"/>
      <c r="B12" s="76" t="s">
        <v>43</v>
      </c>
      <c r="C12" s="18" t="s">
        <v>22</v>
      </c>
      <c r="D12" s="19"/>
      <c r="E12" s="20"/>
      <c r="F12" s="20"/>
      <c r="G12" s="20"/>
      <c r="H12" s="20"/>
      <c r="I12" s="20"/>
      <c r="J12" s="20"/>
      <c r="K12" s="20"/>
      <c r="L12" s="20"/>
      <c r="M12" s="20"/>
      <c r="N12" s="20"/>
      <c r="O12" s="21"/>
      <c r="P12" s="77">
        <v>423798</v>
      </c>
      <c r="Q12" s="65">
        <f>IF(B12="","",IF($P$32=0,"",ROUND(P12/$P$32*100,2)))</f>
        <v>1.87</v>
      </c>
      <c r="R12" s="67">
        <v>50</v>
      </c>
      <c r="S12" s="79">
        <f>IF(R12="","",ROUNDDOWN(P12*R12/100,0))</f>
        <v>211899</v>
      </c>
      <c r="T12" s="54"/>
      <c r="U12" s="22"/>
    </row>
    <row r="13" spans="1:21" ht="22.5" customHeight="1">
      <c r="A13" s="2"/>
      <c r="B13" s="64"/>
      <c r="C13" s="23" t="s">
        <v>23</v>
      </c>
      <c r="D13" s="24"/>
      <c r="E13" s="25"/>
      <c r="F13" s="25"/>
      <c r="G13" s="25"/>
      <c r="H13" s="25"/>
      <c r="I13" s="25"/>
      <c r="J13" s="25"/>
      <c r="K13" s="25"/>
      <c r="L13" s="25"/>
      <c r="M13" s="25"/>
      <c r="N13" s="25"/>
      <c r="O13" s="26"/>
      <c r="P13" s="78"/>
      <c r="Q13" s="66"/>
      <c r="R13" s="47"/>
      <c r="S13" s="80"/>
      <c r="T13" s="56"/>
      <c r="U13" s="22"/>
    </row>
    <row r="14" spans="1:21" ht="22.5" customHeight="1">
      <c r="A14" s="2"/>
      <c r="B14" s="76" t="s">
        <v>44</v>
      </c>
      <c r="C14" s="18" t="s">
        <v>22</v>
      </c>
      <c r="D14" s="19"/>
      <c r="E14" s="20"/>
      <c r="F14" s="20"/>
      <c r="G14" s="20"/>
      <c r="H14" s="20"/>
      <c r="I14" s="20"/>
      <c r="J14" s="20"/>
      <c r="K14" s="20"/>
      <c r="L14" s="20"/>
      <c r="M14" s="20"/>
      <c r="N14" s="20"/>
      <c r="O14" s="21"/>
      <c r="P14" s="77">
        <v>2941667</v>
      </c>
      <c r="Q14" s="65">
        <f>IF(B14="","",IF($P$32=0,"",ROUND(P14/$P$32*100,2)))</f>
        <v>12.98</v>
      </c>
      <c r="R14" s="67">
        <v>50</v>
      </c>
      <c r="S14" s="79">
        <f>IF(R14="","",ROUNDDOWN(P14*R14/100,0))</f>
        <v>1470833</v>
      </c>
      <c r="T14" s="54"/>
      <c r="U14" s="22"/>
    </row>
    <row r="15" spans="1:21" ht="22.5" customHeight="1">
      <c r="A15" s="2"/>
      <c r="B15" s="64"/>
      <c r="C15" s="23" t="s">
        <v>23</v>
      </c>
      <c r="D15" s="24"/>
      <c r="E15" s="25"/>
      <c r="F15" s="25"/>
      <c r="G15" s="25"/>
      <c r="H15" s="25"/>
      <c r="I15" s="25"/>
      <c r="J15" s="25"/>
      <c r="K15" s="25"/>
      <c r="L15" s="25"/>
      <c r="M15" s="25"/>
      <c r="N15" s="25"/>
      <c r="O15" s="26"/>
      <c r="P15" s="78"/>
      <c r="Q15" s="66"/>
      <c r="R15" s="47"/>
      <c r="S15" s="80"/>
      <c r="T15" s="56"/>
      <c r="U15" s="22"/>
    </row>
    <row r="16" spans="1:21" ht="22.5" customHeight="1">
      <c r="A16" s="2"/>
      <c r="B16" s="76" t="s">
        <v>45</v>
      </c>
      <c r="C16" s="18" t="s">
        <v>22</v>
      </c>
      <c r="D16" s="19"/>
      <c r="E16" s="20"/>
      <c r="F16" s="20"/>
      <c r="G16" s="20"/>
      <c r="H16" s="20"/>
      <c r="I16" s="20"/>
      <c r="J16" s="20"/>
      <c r="K16" s="20"/>
      <c r="L16" s="20"/>
      <c r="M16" s="20"/>
      <c r="N16" s="20"/>
      <c r="O16" s="21"/>
      <c r="P16" s="77">
        <v>1060589</v>
      </c>
      <c r="Q16" s="65">
        <f>IF(B16="","",IF($P$32=0,"",ROUND(P16/$P$32*100,2)))</f>
        <v>4.68</v>
      </c>
      <c r="R16" s="67">
        <v>40</v>
      </c>
      <c r="S16" s="79">
        <f>IF(R16="","",ROUNDDOWN(P16*R16/100,0))</f>
        <v>424235</v>
      </c>
      <c r="T16" s="54"/>
      <c r="U16" s="22"/>
    </row>
    <row r="17" spans="1:21" ht="22.5" customHeight="1">
      <c r="A17" s="2"/>
      <c r="B17" s="64"/>
      <c r="C17" s="23" t="s">
        <v>23</v>
      </c>
      <c r="D17" s="24"/>
      <c r="E17" s="25"/>
      <c r="F17" s="25"/>
      <c r="G17" s="25"/>
      <c r="H17" s="25"/>
      <c r="I17" s="25"/>
      <c r="J17" s="25"/>
      <c r="K17" s="25"/>
      <c r="L17" s="25"/>
      <c r="M17" s="25"/>
      <c r="N17" s="25"/>
      <c r="O17" s="26"/>
      <c r="P17" s="78"/>
      <c r="Q17" s="66"/>
      <c r="R17" s="47"/>
      <c r="S17" s="80"/>
      <c r="T17" s="56"/>
      <c r="U17" s="22"/>
    </row>
    <row r="18" spans="1:21" ht="22.5" customHeight="1">
      <c r="A18" s="2"/>
      <c r="B18" s="76" t="s">
        <v>46</v>
      </c>
      <c r="C18" s="18" t="s">
        <v>22</v>
      </c>
      <c r="D18" s="19"/>
      <c r="E18" s="20"/>
      <c r="F18" s="20"/>
      <c r="G18" s="20"/>
      <c r="H18" s="20"/>
      <c r="I18" s="20"/>
      <c r="J18" s="20"/>
      <c r="K18" s="20"/>
      <c r="L18" s="20"/>
      <c r="M18" s="20"/>
      <c r="N18" s="20"/>
      <c r="O18" s="21"/>
      <c r="P18" s="77">
        <v>732502</v>
      </c>
      <c r="Q18" s="65">
        <f>IF(B18="","",IF($P$32=0,"",ROUND(P18/$P$32*100,2)))</f>
        <v>3.23</v>
      </c>
      <c r="R18" s="67">
        <v>20</v>
      </c>
      <c r="S18" s="79">
        <f>IF(R18="","",ROUNDDOWN(P18*R18/100,0))</f>
        <v>146500</v>
      </c>
      <c r="T18" s="54"/>
      <c r="U18" s="22"/>
    </row>
    <row r="19" spans="1:21" ht="22.5" customHeight="1">
      <c r="A19" s="2"/>
      <c r="B19" s="64"/>
      <c r="C19" s="23" t="s">
        <v>23</v>
      </c>
      <c r="D19" s="24"/>
      <c r="E19" s="25"/>
      <c r="F19" s="25"/>
      <c r="G19" s="25"/>
      <c r="H19" s="25"/>
      <c r="I19" s="25"/>
      <c r="J19" s="25"/>
      <c r="K19" s="25"/>
      <c r="L19" s="25"/>
      <c r="M19" s="25"/>
      <c r="N19" s="25"/>
      <c r="O19" s="26"/>
      <c r="P19" s="78"/>
      <c r="Q19" s="66"/>
      <c r="R19" s="47"/>
      <c r="S19" s="80"/>
      <c r="T19" s="56"/>
      <c r="U19" s="22"/>
    </row>
    <row r="20" spans="1:21" ht="22.5" customHeight="1">
      <c r="A20" s="2"/>
      <c r="B20" s="76" t="s">
        <v>47</v>
      </c>
      <c r="C20" s="18" t="s">
        <v>22</v>
      </c>
      <c r="D20" s="19"/>
      <c r="E20" s="20"/>
      <c r="F20" s="20"/>
      <c r="G20" s="20"/>
      <c r="H20" s="20"/>
      <c r="I20" s="20"/>
      <c r="J20" s="20"/>
      <c r="K20" s="20"/>
      <c r="L20" s="20"/>
      <c r="M20" s="20"/>
      <c r="N20" s="20"/>
      <c r="O20" s="21"/>
      <c r="P20" s="77">
        <v>840420</v>
      </c>
      <c r="Q20" s="65">
        <f>IF(B20="","",IF($P$32=0,"",ROUND(P20/$P$32*100,2)))</f>
        <v>3.71</v>
      </c>
      <c r="R20" s="67">
        <v>0</v>
      </c>
      <c r="S20" s="79">
        <f>IF(R20="","",ROUNDDOWN(P20*R20/100,0))</f>
        <v>0</v>
      </c>
      <c r="T20" s="54"/>
      <c r="U20" s="22"/>
    </row>
    <row r="21" spans="1:21" ht="22.5" customHeight="1">
      <c r="A21" s="2"/>
      <c r="B21" s="64"/>
      <c r="C21" s="23" t="s">
        <v>23</v>
      </c>
      <c r="D21" s="24"/>
      <c r="E21" s="25"/>
      <c r="F21" s="25"/>
      <c r="G21" s="25"/>
      <c r="H21" s="25"/>
      <c r="I21" s="25"/>
      <c r="J21" s="25"/>
      <c r="K21" s="25"/>
      <c r="L21" s="25"/>
      <c r="M21" s="25"/>
      <c r="N21" s="25"/>
      <c r="O21" s="26"/>
      <c r="P21" s="78"/>
      <c r="Q21" s="66"/>
      <c r="R21" s="47"/>
      <c r="S21" s="80"/>
      <c r="T21" s="56"/>
      <c r="U21" s="22"/>
    </row>
    <row r="22" spans="1:21" ht="22.5" customHeight="1">
      <c r="A22" s="2"/>
      <c r="B22" s="76" t="s">
        <v>48</v>
      </c>
      <c r="C22" s="18" t="s">
        <v>22</v>
      </c>
      <c r="D22" s="19"/>
      <c r="E22" s="20"/>
      <c r="F22" s="20"/>
      <c r="G22" s="20"/>
      <c r="H22" s="20"/>
      <c r="I22" s="20"/>
      <c r="J22" s="20"/>
      <c r="K22" s="20"/>
      <c r="L22" s="20"/>
      <c r="M22" s="20"/>
      <c r="N22" s="20"/>
      <c r="O22" s="21"/>
      <c r="P22" s="77">
        <v>203760</v>
      </c>
      <c r="Q22" s="65">
        <f>IF(B22="","",IF($P$32=0,"",ROUND(P22/$P$32*100,2)))</f>
        <v>0.9</v>
      </c>
      <c r="R22" s="67">
        <v>0</v>
      </c>
      <c r="S22" s="79">
        <f>IF(R22="","",ROUNDDOWN(P22*R22/100,0))</f>
        <v>0</v>
      </c>
      <c r="T22" s="54"/>
      <c r="U22" s="22"/>
    </row>
    <row r="23" spans="1:21" ht="22.5" customHeight="1">
      <c r="A23" s="2"/>
      <c r="B23" s="64"/>
      <c r="C23" s="23" t="s">
        <v>23</v>
      </c>
      <c r="D23" s="24"/>
      <c r="E23" s="25"/>
      <c r="F23" s="25"/>
      <c r="G23" s="25"/>
      <c r="H23" s="25"/>
      <c r="I23" s="25"/>
      <c r="J23" s="25"/>
      <c r="K23" s="25"/>
      <c r="L23" s="25"/>
      <c r="M23" s="25"/>
      <c r="N23" s="25"/>
      <c r="O23" s="26"/>
      <c r="P23" s="78"/>
      <c r="Q23" s="66"/>
      <c r="R23" s="47"/>
      <c r="S23" s="80"/>
      <c r="T23" s="56"/>
      <c r="U23" s="22"/>
    </row>
    <row r="24" spans="1:21" ht="22.5" customHeight="1">
      <c r="A24" s="2"/>
      <c r="B24" s="76" t="s">
        <v>49</v>
      </c>
      <c r="C24" s="18" t="s">
        <v>22</v>
      </c>
      <c r="D24" s="19"/>
      <c r="E24" s="20"/>
      <c r="F24" s="20"/>
      <c r="G24" s="20"/>
      <c r="H24" s="20"/>
      <c r="I24" s="20"/>
      <c r="J24" s="20"/>
      <c r="K24" s="20"/>
      <c r="L24" s="20"/>
      <c r="M24" s="20"/>
      <c r="N24" s="20"/>
      <c r="O24" s="21"/>
      <c r="P24" s="77">
        <v>43310</v>
      </c>
      <c r="Q24" s="65">
        <f>IF(B24="","",IF($P$32=0,"",ROUND(P24/$P$32*100,2)))</f>
        <v>0.19</v>
      </c>
      <c r="R24" s="67">
        <v>0</v>
      </c>
      <c r="S24" s="79">
        <f>IF(R24="","",ROUNDDOWN(P24*R24/100,0))</f>
        <v>0</v>
      </c>
      <c r="T24" s="54"/>
      <c r="U24" s="22"/>
    </row>
    <row r="25" spans="1:21" ht="22.5" customHeight="1">
      <c r="A25" s="2"/>
      <c r="B25" s="64"/>
      <c r="C25" s="23" t="s">
        <v>23</v>
      </c>
      <c r="D25" s="24"/>
      <c r="E25" s="25"/>
      <c r="F25" s="25"/>
      <c r="G25" s="25"/>
      <c r="H25" s="25"/>
      <c r="I25" s="25"/>
      <c r="J25" s="25"/>
      <c r="K25" s="25"/>
      <c r="L25" s="25"/>
      <c r="M25" s="25"/>
      <c r="N25" s="25"/>
      <c r="O25" s="26"/>
      <c r="P25" s="78"/>
      <c r="Q25" s="66"/>
      <c r="R25" s="47"/>
      <c r="S25" s="80"/>
      <c r="T25" s="56"/>
      <c r="U25" s="22"/>
    </row>
    <row r="26" spans="1:21" ht="22.5" customHeight="1">
      <c r="A26" s="2"/>
      <c r="B26" s="76" t="s">
        <v>50</v>
      </c>
      <c r="C26" s="18" t="s">
        <v>22</v>
      </c>
      <c r="D26" s="19"/>
      <c r="E26" s="20"/>
      <c r="F26" s="20"/>
      <c r="G26" s="20"/>
      <c r="H26" s="20"/>
      <c r="I26" s="20"/>
      <c r="J26" s="20"/>
      <c r="K26" s="20"/>
      <c r="L26" s="20"/>
      <c r="M26" s="20"/>
      <c r="N26" s="20"/>
      <c r="O26" s="21"/>
      <c r="P26" s="77">
        <v>3440508</v>
      </c>
      <c r="Q26" s="65">
        <f>IF(B26="","",IF($P$32=0,"",ROUND(P26/$P$32*100,2)))</f>
        <v>15.18</v>
      </c>
      <c r="R26" s="67">
        <v>40</v>
      </c>
      <c r="S26" s="79">
        <f>IF(R26="","",ROUNDDOWN(P26*R26/100,0))</f>
        <v>1376203</v>
      </c>
      <c r="T26" s="54"/>
      <c r="U26" s="22"/>
    </row>
    <row r="27" spans="1:21" ht="22.5" customHeight="1">
      <c r="A27" s="2"/>
      <c r="B27" s="64"/>
      <c r="C27" s="23" t="s">
        <v>23</v>
      </c>
      <c r="D27" s="24"/>
      <c r="E27" s="25"/>
      <c r="F27" s="25"/>
      <c r="G27" s="25"/>
      <c r="H27" s="25"/>
      <c r="I27" s="25"/>
      <c r="J27" s="25"/>
      <c r="K27" s="25"/>
      <c r="L27" s="25"/>
      <c r="M27" s="25"/>
      <c r="N27" s="25"/>
      <c r="O27" s="26"/>
      <c r="P27" s="78"/>
      <c r="Q27" s="66"/>
      <c r="R27" s="47"/>
      <c r="S27" s="80"/>
      <c r="T27" s="56"/>
      <c r="U27" s="22"/>
    </row>
    <row r="28" spans="1:21" ht="22.5" customHeight="1">
      <c r="A28" s="2"/>
      <c r="B28" s="76" t="s">
        <v>51</v>
      </c>
      <c r="C28" s="18" t="s">
        <v>22</v>
      </c>
      <c r="D28" s="19"/>
      <c r="E28" s="20"/>
      <c r="F28" s="20"/>
      <c r="G28" s="20"/>
      <c r="H28" s="20"/>
      <c r="I28" s="20"/>
      <c r="J28" s="20"/>
      <c r="K28" s="20"/>
      <c r="L28" s="20"/>
      <c r="M28" s="20"/>
      <c r="N28" s="20"/>
      <c r="O28" s="21"/>
      <c r="P28" s="77">
        <v>174598</v>
      </c>
      <c r="Q28" s="65">
        <f>IF(B28="","",IF($P$32=0,"",ROUND(P28/$P$32*100,2)))</f>
        <v>0.77</v>
      </c>
      <c r="R28" s="67">
        <v>50</v>
      </c>
      <c r="S28" s="79">
        <f>IF(R28="","",ROUNDDOWN(P28*R28/100,0))</f>
        <v>87299</v>
      </c>
      <c r="T28" s="54"/>
      <c r="U28" s="22"/>
    </row>
    <row r="29" spans="1:21" ht="22.5" customHeight="1">
      <c r="A29" s="2"/>
      <c r="B29" s="64"/>
      <c r="C29" s="23" t="s">
        <v>23</v>
      </c>
      <c r="D29" s="24"/>
      <c r="E29" s="25"/>
      <c r="F29" s="25"/>
      <c r="G29" s="25"/>
      <c r="H29" s="25"/>
      <c r="I29" s="25"/>
      <c r="J29" s="25"/>
      <c r="K29" s="25"/>
      <c r="L29" s="25"/>
      <c r="M29" s="25"/>
      <c r="N29" s="25"/>
      <c r="O29" s="26"/>
      <c r="P29" s="78"/>
      <c r="Q29" s="66"/>
      <c r="R29" s="47"/>
      <c r="S29" s="80"/>
      <c r="T29" s="56"/>
      <c r="U29" s="22"/>
    </row>
    <row r="30" spans="1:21" ht="22.5" customHeight="1">
      <c r="A30" s="2"/>
      <c r="B30" s="63"/>
      <c r="C30" s="18" t="s">
        <v>22</v>
      </c>
      <c r="D30" s="19"/>
      <c r="E30" s="20"/>
      <c r="F30" s="20"/>
      <c r="G30" s="20"/>
      <c r="H30" s="20"/>
      <c r="I30" s="20"/>
      <c r="J30" s="20"/>
      <c r="K30" s="20"/>
      <c r="L30" s="20"/>
      <c r="M30" s="20"/>
      <c r="N30" s="20"/>
      <c r="O30" s="21"/>
      <c r="P30" s="77"/>
      <c r="Q30" s="65">
        <f>IF(B30="","",IF($P$32=0,"",ROUND(P30/$P$32*100,2)))</f>
      </c>
      <c r="R30" s="67"/>
      <c r="S30" s="79">
        <f>IF(R30="","",ROUNDDOWN(P30*R30/100,0))</f>
      </c>
      <c r="T30" s="54"/>
      <c r="U30" s="22"/>
    </row>
    <row r="31" spans="1:21" ht="22.5" customHeight="1">
      <c r="A31" s="2"/>
      <c r="B31" s="64"/>
      <c r="C31" s="23" t="s">
        <v>23</v>
      </c>
      <c r="D31" s="27"/>
      <c r="E31" s="25"/>
      <c r="F31" s="25"/>
      <c r="G31" s="25"/>
      <c r="H31" s="25"/>
      <c r="I31" s="25"/>
      <c r="J31" s="25"/>
      <c r="K31" s="25"/>
      <c r="L31" s="25"/>
      <c r="M31" s="25"/>
      <c r="N31" s="25"/>
      <c r="O31" s="26"/>
      <c r="P31" s="78"/>
      <c r="Q31" s="66"/>
      <c r="R31" s="47"/>
      <c r="S31" s="80"/>
      <c r="T31" s="56"/>
      <c r="U31" s="22"/>
    </row>
    <row r="32" spans="1:21" ht="18" customHeight="1">
      <c r="A32" s="2"/>
      <c r="B32" s="28"/>
      <c r="C32" s="29"/>
      <c r="D32" s="30"/>
      <c r="E32" s="30"/>
      <c r="F32" s="30"/>
      <c r="G32" s="30"/>
      <c r="H32" s="30"/>
      <c r="I32" s="30"/>
      <c r="J32" s="30"/>
      <c r="K32" s="30"/>
      <c r="L32" s="30"/>
      <c r="M32" s="57" t="s">
        <v>24</v>
      </c>
      <c r="N32" s="58"/>
      <c r="O32" s="59"/>
      <c r="P32" s="79">
        <f>SUM(P8:P31)</f>
        <v>22666300</v>
      </c>
      <c r="Q32" s="81">
        <f>SUM(Q8:Q31)</f>
        <v>100.01</v>
      </c>
      <c r="R32" s="83"/>
      <c r="S32" s="79">
        <f>SUM(S8:S31)</f>
        <v>12999867</v>
      </c>
      <c r="T32" s="54"/>
      <c r="U32" s="22"/>
    </row>
    <row r="33" spans="1:21" ht="18" customHeight="1">
      <c r="A33" s="2"/>
      <c r="B33" s="4"/>
      <c r="C33" s="31"/>
      <c r="D33" s="30"/>
      <c r="E33" s="30"/>
      <c r="F33" s="30"/>
      <c r="G33" s="30"/>
      <c r="H33" s="30"/>
      <c r="I33" s="30"/>
      <c r="J33" s="30"/>
      <c r="K33" s="30"/>
      <c r="L33" s="30"/>
      <c r="M33" s="60"/>
      <c r="N33" s="61"/>
      <c r="O33" s="62"/>
      <c r="P33" s="80"/>
      <c r="Q33" s="82"/>
      <c r="R33" s="84"/>
      <c r="S33" s="80"/>
      <c r="T33" s="56"/>
      <c r="U33" s="22"/>
    </row>
    <row r="34" spans="1:21" ht="18" customHeight="1">
      <c r="A34" s="2"/>
      <c r="B34" s="4"/>
      <c r="C34" s="31"/>
      <c r="D34" s="30"/>
      <c r="E34" s="30"/>
      <c r="F34" s="30"/>
      <c r="G34" s="30"/>
      <c r="H34" s="30"/>
      <c r="I34" s="30"/>
      <c r="J34" s="30"/>
      <c r="K34" s="30"/>
      <c r="L34" s="30"/>
      <c r="M34" s="30"/>
      <c r="N34" s="30"/>
      <c r="O34" s="30"/>
      <c r="P34" s="28"/>
      <c r="Q34" s="28"/>
      <c r="R34" s="48" t="s">
        <v>25</v>
      </c>
      <c r="S34" s="85">
        <f>ROUND(S32/P32,4)</f>
        <v>0.5735</v>
      </c>
      <c r="T34" s="50" t="str">
        <f>IF(S34&gt;0.5,"50%以上認定","５０未満不可")</f>
        <v>50%以上認定</v>
      </c>
      <c r="U34" s="5"/>
    </row>
    <row r="35" spans="1:21" ht="17.25" customHeight="1">
      <c r="A35" s="2"/>
      <c r="B35" s="52"/>
      <c r="C35" s="52"/>
      <c r="D35" s="30"/>
      <c r="E35" s="30"/>
      <c r="F35" s="30"/>
      <c r="G35" s="30"/>
      <c r="H35" s="30"/>
      <c r="I35" s="30"/>
      <c r="J35" s="30"/>
      <c r="K35" s="30"/>
      <c r="L35" s="30"/>
      <c r="M35" s="30"/>
      <c r="N35" s="30"/>
      <c r="O35" s="30"/>
      <c r="P35" s="30"/>
      <c r="Q35" s="4"/>
      <c r="R35" s="49"/>
      <c r="S35" s="86"/>
      <c r="T35" s="51"/>
      <c r="U35" s="9"/>
    </row>
    <row r="36" spans="1:21" ht="17.25" customHeight="1">
      <c r="A36" s="2"/>
      <c r="B36" s="30" t="s">
        <v>26</v>
      </c>
      <c r="C36" s="30"/>
      <c r="D36" s="30"/>
      <c r="E36" s="30"/>
      <c r="F36" s="30"/>
      <c r="G36" s="30"/>
      <c r="H36" s="30"/>
      <c r="I36" s="30"/>
      <c r="J36" s="30"/>
      <c r="K36" s="30"/>
      <c r="L36" s="30"/>
      <c r="M36" s="30"/>
      <c r="N36" s="30"/>
      <c r="O36" s="30"/>
      <c r="P36" s="30"/>
      <c r="Q36" s="4"/>
      <c r="R36" s="4"/>
      <c r="S36" s="12" t="s">
        <v>14</v>
      </c>
      <c r="T36" s="12" t="s">
        <v>14</v>
      </c>
      <c r="U36" s="9"/>
    </row>
    <row r="37" spans="1:21" ht="18" customHeight="1">
      <c r="A37" s="2"/>
      <c r="B37" s="45" t="s">
        <v>27</v>
      </c>
      <c r="C37" s="30"/>
      <c r="D37" s="30"/>
      <c r="E37" s="30"/>
      <c r="F37" s="30"/>
      <c r="G37" s="30"/>
      <c r="H37" s="30"/>
      <c r="I37" s="30"/>
      <c r="J37" s="30"/>
      <c r="K37" s="30"/>
      <c r="L37" s="30"/>
      <c r="M37" s="30"/>
      <c r="N37" s="30"/>
      <c r="O37" s="30"/>
      <c r="P37" s="30"/>
      <c r="Q37" s="31"/>
      <c r="U37" s="9"/>
    </row>
    <row r="38" spans="1:21" ht="18" customHeight="1">
      <c r="A38" s="2"/>
      <c r="B38" s="31" t="s">
        <v>28</v>
      </c>
      <c r="C38" s="31"/>
      <c r="D38" s="31"/>
      <c r="E38" s="31"/>
      <c r="F38" s="31"/>
      <c r="G38" s="31"/>
      <c r="H38" s="31"/>
      <c r="I38" s="31"/>
      <c r="J38" s="31"/>
      <c r="K38" s="31"/>
      <c r="L38" s="31"/>
      <c r="M38" s="31"/>
      <c r="N38" s="31"/>
      <c r="O38" s="31"/>
      <c r="P38" s="31"/>
      <c r="Q38" s="31"/>
      <c r="R38" s="53" t="s">
        <v>29</v>
      </c>
      <c r="S38" s="53"/>
      <c r="T38" s="53"/>
      <c r="U38" s="9"/>
    </row>
    <row r="39" spans="1:21" ht="18" customHeight="1">
      <c r="A39" s="2"/>
      <c r="B39" s="31" t="s">
        <v>30</v>
      </c>
      <c r="C39" s="31"/>
      <c r="D39" s="31"/>
      <c r="E39" s="31"/>
      <c r="F39" s="31"/>
      <c r="G39" s="31"/>
      <c r="H39" s="31"/>
      <c r="I39" s="31"/>
      <c r="J39" s="31"/>
      <c r="K39" s="31"/>
      <c r="L39" s="31"/>
      <c r="M39" s="31"/>
      <c r="N39" s="31"/>
      <c r="O39" s="31"/>
      <c r="P39" s="31"/>
      <c r="Q39" s="31"/>
      <c r="R39" s="32" t="s">
        <v>31</v>
      </c>
      <c r="S39" s="32" t="s">
        <v>32</v>
      </c>
      <c r="T39" s="37" t="s">
        <v>36</v>
      </c>
      <c r="U39" s="9"/>
    </row>
    <row r="40" spans="1:21" ht="21.75" customHeight="1">
      <c r="A40" s="2"/>
      <c r="B40" s="44" t="s">
        <v>54</v>
      </c>
      <c r="C40" s="33"/>
      <c r="D40" s="33"/>
      <c r="E40" s="33"/>
      <c r="F40" s="33"/>
      <c r="G40" s="33"/>
      <c r="H40" s="33"/>
      <c r="I40" s="33"/>
      <c r="J40" s="33"/>
      <c r="K40" s="33"/>
      <c r="L40" s="33"/>
      <c r="M40" s="33"/>
      <c r="N40" s="33"/>
      <c r="O40" s="33"/>
      <c r="P40" s="33"/>
      <c r="Q40" s="33"/>
      <c r="R40" s="54"/>
      <c r="S40" s="54"/>
      <c r="T40" s="54"/>
      <c r="U40" s="34"/>
    </row>
    <row r="41" spans="1:21" ht="18" customHeight="1">
      <c r="A41" s="2"/>
      <c r="B41" s="31" t="s">
        <v>33</v>
      </c>
      <c r="C41" s="31"/>
      <c r="D41" s="31"/>
      <c r="E41" s="31"/>
      <c r="F41" s="31"/>
      <c r="G41" s="31"/>
      <c r="H41" s="31"/>
      <c r="I41" s="31"/>
      <c r="J41" s="31"/>
      <c r="K41" s="31"/>
      <c r="L41" s="31"/>
      <c r="M41" s="31"/>
      <c r="N41" s="31"/>
      <c r="O41" s="31"/>
      <c r="P41" s="31"/>
      <c r="Q41" s="31"/>
      <c r="R41" s="55"/>
      <c r="S41" s="55"/>
      <c r="T41" s="55"/>
      <c r="U41" s="9"/>
    </row>
    <row r="42" spans="1:21" ht="18" customHeight="1">
      <c r="A42" s="2"/>
      <c r="B42" s="31" t="s">
        <v>34</v>
      </c>
      <c r="C42" s="31"/>
      <c r="D42" s="31"/>
      <c r="E42" s="31"/>
      <c r="F42" s="31"/>
      <c r="G42" s="31"/>
      <c r="H42" s="31"/>
      <c r="I42" s="31"/>
      <c r="J42" s="31"/>
      <c r="K42" s="31"/>
      <c r="L42" s="31"/>
      <c r="M42" s="31"/>
      <c r="N42" s="31"/>
      <c r="O42" s="31"/>
      <c r="P42" s="31"/>
      <c r="Q42" s="31"/>
      <c r="R42" s="55"/>
      <c r="S42" s="55"/>
      <c r="T42" s="55"/>
      <c r="U42" s="9"/>
    </row>
    <row r="43" spans="1:21" ht="18" customHeight="1">
      <c r="A43" s="2"/>
      <c r="B43" s="31"/>
      <c r="C43" s="31"/>
      <c r="D43" s="31"/>
      <c r="E43" s="31"/>
      <c r="F43" s="31"/>
      <c r="G43" s="31"/>
      <c r="H43" s="31"/>
      <c r="I43" s="31"/>
      <c r="J43" s="31"/>
      <c r="K43" s="31"/>
      <c r="L43" s="31"/>
      <c r="M43" s="31"/>
      <c r="N43" s="31"/>
      <c r="O43" s="31"/>
      <c r="P43" s="31"/>
      <c r="Q43" s="31"/>
      <c r="R43" s="56"/>
      <c r="S43" s="56"/>
      <c r="T43" s="56"/>
      <c r="U43" s="9"/>
    </row>
    <row r="44" spans="1:21" ht="18" customHeight="1">
      <c r="A44" s="2"/>
      <c r="B44" s="3"/>
      <c r="C44" s="3"/>
      <c r="D44" s="3"/>
      <c r="E44" s="3"/>
      <c r="F44" s="3"/>
      <c r="G44" s="3"/>
      <c r="H44" s="3"/>
      <c r="I44" s="3"/>
      <c r="J44" s="3"/>
      <c r="K44" s="3"/>
      <c r="L44" s="3"/>
      <c r="M44" s="3"/>
      <c r="N44" s="3"/>
      <c r="O44" s="3"/>
      <c r="P44" s="3"/>
      <c r="Q44" s="3"/>
      <c r="R44" s="3" t="s">
        <v>35</v>
      </c>
      <c r="S44" s="31"/>
      <c r="T44" s="31"/>
      <c r="U44" s="9"/>
    </row>
    <row r="45" spans="1:21" ht="18" customHeight="1">
      <c r="A45" s="2"/>
      <c r="B45" s="3"/>
      <c r="C45" s="3"/>
      <c r="D45" s="3"/>
      <c r="E45" s="3"/>
      <c r="F45" s="3"/>
      <c r="G45" s="3"/>
      <c r="H45" s="3"/>
      <c r="I45" s="3"/>
      <c r="J45" s="3"/>
      <c r="K45" s="3"/>
      <c r="L45" s="3"/>
      <c r="M45" s="3"/>
      <c r="N45" s="3"/>
      <c r="O45" s="3"/>
      <c r="P45" s="3"/>
      <c r="Q45" s="3"/>
      <c r="R45" s="31"/>
      <c r="S45" s="31"/>
      <c r="T45" s="31"/>
      <c r="U45" s="9"/>
    </row>
    <row r="46" spans="1:21" ht="18" customHeight="1">
      <c r="A46" s="35"/>
      <c r="B46" s="8"/>
      <c r="C46" s="8"/>
      <c r="D46" s="8"/>
      <c r="E46" s="8"/>
      <c r="F46" s="8"/>
      <c r="G46" s="8"/>
      <c r="H46" s="8"/>
      <c r="I46" s="8"/>
      <c r="J46" s="8"/>
      <c r="K46" s="8"/>
      <c r="L46" s="8"/>
      <c r="M46" s="8"/>
      <c r="N46" s="8"/>
      <c r="O46" s="8"/>
      <c r="P46" s="8"/>
      <c r="Q46" s="8"/>
      <c r="R46" s="8"/>
      <c r="S46" s="8"/>
      <c r="T46" s="8"/>
      <c r="U46" s="36"/>
    </row>
  </sheetData>
  <sheetProtection/>
  <mergeCells count="89">
    <mergeCell ref="R34:R35"/>
    <mergeCell ref="S34:S35"/>
    <mergeCell ref="T34:T35"/>
    <mergeCell ref="B35:C35"/>
    <mergeCell ref="R38:T38"/>
    <mergeCell ref="R40:R43"/>
    <mergeCell ref="S40:S43"/>
    <mergeCell ref="T40:T43"/>
    <mergeCell ref="M32:O33"/>
    <mergeCell ref="P32:P33"/>
    <mergeCell ref="Q32:Q33"/>
    <mergeCell ref="R32:R33"/>
    <mergeCell ref="S28:S29"/>
    <mergeCell ref="T28:T29"/>
    <mergeCell ref="B30:B31"/>
    <mergeCell ref="P30:P31"/>
    <mergeCell ref="Q30:Q31"/>
    <mergeCell ref="R30:R31"/>
    <mergeCell ref="S32:S33"/>
    <mergeCell ref="T32:T33"/>
    <mergeCell ref="S30:S31"/>
    <mergeCell ref="T30:T31"/>
    <mergeCell ref="S26:S27"/>
    <mergeCell ref="T26:T27"/>
    <mergeCell ref="B28:B29"/>
    <mergeCell ref="P28:P29"/>
    <mergeCell ref="B26:B27"/>
    <mergeCell ref="P26:P27"/>
    <mergeCell ref="Q26:Q27"/>
    <mergeCell ref="R26:R27"/>
    <mergeCell ref="Q28:Q29"/>
    <mergeCell ref="R28:R29"/>
    <mergeCell ref="B24:B25"/>
    <mergeCell ref="P24:P25"/>
    <mergeCell ref="Q24:Q25"/>
    <mergeCell ref="R24:R25"/>
    <mergeCell ref="S20:S21"/>
    <mergeCell ref="T20:T21"/>
    <mergeCell ref="B22:B23"/>
    <mergeCell ref="P22:P23"/>
    <mergeCell ref="Q22:Q23"/>
    <mergeCell ref="R22:R23"/>
    <mergeCell ref="S24:S25"/>
    <mergeCell ref="T24:T25"/>
    <mergeCell ref="S22:S23"/>
    <mergeCell ref="T22:T23"/>
    <mergeCell ref="S18:S19"/>
    <mergeCell ref="T18:T19"/>
    <mergeCell ref="B20:B21"/>
    <mergeCell ref="P20:P21"/>
    <mergeCell ref="B18:B19"/>
    <mergeCell ref="P18:P19"/>
    <mergeCell ref="Q18:Q19"/>
    <mergeCell ref="R18:R19"/>
    <mergeCell ref="Q20:Q21"/>
    <mergeCell ref="R20:R21"/>
    <mergeCell ref="B16:B17"/>
    <mergeCell ref="P16:P17"/>
    <mergeCell ref="Q16:Q17"/>
    <mergeCell ref="R16:R17"/>
    <mergeCell ref="S12:S13"/>
    <mergeCell ref="T12:T13"/>
    <mergeCell ref="B14:B15"/>
    <mergeCell ref="P14:P15"/>
    <mergeCell ref="Q14:Q15"/>
    <mergeCell ref="R14:R15"/>
    <mergeCell ref="S16:S17"/>
    <mergeCell ref="T16:T17"/>
    <mergeCell ref="S14:S15"/>
    <mergeCell ref="T14:T15"/>
    <mergeCell ref="S10:S11"/>
    <mergeCell ref="T10:T11"/>
    <mergeCell ref="B12:B13"/>
    <mergeCell ref="P12:P13"/>
    <mergeCell ref="B10:B11"/>
    <mergeCell ref="P10:P11"/>
    <mergeCell ref="Q10:Q11"/>
    <mergeCell ref="R10:R11"/>
    <mergeCell ref="Q12:Q13"/>
    <mergeCell ref="R12:R13"/>
    <mergeCell ref="A1:U1"/>
    <mergeCell ref="R2:U2"/>
    <mergeCell ref="B7:C7"/>
    <mergeCell ref="B8:B9"/>
    <mergeCell ref="P8:P9"/>
    <mergeCell ref="Q8:Q9"/>
    <mergeCell ref="R8:R9"/>
    <mergeCell ref="S8:S9"/>
    <mergeCell ref="T8:T9"/>
  </mergeCells>
  <printOptions/>
  <pageMargins left="0.7874015748031497" right="0.4724409448818898" top="0.3937007874015748" bottom="0" header="0.6299212598425197" footer="0.2755905511811024"/>
  <pageSetup horizontalDpi="600" verticalDpi="600" orientation="landscape" paperSize="9" scale="57" r:id="rId2"/>
  <headerFooter alignWithMargins="0">
    <oddHeader>&amp;L　　様式２（第７条関係）</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工事履行報告書（記載例）</dc:title>
  <dc:subject/>
  <dc:creator/>
  <cp:keywords/>
  <dc:description/>
  <cp:lastModifiedBy>諫早市役所</cp:lastModifiedBy>
  <cp:lastPrinted>2009-03-04T09:52:10Z</cp:lastPrinted>
  <dcterms:created xsi:type="dcterms:W3CDTF">1997-01-08T22:48:59Z</dcterms:created>
  <dcterms:modified xsi:type="dcterms:W3CDTF">2009-04-06T01:17:58Z</dcterms:modified>
  <cp:category/>
  <cp:version/>
  <cp:contentType/>
  <cp:contentStatus/>
</cp:coreProperties>
</file>